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61" documentId="8_{DCF85A03-1EEC-410A-B6A1-333228F65FDB}" xr6:coauthVersionLast="47" xr6:coauthVersionMax="47" xr10:uidLastSave="{6AA7C2E6-2CB5-4C1A-81FB-150F0CA4B44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23" r:id="rId12"/>
    <pivotCache cacheId="2727" r:id="rId13"/>
    <pivotCache cacheId="2734" r:id="rId14"/>
    <pivotCache cacheId="2739" r:id="rId15"/>
    <pivotCache cacheId="27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31" i="30"/>
  <c r="V319" i="30"/>
  <c r="V10" i="30"/>
  <c r="V32" i="30"/>
  <c r="V23" i="30"/>
  <c r="V318" i="30"/>
  <c r="V5" i="30"/>
  <c r="V309" i="30"/>
  <c r="V317" i="30"/>
  <c r="V176" i="30"/>
  <c r="V332" i="30"/>
  <c r="V307" i="30"/>
  <c r="V175" i="30"/>
  <c r="V27" i="30"/>
  <c r="V151" i="30"/>
  <c r="V152" i="30"/>
  <c r="V29" i="30"/>
  <c r="V177" i="30"/>
  <c r="V22" i="30"/>
  <c r="V299" i="30"/>
  <c r="V180" i="30"/>
  <c r="V30" i="30"/>
  <c r="V178" i="30"/>
  <c r="V28" i="30"/>
  <c r="V9" i="30"/>
  <c r="V179" i="30"/>
  <c r="V18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<sst xmlns="http://schemas.openxmlformats.org/spreadsheetml/2006/main" count="21953" uniqueCount="2694">
  <si>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</si>
  <si>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</si>
  <si>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</si>
  <si>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</si>
  <si>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</si>
  <si>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</si>
  <si>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</si>
  <si>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</si>
  <si>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</si>
  <si>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</si>
  <si>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</si>
  <si>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</si>
  <si>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</si>
  <si>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</si>
  <si>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</si>
  <si>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</si>
  <si>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</si>
  <si>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</si>
  <si>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</si>
  <si>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</si>
  <si>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</si>
  <si>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</si>
  <si>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</si>
  <si>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</si>
  <si>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</si>
  <si>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</si>
  <si>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</si>
  <si>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</si>
  <si>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</si>
  <si>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</si>
  <si>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</si>
  <si>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</si>
  <si>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</si>
  <si>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</si>
  <si>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</si>
  <si>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</si>
  <si>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</si>
  <si>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</si>
  <si>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</si>
  <si>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</si>
  <si>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</si>
  <si>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</si>
  <si>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</si>
  <si>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</si>
  <si>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</si>
  <si>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</si>
  <si>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</si>
  <si>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</si>
  <si>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</si>
  <si>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</si>
  <si>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</si>
  <si>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</si>
  <si>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</si>
  <si>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</si>
  <si>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</si>
  <si>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</si>
  <si>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</si>
  <si>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</si>
  <si>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</si>
  <si>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</si>
  <si>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</si>
  <si>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</si>
  <si>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</si>
  <si>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</si>
  <si>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</si>
  <si>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</si>
  <si>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</si>
  <si>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</si>
  <si>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</si>
  <si>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</si>
  <si>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</si>
  <si>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</si>
  <si>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</si>
  <si>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</si>
  <si>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</si>
  <si>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</si>
  <si>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</si>
  <si>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</si>
  <si>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</si>
  <si>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</si>
  <si>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</si>
  <si>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</si>
  <si>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</si>
  <si>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</si>
  <si>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</si>
  <si>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</si>
  <si>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</si>
  <si>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</si>
  <si>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</si>
  <si>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</si>
  <si>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</si>
  <si>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</si>
  <si>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</si>
  <si>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</si>
  <si>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</si>
  <si>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</si>
  <si>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</si>
  <si>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</si>
  <si>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</si>
  <si>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</si>
  <si>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</si>
  <si>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</si>
  <si>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</si>
  <si>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</si>
  <si>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</si>
  <si>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</si>
  <si>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</si>
  <si>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</si>
  <si>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</si>
  <si>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</si>
  <si>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</si>
  <si>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</si>
  <si>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</si>
  <si>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</si>
  <si>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</si>
  <si>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</si>
  <si>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</si>
  <si>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</si>
  <si>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</si>
  <si>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</si>
  <si>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</si>
  <si>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</si>
  <si>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</si>
  <si>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</si>
  <si>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</si>
  <si>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</si>
  <si>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</si>
  <si>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</si>
  <si>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</si>
  <si>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</si>
  <si>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</si>
  <si>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</si>
  <si>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</si>
  <si>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</si>
  <si>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</si>
  <si>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</si>
  <si>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</si>
  <si>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</si>
  <si>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</si>
  <si>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</si>
  <si>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</si>
  <si>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</si>
  <si>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</si>
  <si>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</si>
  <si>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</si>
  <si>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</si>
  <si>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</si>
  <si>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</si>
  <si>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</si>
  <si>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</si>
  <si>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</si>
  <si>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</si>
  <si>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</si>
  <si>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</si>
  <si>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</si>
  <si>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</si>
  <si>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</si>
  <si>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</si>
  <si>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</si>
  <si>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</si>
  <si>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</si>
  <si>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</si>
  <si>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</si>
  <si>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</si>
  <si>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</si>
  <si>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</si>
  <si>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</si>
  <si>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</si>
  <si>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</si>
  <si>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</si>
  <si>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</si>
  <si>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</si>
  <si>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</si>
  <si>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</si>
  <si>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</si>
  <si>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</si>
  <si>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</si>
  <si>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</si>
  <si>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</si>
  <si>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</si>
  <si>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</si>
  <si>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</si>
  <si>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</si>
  <si>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</si>
  <si>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</si>
  <si>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</si>
  <si>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</si>
  <si>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</si>
  <si>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</si>
  <si>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</si>
  <si>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</si>
  <si>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</si>
  <si>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</si>
  <si>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</si>
  <si>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</si>
  <si>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</si>
  <si>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</si>
  <si>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</si>
  <si>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</si>
  <si>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</si>
  <si>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</si>
  <si>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</si>
  <si>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</si>
  <si>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</si>
  <si>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</si>
  <si>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</si>
  <si>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</si>
  <si>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</si>
  <si>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</si>
  <si>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</si>
  <si>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</si>
  <si>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</si>
  <si>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</si>
  <si>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</si>
  <si>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</si>
  <si>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</si>
  <si>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</si>
  <si>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</si>
  <si>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</si>
  <si>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</si>
  <si>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</si>
  <si>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</si>
  <si>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</si>
  <si>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</si>
  <si>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</si>
  <si>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</si>
  <si>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</si>
  <si>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</si>
  <si>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</si>
  <si>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</si>
  <si>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</si>
  <si>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</si>
  <si>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</si>
  <si>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</si>
  <si>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</si>
  <si>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</si>
  <si>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</si>
  <si>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</si>
  <si>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</si>
  <si>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</si>
  <si>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</si>
  <si>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</si>
  <si>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</si>
  <si>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</si>
  <si>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</si>
  <si>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</si>
  <si>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</si>
  <si>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</si>
  <si>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</si>
  <si>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</si>
  <si>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</si>
  <si>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</si>
  <si>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</si>
  <si>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</si>
  <si>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</si>
  <si>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</si>
  <si>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</si>
  <si>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</si>
  <si>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</si>
  <si>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</si>
  <si>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</si>
  <si>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</si>
  <si>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</si>
  <si>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</si>
  <si>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</si>
  <si>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</si>
  <si>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</si>
  <si>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</si>
  <si>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</si>
  <si>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</si>
  <si>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</si>
  <si>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</si>
  <si>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</si>
  <si>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</si>
  <si>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</si>
  <si>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</si>
  <si>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</si>
  <si>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</si>
  <si>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</si>
  <si>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</si>
  <si>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</si>
  <si>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</si>
  <si>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</si>
  <si>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</si>
  <si>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</si>
  <si>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</si>
  <si>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</si>
  <si>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</si>
  <si>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</si>
  <si>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</si>
  <si>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</si>
  <si>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</si>
  <si>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</si>
  <si>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</si>
  <si>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</si>
  <si>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</si>
  <si>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</si>
  <si>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</si>
  <si>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</si>
  <si>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</si>
  <si>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</si>
  <si>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</si>
  <si>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</si>
  <si>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</si>
  <si>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</si>
  <si>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</si>
  <si>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</si>
  <si>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</si>
  <si>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</si>
  <si>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</si>
  <si>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</si>
  <si>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</si>
  <si>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</si>
  <si>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</si>
  <si>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</si>
  <si>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</si>
  <si>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</si>
  <si>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</si>
  <si>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</si>
  <si>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</si>
  <si>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</si>
  <si>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</si>
  <si>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</si>
  <si>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</si>
  <si>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</si>
  <si>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</si>
  <si>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</si>
  <si>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</si>
  <si>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</si>
  <si>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</si>
  <si>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</si>
  <si>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</si>
  <si>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</si>
  <si>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</si>
  <si>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</si>
  <si>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</si>
  <si>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</si>
  <si>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</si>
  <si>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</si>
  <si>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</si>
  <si>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</si>
  <si>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</si>
  <si>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</si>
  <si>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</si>
  <si>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</si>
  <si>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</si>
  <si>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</si>
  <si>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</si>
  <si>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</si>
  <si>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</si>
  <si>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</si>
  <si>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</si>
  <si>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</si>
  <si>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</si>
  <si>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</si>
  <si>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</si>
  <si>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</si>
  <si>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</si>
  <si>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</si>
  <si>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</si>
  <si>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</si>
  <si>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</si>
  <si>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</si>
  <si>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</si>
  <si>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</si>
  <si>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</si>
  <si>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</si>
  <si>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</si>
  <si>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</si>
  <si>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</si>
  <si>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</si>
  <si>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</si>
  <si>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</si>
  <si>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</si>
  <si>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</si>
  <si>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</si>
  <si>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</si>
  <si>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</si>
  <si>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</si>
  <si>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</si>
  <si>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</si>
  <si>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</si>
  <si>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</si>
  <si>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</si>
  <si>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</si>
  <si>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</si>
  <si>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</si>
  <si>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</si>
  <si>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</si>
  <si>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</si>
  <si>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</si>
  <si>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</si>
  <si>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</si>
  <si>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</si>
  <si>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</si>
  <si>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</si>
  <si>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</si>
  <si>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</si>
  <si>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</si>
  <si>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</si>
  <si>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</si>
  <si>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</si>
  <si>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</si>
  <si>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</si>
  <si>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</si>
  <si>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</si>
  <si>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</si>
  <si>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</si>
  <si>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</si>
  <si>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</si>
  <si>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</si>
  <si>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</si>
  <si>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</si>
  <si>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</si>
  <si>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</si>
  <si>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</si>
  <si>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</si>
  <si>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</si>
  <si>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</si>
  <si>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</si>
  <si>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</si>
  <si>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</si>
  <si>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</si>
  <si>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</si>
  <si>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</si>
  <si>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</si>
  <si>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</si>
  <si>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</si>
  <si>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</si>
  <si>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</si>
  <si>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</si>
  <si>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</si>
  <si>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</si>
  <si>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</si>
  <si>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</si>
  <si>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</si>
  <si>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</si>
  <si>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</si>
  <si>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</si>
  <si>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</si>
  <si>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</si>
  <si>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</si>
  <si>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</si>
  <si>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</si>
  <si>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</si>
  <si>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</si>
  <si>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</si>
  <si>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</si>
  <si>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</si>
  <si>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</si>
  <si>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</si>
  <si>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</si>
  <si>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</si>
  <si>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</si>
  <si>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</si>
  <si>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</si>
  <si>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</si>
  <si>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</si>
  <si>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</si>
  <si>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</si>
  <si>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</si>
  <si>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</si>
  <si>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</si>
  <si>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</si>
  <si>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</si>
  <si>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</si>
  <si>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</si>
  <si>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</si>
  <si>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</si>
  <si>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</si>
  <si>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</si>
  <si>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</si>
  <si>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</si>
  <si>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</si>
  <si>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</si>
  <si>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</si>
  <si>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</si>
  <si>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</si>
  <si>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</si>
  <si>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</si>
  <si>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</si>
  <si>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</si>
  <si>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</si>
  <si>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</si>
  <si>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</si>
  <si>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</si>
  <si>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</si>
  <si>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</si>
  <si>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</si>
  <si>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</si>
  <si>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</si>
  <si>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</si>
  <si>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</si>
  <si>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</si>
  <si>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</si>
  <si>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</si>
  <si>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</si>
  <si>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</si>
  <si>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</si>
  <si>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</si>
  <si>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</si>
  <si>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</si>
  <si>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</si>
  <si>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</si>
  <si>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</si>
  <si>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</si>
  <si>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</si>
  <si>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</si>
  <si>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</si>
  <si>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</si>
  <si>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</si>
  <si>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</si>
  <si>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</si>
  <si>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</si>
  <si>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</si>
  <si>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</si>
  <si>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</si>
  <si>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</si>
  <si>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</si>
  <si>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</si>
  <si>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</si>
  <si>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</si>
  <si>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</si>
  <si>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</si>
  <si>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</si>
  <si>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</si>
  <si>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</si>
  <si>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</si>
  <si>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</si>
  <si>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</si>
  <si>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</si>
  <si>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</si>
  <si>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</si>
  <si>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</si>
  <si>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</si>
  <si>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</si>
  <si>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</si>
  <si>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</si>
  <si>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</si>
  <si>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</si>
  <si>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</si>
  <si>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</si>
  <si>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</si>
  <si>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</si>
  <si>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</si>
  <si>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</si>
  <si>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</si>
  <si>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</si>
  <si>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</si>
  <si>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</si>
  <si>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</si>
  <si>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</si>
  <si>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</si>
  <si>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</si>
  <si>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</si>
  <si>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</si>
  <si>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</si>
  <si>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</si>
  <si>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</si>
  <si>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</si>
  <si>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</si>
  <si>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</si>
  <si>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Completed on Track</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</si>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</sst>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 fillId="9" borderId="57" xfId="0" applyFont="1" applyFill="1" applyBorder="1" applyAlignment="1">
      <alignment horizontal="center" wrapText="1"/>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198846</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17</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06/11/2026  7:20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537"/>
      <c r="C10" s="1007"/>
      <c r="D10" s="153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1045105</v>
      </c>
      <c r="E10" s="1536"/>
      <c r="F10" s="1537"/>
      <c r="G10" s="1007"/>
      <c r="H10" s="155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102516</v>
      </c>
      <c r="I10" s="1552"/>
      <c r="J10" s="1553"/>
      <c r="K10" s="1007"/>
      <c r="L10" s="155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945665</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9.8091579314997054E-2</v>
      </c>
      <c r="B13" s="1558"/>
      <c r="C13" s="1007"/>
      <c r="D13" s="153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12092200.699999999</v>
      </c>
      <c r="E13" s="1533"/>
      <c r="F13" s="1534"/>
      <c r="G13" s="1007"/>
      <c r="H13" s="153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10401</v>
      </c>
      <c r="I13" s="1536"/>
      <c r="J13" s="1537"/>
      <c r="K13" s="1007"/>
      <c r="L13" s="1543">
        <f>COUNTA('Pending Resto-COP Packages'!A14:A59)</f>
        <v>34</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19</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119237</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1439992.7999999998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78">
        <f>IFERROR(L17/SUM(L17:L19),0)</f>
        <v>0.63253012048192769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21</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81072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2.2597197552792578E-2</v>
      </c>
      <c r="E19" s="1007"/>
      <c r="F19" s="1015" t="s">
        <v>35</v>
      </c>
      <c r="G19" s="1012" cm="1">
        <f t="array" ref="G19">SUMPRODUCT(--(IF($B$5="All",TRUE,'Tillman UG Footage'!B2:B196=$B$5))*--('Tillman UG Footage'!P2:P196="Locates Called")*--(IF($F$5="All",TRUE,ISNUMBER(FIND($F$5,'Tillman UG Footage'!D2:D196&amp;" "))))*--(IF($H$5="All",TRUE,ISNUMBER(FIND($H$5,'Tillman UG Footage'!F2:F196&amp;" ")))))</f>
        <v>57</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363852</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4460732.95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1.8072289156626505E-2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31</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198846</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0.21193788157669755</v>
      </c>
      <c r="E20" s="1007"/>
      <c r="F20" s="1016" t="s">
        <v>38</v>
      </c>
      <c r="G20" s="1013" cm="1">
        <f t="array" ref="G20">SUMPRODUCT(--(IF($B$5="All",TRUE,'Tillman UG Footage'!B2:B196=$B$5))*--('Tillman UG Footage'!P2:P196="Completed")*--(IF($F$5="All",TRUE,ISNUMBER(FIND($F$5,'Tillman UG Footage'!D2:D196&amp;" "))))*--(IF($H$5="All",TRUE,ISNUMBER(FIND($H$5,'Tillman UG Footage'!F2:F196&amp;" ")))))</f>
        <v>4</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17323</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222806.05</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771832</v>
      </c>
      <c r="D25" s="1020">
        <f>IFERROR(H10/D10,0)</f>
        <v>9.8091579314997054E-2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19</v>
      </c>
      <c r="H30" s="54">
        <f>COUNTIF('Pending Resto-COP Packages'!F:F,"*Cody*")</f>
        <v>17</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17</v>
      </c>
      <c r="C31" s="1023">
        <f>COUNTIF('Pending Resto-COP Packages'!D:D,"*North Path*")</f>
        <v>8</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54</v>
      </c>
      <c r="C36" s="1030">
        <f>SUM(C29:C35)</f>
        <v>42</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83</v>
      </c>
      <c r="H37" s="1030">
        <f>SUM(H29:H36)</f>
        <v>45</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1" activePane="topRight" state="frozen"/>
      <selection pane="topRight" activeCell="W8" sqref="W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5">
        <v>46</v>
      </c>
      <c r="I2" s="372" t="s">
        <v>556</v>
      </c>
      <c r="J2" s="1058" t="s">
        <v>30</v>
      </c>
      <c r="K2" s="1566"/>
      <c r="L2" s="1389">
        <v>46147</v>
      </c>
      <c r="M2" s="372" t="s">
        <v>110</v>
      </c>
      <c r="N2" s="991">
        <v>71754.5</v>
      </c>
      <c r="O2" s="372" t="s">
        <v>110</v>
      </c>
      <c r="P2" s="707" t="s">
        <v>29</v>
      </c>
      <c r="Q2" s="1567">
        <v>46147</v>
      </c>
      <c r="R2" s="702"/>
      <c r="S2" s="1567"/>
      <c r="T2" s="1567"/>
      <c r="U2" s="1567"/>
      <c r="V2" s="1568">
        <v>5649</v>
      </c>
      <c r="W2" s="1526">
        <v>3454</v>
      </c>
      <c r="X2" s="1569">
        <f>SUM(V2-W2)</f>
        <v>2195</v>
      </c>
      <c r="Y2" s="1244">
        <f>IFERROR($W2/$V2, 0)</f>
        <v>0.61143565232784569</v>
      </c>
      <c r="Z2" s="1567">
        <v>46169</v>
      </c>
      <c r="AA2" s="1567"/>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5">
        <v>94</v>
      </c>
      <c r="I3" s="372" t="s">
        <v>556</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560</v>
      </c>
      <c r="AF3" s="714"/>
    </row>
    <row r="4" spans="1:32" s="715" customFormat="1" ht="24.75" customHeight="1">
      <c r="A4" s="1440" t="s">
        <v>561</v>
      </c>
      <c r="B4" s="1255" t="s">
        <v>553</v>
      </c>
      <c r="C4" s="1390">
        <v>46199</v>
      </c>
      <c r="D4" s="1390" t="s">
        <v>56</v>
      </c>
      <c r="E4" s="1389">
        <v>46170</v>
      </c>
      <c r="F4" s="1388" t="s">
        <v>61</v>
      </c>
      <c r="G4" s="1278"/>
      <c r="H4" s="1565">
        <v>65</v>
      </c>
      <c r="I4" s="372" t="s">
        <v>562</v>
      </c>
      <c r="J4" s="1058" t="s">
        <v>30</v>
      </c>
      <c r="K4" s="1566"/>
      <c r="L4" s="1389">
        <v>46175</v>
      </c>
      <c r="M4" s="372" t="s">
        <v>110</v>
      </c>
      <c r="N4" s="991">
        <v>97544</v>
      </c>
      <c r="O4" s="372" t="s">
        <v>110</v>
      </c>
      <c r="P4" s="729" t="s">
        <v>38</v>
      </c>
      <c r="Q4" s="1567">
        <v>46171</v>
      </c>
      <c r="R4" s="702"/>
      <c r="S4" s="1567"/>
      <c r="T4" s="1567"/>
      <c r="U4" s="1567"/>
      <c r="V4" s="1568">
        <v>7771</v>
      </c>
      <c r="W4" s="1491">
        <v>7729</v>
      </c>
      <c r="X4" s="1569">
        <f>SUM(V4-W4)</f>
        <v>42</v>
      </c>
      <c r="Y4" s="1244">
        <f>IFERROR($W4/$V4, 0)</f>
        <v>0.99459529018144388</v>
      </c>
      <c r="Z4" s="1567">
        <v>46178</v>
      </c>
      <c r="AA4" s="1567"/>
      <c r="AB4" s="697">
        <v>0</v>
      </c>
      <c r="AC4" s="697">
        <v>0</v>
      </c>
      <c r="AD4" s="1056">
        <v>0</v>
      </c>
      <c r="AE4" s="1043" t="s">
        <v>563</v>
      </c>
      <c r="AF4" s="714"/>
    </row>
    <row r="5" spans="1:32" s="715" customFormat="1" ht="24.75" customHeight="1">
      <c r="A5" s="1387" t="s">
        <v>564</v>
      </c>
      <c r="B5" s="1255" t="s">
        <v>553</v>
      </c>
      <c r="C5" s="1390">
        <v>46199</v>
      </c>
      <c r="D5" s="1390" t="s">
        <v>475</v>
      </c>
      <c r="E5" s="1389">
        <v>46159</v>
      </c>
      <c r="F5" s="1388" t="s">
        <v>59</v>
      </c>
      <c r="G5" s="1243"/>
      <c r="H5" s="1565">
        <v>31</v>
      </c>
      <c r="I5" s="372" t="s">
        <v>556</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565</v>
      </c>
      <c r="AF5" s="714"/>
    </row>
    <row r="6" spans="1:32" s="715" customFormat="1" ht="24.75" customHeight="1">
      <c r="A6" s="1387" t="s">
        <v>566</v>
      </c>
      <c r="B6" s="1255" t="s">
        <v>553</v>
      </c>
      <c r="C6" s="1390">
        <v>46199</v>
      </c>
      <c r="D6" s="1390" t="s">
        <v>56</v>
      </c>
      <c r="E6" s="1389">
        <v>46170</v>
      </c>
      <c r="F6" s="1388" t="s">
        <v>59</v>
      </c>
      <c r="G6" s="1243"/>
      <c r="H6" s="1565">
        <v>93</v>
      </c>
      <c r="I6" s="372" t="s">
        <v>556</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565</v>
      </c>
      <c r="AF6" s="714"/>
    </row>
    <row r="7" spans="1:32" s="715" customFormat="1" ht="24.75" customHeight="1">
      <c r="A7" s="1387" t="s">
        <v>567</v>
      </c>
      <c r="B7" s="1255" t="s">
        <v>553</v>
      </c>
      <c r="C7" s="1390">
        <v>46199</v>
      </c>
      <c r="D7" s="1390" t="s">
        <v>474</v>
      </c>
      <c r="E7" s="1389">
        <v>46148</v>
      </c>
      <c r="F7" s="1388" t="s">
        <v>59</v>
      </c>
      <c r="G7" s="1243" t="s">
        <v>568</v>
      </c>
      <c r="H7" s="1565">
        <v>73</v>
      </c>
      <c r="I7" s="372" t="s">
        <v>556</v>
      </c>
      <c r="J7" s="1058" t="s">
        <v>30</v>
      </c>
      <c r="K7" s="1566"/>
      <c r="L7" s="1389">
        <v>46154</v>
      </c>
      <c r="M7" s="372" t="s">
        <v>110</v>
      </c>
      <c r="N7" s="991">
        <v>132347.5</v>
      </c>
      <c r="O7" s="372" t="s">
        <v>110</v>
      </c>
      <c r="P7" s="707" t="s">
        <v>29</v>
      </c>
      <c r="Q7" s="1567">
        <v>46154</v>
      </c>
      <c r="R7" s="702"/>
      <c r="S7" s="1567"/>
      <c r="T7" s="1567"/>
      <c r="U7" s="1567"/>
      <c r="V7" s="1568">
        <v>11206</v>
      </c>
      <c r="W7" s="1228">
        <v>8860</v>
      </c>
      <c r="X7" s="1569">
        <f>SUM(V7-W7)</f>
        <v>2346</v>
      </c>
      <c r="Y7" s="1244">
        <f>IFERROR($W7/$V7, 0)</f>
        <v>0.79064786721399249</v>
      </c>
      <c r="Z7" s="1567">
        <v>46169</v>
      </c>
      <c r="AA7" s="1567"/>
      <c r="AB7" s="697">
        <v>0</v>
      </c>
      <c r="AC7" s="697">
        <v>0</v>
      </c>
      <c r="AD7" s="1056">
        <v>0</v>
      </c>
      <c r="AE7" s="1043" t="s">
        <v>569</v>
      </c>
      <c r="AF7" s="714"/>
    </row>
    <row r="8" spans="1:32" s="715" customFormat="1" ht="24.75" customHeight="1">
      <c r="A8" s="1387" t="s">
        <v>570</v>
      </c>
      <c r="B8" s="1255" t="s">
        <v>553</v>
      </c>
      <c r="C8" s="1390">
        <v>46199</v>
      </c>
      <c r="D8" s="1390" t="s">
        <v>62</v>
      </c>
      <c r="E8" s="1389">
        <v>46157</v>
      </c>
      <c r="F8" s="1388" t="s">
        <v>59</v>
      </c>
      <c r="G8" s="1243"/>
      <c r="H8" s="1565">
        <v>79</v>
      </c>
      <c r="I8" s="372" t="s">
        <v>556</v>
      </c>
      <c r="J8" s="1058" t="s">
        <v>30</v>
      </c>
      <c r="K8" s="1566"/>
      <c r="L8" s="1389">
        <v>46152</v>
      </c>
      <c r="M8" s="372" t="s">
        <v>110</v>
      </c>
      <c r="N8" s="991">
        <v>100208</v>
      </c>
      <c r="O8" s="372" t="s">
        <v>110</v>
      </c>
      <c r="P8" s="707" t="s">
        <v>29</v>
      </c>
      <c r="Q8" s="1567">
        <v>46149</v>
      </c>
      <c r="R8" s="702"/>
      <c r="S8" s="1567"/>
      <c r="T8" s="1567"/>
      <c r="U8" s="1567"/>
      <c r="V8" s="1568">
        <v>8175</v>
      </c>
      <c r="W8" s="1228">
        <v>5165</v>
      </c>
      <c r="X8" s="1569">
        <f>SUM(V8-W8)</f>
        <v>3010</v>
      </c>
      <c r="Y8" s="1244">
        <f>IFERROR($W8/$V8, 0)</f>
        <v>0.63180428134556577</v>
      </c>
      <c r="Z8" s="1567">
        <v>46168</v>
      </c>
      <c r="AA8" s="1567"/>
      <c r="AB8" s="697">
        <v>0</v>
      </c>
      <c r="AC8" s="697">
        <v>0</v>
      </c>
      <c r="AD8" s="1056">
        <v>0</v>
      </c>
      <c r="AE8" s="1043" t="s">
        <v>565</v>
      </c>
      <c r="AF8" s="714"/>
    </row>
    <row r="9" spans="1:32" s="715" customFormat="1" ht="24.75" customHeight="1">
      <c r="A9" s="1387" t="s">
        <v>571</v>
      </c>
      <c r="B9" s="1255" t="s">
        <v>553</v>
      </c>
      <c r="C9" s="1390">
        <v>46199</v>
      </c>
      <c r="D9" s="366" t="s">
        <v>470</v>
      </c>
      <c r="E9" s="1389">
        <v>46161</v>
      </c>
      <c r="F9" s="1388" t="s">
        <v>59</v>
      </c>
      <c r="G9" s="1243"/>
      <c r="H9" s="1565">
        <v>110</v>
      </c>
      <c r="I9" s="372" t="s">
        <v>556</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565</v>
      </c>
      <c r="AF9" s="714"/>
    </row>
    <row r="10" spans="1:32" s="715" customFormat="1" ht="24.75" customHeight="1">
      <c r="A10" s="1387" t="s">
        <v>572</v>
      </c>
      <c r="B10" s="1255" t="s">
        <v>553</v>
      </c>
      <c r="C10" s="1390">
        <v>46199</v>
      </c>
      <c r="D10" s="1390" t="s">
        <v>56</v>
      </c>
      <c r="E10" s="1389">
        <v>46170</v>
      </c>
      <c r="F10" s="1388" t="s">
        <v>59</v>
      </c>
      <c r="G10" s="1243"/>
      <c r="H10" s="1565">
        <v>91</v>
      </c>
      <c r="I10" s="372" t="s">
        <v>556</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565</v>
      </c>
      <c r="AF10" s="714"/>
    </row>
    <row r="11" spans="1:32" s="715" customFormat="1" ht="24.75" customHeight="1">
      <c r="A11" s="1387" t="s">
        <v>573</v>
      </c>
      <c r="B11" s="1255" t="s">
        <v>553</v>
      </c>
      <c r="C11" s="1390">
        <v>46199</v>
      </c>
      <c r="D11" s="1390" t="s">
        <v>56</v>
      </c>
      <c r="E11" s="1389">
        <v>46170</v>
      </c>
      <c r="F11" s="1388" t="s">
        <v>59</v>
      </c>
      <c r="G11" s="1243"/>
      <c r="H11" s="1565">
        <v>76</v>
      </c>
      <c r="I11" s="372" t="s">
        <v>556</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565</v>
      </c>
      <c r="AF11" s="714"/>
    </row>
    <row r="12" spans="1:32" s="715" customFormat="1" ht="24.75" customHeight="1">
      <c r="A12" s="1387" t="s">
        <v>574</v>
      </c>
      <c r="B12" s="1255" t="s">
        <v>553</v>
      </c>
      <c r="C12" s="1390">
        <v>46199</v>
      </c>
      <c r="D12" s="1390" t="s">
        <v>56</v>
      </c>
      <c r="E12" s="1389">
        <v>46170</v>
      </c>
      <c r="F12" s="1388" t="s">
        <v>575</v>
      </c>
      <c r="G12" s="1243"/>
      <c r="H12" s="1565">
        <v>51</v>
      </c>
      <c r="I12" s="372" t="s">
        <v>556</v>
      </c>
      <c r="J12" s="1058" t="s">
        <v>30</v>
      </c>
      <c r="K12" s="1566"/>
      <c r="L12" s="1389">
        <v>46174</v>
      </c>
      <c r="M12" s="372" t="s">
        <v>110</v>
      </c>
      <c r="N12" s="991">
        <v>97514.75</v>
      </c>
      <c r="O12" s="372" t="s">
        <v>110</v>
      </c>
      <c r="P12" s="707" t="s">
        <v>29</v>
      </c>
      <c r="Q12" s="1567">
        <v>46174</v>
      </c>
      <c r="R12" s="702"/>
      <c r="S12" s="1567"/>
      <c r="T12" s="1567"/>
      <c r="U12" s="1567"/>
      <c r="V12" s="1568">
        <v>7958</v>
      </c>
      <c r="W12" s="1526">
        <v>7035</v>
      </c>
      <c r="X12" s="1569">
        <f>SUM(V12-W12)</f>
        <v>923</v>
      </c>
      <c r="Y12" s="1244">
        <f>IFERROR($W12/$V12, 0)</f>
        <v>0.88401608444332747</v>
      </c>
      <c r="Z12" s="1567">
        <v>46181</v>
      </c>
      <c r="AA12" s="1567"/>
      <c r="AB12" s="697">
        <v>0</v>
      </c>
      <c r="AC12" s="697">
        <v>0</v>
      </c>
      <c r="AD12" s="1056">
        <v>0</v>
      </c>
      <c r="AE12" s="1043" t="s">
        <v>565</v>
      </c>
      <c r="AF12" s="714"/>
    </row>
    <row r="13" spans="1:32" s="715" customFormat="1" ht="24.75" customHeight="1">
      <c r="A13" s="1387" t="s">
        <v>576</v>
      </c>
      <c r="B13" s="1255" t="s">
        <v>553</v>
      </c>
      <c r="C13" s="1390">
        <v>46199</v>
      </c>
      <c r="D13" s="1390" t="s">
        <v>56</v>
      </c>
      <c r="E13" s="1389">
        <v>46170</v>
      </c>
      <c r="F13" s="1388" t="s">
        <v>59</v>
      </c>
      <c r="G13" s="1243"/>
      <c r="H13" s="1565">
        <v>63</v>
      </c>
      <c r="I13" s="372" t="s">
        <v>556</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565</v>
      </c>
      <c r="AF13" s="714"/>
    </row>
    <row r="14" spans="1:32" s="715" customFormat="1" ht="24.75" customHeight="1">
      <c r="A14" s="1387" t="s">
        <v>577</v>
      </c>
      <c r="B14" s="1255" t="s">
        <v>553</v>
      </c>
      <c r="C14" s="1390">
        <v>46199</v>
      </c>
      <c r="D14" s="1390" t="s">
        <v>56</v>
      </c>
      <c r="E14" s="1389">
        <v>46170</v>
      </c>
      <c r="F14" s="1388" t="s">
        <v>59</v>
      </c>
      <c r="G14" s="1243"/>
      <c r="H14" s="1565">
        <v>42</v>
      </c>
      <c r="I14" s="372" t="s">
        <v>556</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565</v>
      </c>
      <c r="AF14" s="714"/>
    </row>
    <row r="15" spans="1:32" s="715" customFormat="1" ht="24.75" customHeight="1">
      <c r="A15" s="1387" t="s">
        <v>578</v>
      </c>
      <c r="B15" s="1255" t="s">
        <v>553</v>
      </c>
      <c r="C15" s="1390">
        <v>46199</v>
      </c>
      <c r="D15" s="1390" t="s">
        <v>56</v>
      </c>
      <c r="E15" s="1389">
        <v>46170</v>
      </c>
      <c r="F15" s="1388" t="s">
        <v>59</v>
      </c>
      <c r="G15" s="1243"/>
      <c r="H15" s="1565">
        <v>67</v>
      </c>
      <c r="I15" s="372" t="s">
        <v>556</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565</v>
      </c>
      <c r="AF15" s="714"/>
    </row>
    <row r="16" spans="1:32" s="715" customFormat="1" ht="24.75" customHeight="1">
      <c r="A16" s="1387" t="s">
        <v>579</v>
      </c>
      <c r="B16" s="1255" t="s">
        <v>553</v>
      </c>
      <c r="C16" s="1390">
        <v>46199</v>
      </c>
      <c r="D16" s="1390" t="s">
        <v>56</v>
      </c>
      <c r="E16" s="1389">
        <v>46170</v>
      </c>
      <c r="F16" s="1388" t="s">
        <v>59</v>
      </c>
      <c r="G16" s="1243"/>
      <c r="H16" s="1565">
        <v>91</v>
      </c>
      <c r="I16" s="372" t="s">
        <v>556</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565</v>
      </c>
      <c r="AF16" s="714"/>
    </row>
    <row r="17" spans="1:32" s="715" customFormat="1" ht="24.75" customHeight="1">
      <c r="A17" s="1387" t="s">
        <v>580</v>
      </c>
      <c r="B17" s="1255" t="s">
        <v>553</v>
      </c>
      <c r="C17" s="1390">
        <v>46227</v>
      </c>
      <c r="D17" s="1390" t="s">
        <v>56</v>
      </c>
      <c r="E17" s="1389">
        <v>46170</v>
      </c>
      <c r="F17" s="1388" t="s">
        <v>59</v>
      </c>
      <c r="G17" s="1243"/>
      <c r="H17" s="1565">
        <v>88</v>
      </c>
      <c r="I17" s="372" t="s">
        <v>556</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565</v>
      </c>
      <c r="AF17" s="714"/>
    </row>
    <row r="18" spans="1:32" s="715" customFormat="1" ht="24.75" customHeight="1">
      <c r="A18" s="1387" t="s">
        <v>581</v>
      </c>
      <c r="B18" s="1255" t="s">
        <v>553</v>
      </c>
      <c r="C18" s="1390">
        <v>46227</v>
      </c>
      <c r="D18" s="1390" t="s">
        <v>479</v>
      </c>
      <c r="E18" s="1389">
        <v>46171</v>
      </c>
      <c r="F18" s="1388" t="s">
        <v>582</v>
      </c>
      <c r="G18" s="1243"/>
      <c r="H18" s="1565">
        <v>75</v>
      </c>
      <c r="I18" s="372" t="s">
        <v>556</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565</v>
      </c>
      <c r="AF18" s="714"/>
    </row>
    <row r="19" spans="1:32" s="715" customFormat="1" ht="24.75" customHeight="1">
      <c r="A19" s="1387" t="s">
        <v>583</v>
      </c>
      <c r="B19" s="1255" t="s">
        <v>553</v>
      </c>
      <c r="C19" s="1390">
        <v>46227</v>
      </c>
      <c r="D19" s="1390" t="s">
        <v>56</v>
      </c>
      <c r="E19" s="1389">
        <v>46170</v>
      </c>
      <c r="F19" s="1388" t="s">
        <v>59</v>
      </c>
      <c r="G19" s="1243"/>
      <c r="H19" s="1565">
        <v>97</v>
      </c>
      <c r="I19" s="372" t="s">
        <v>556</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565</v>
      </c>
      <c r="AF19" s="714"/>
    </row>
    <row r="20" spans="1:32" s="715" customFormat="1" ht="24.75" customHeight="1">
      <c r="A20" s="1387" t="s">
        <v>584</v>
      </c>
      <c r="B20" s="1255" t="s">
        <v>553</v>
      </c>
      <c r="C20" s="1390">
        <v>46227</v>
      </c>
      <c r="D20" s="1390" t="s">
        <v>479</v>
      </c>
      <c r="E20" s="1389">
        <v>46171</v>
      </c>
      <c r="F20" s="1388" t="s">
        <v>582</v>
      </c>
      <c r="G20" s="1243"/>
      <c r="H20" s="1565">
        <v>65</v>
      </c>
      <c r="I20" s="372" t="s">
        <v>556</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565</v>
      </c>
      <c r="AF20" s="714"/>
    </row>
    <row r="21" spans="1:32" s="715" customFormat="1" ht="24.75" customHeight="1">
      <c r="A21" s="1387" t="s">
        <v>585</v>
      </c>
      <c r="B21" s="1255" t="s">
        <v>553</v>
      </c>
      <c r="C21" s="1390">
        <v>46227</v>
      </c>
      <c r="D21" s="1390" t="s">
        <v>56</v>
      </c>
      <c r="E21" s="1389">
        <v>46170</v>
      </c>
      <c r="F21" s="1388" t="s">
        <v>59</v>
      </c>
      <c r="G21" s="1243"/>
      <c r="H21" s="1565">
        <v>51</v>
      </c>
      <c r="I21" s="372" t="s">
        <v>556</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565</v>
      </c>
      <c r="AF21" s="714"/>
    </row>
    <row r="22" spans="1:32" s="715" customFormat="1" ht="24.75" customHeight="1">
      <c r="A22" s="1387" t="s">
        <v>586</v>
      </c>
      <c r="B22" s="1255" t="s">
        <v>553</v>
      </c>
      <c r="C22" s="1390">
        <v>46227</v>
      </c>
      <c r="D22" s="1390" t="s">
        <v>479</v>
      </c>
      <c r="E22" s="1389">
        <v>46171</v>
      </c>
      <c r="F22" s="1388" t="s">
        <v>582</v>
      </c>
      <c r="G22" s="1243"/>
      <c r="H22" s="1565">
        <v>67</v>
      </c>
      <c r="I22" s="372" t="s">
        <v>556</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565</v>
      </c>
      <c r="AF22" s="714"/>
    </row>
    <row r="23" spans="1:32" s="715" customFormat="1" ht="24.75" customHeight="1">
      <c r="A23" s="1387" t="s">
        <v>587</v>
      </c>
      <c r="B23" s="1255" t="s">
        <v>553</v>
      </c>
      <c r="C23" s="1390">
        <v>46227</v>
      </c>
      <c r="D23" s="1390" t="s">
        <v>56</v>
      </c>
      <c r="E23" s="1389">
        <v>46170</v>
      </c>
      <c r="F23" s="1388" t="s">
        <v>59</v>
      </c>
      <c r="G23" s="1243"/>
      <c r="H23" s="1565">
        <v>93</v>
      </c>
      <c r="I23" s="372" t="s">
        <v>556</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565</v>
      </c>
      <c r="AF23" s="714"/>
    </row>
    <row r="24" spans="1:32" s="715" customFormat="1" ht="24.75" customHeight="1">
      <c r="A24" s="1387" t="s">
        <v>588</v>
      </c>
      <c r="B24" s="1255" t="s">
        <v>553</v>
      </c>
      <c r="C24" s="1390">
        <v>46227</v>
      </c>
      <c r="D24" s="1390" t="s">
        <v>474</v>
      </c>
      <c r="E24" s="1389">
        <v>46177</v>
      </c>
      <c r="F24" s="1388" t="s">
        <v>59</v>
      </c>
      <c r="G24" s="1243"/>
      <c r="H24" s="1565">
        <v>28</v>
      </c>
      <c r="I24" s="372" t="s">
        <v>556</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565</v>
      </c>
      <c r="AF24" s="714"/>
    </row>
    <row r="25" spans="1:32" s="715" customFormat="1" ht="24.75" customHeight="1">
      <c r="A25" s="1387" t="s">
        <v>589</v>
      </c>
      <c r="B25" s="1255" t="s">
        <v>553</v>
      </c>
      <c r="C25" s="1390">
        <v>46227</v>
      </c>
      <c r="D25" s="1390" t="s">
        <v>474</v>
      </c>
      <c r="E25" s="1389">
        <v>46177</v>
      </c>
      <c r="F25" s="1388" t="s">
        <v>59</v>
      </c>
      <c r="G25" s="1243"/>
      <c r="H25" s="1565">
        <v>70</v>
      </c>
      <c r="I25" s="372" t="s">
        <v>556</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565</v>
      </c>
      <c r="AF25" s="714"/>
    </row>
    <row r="26" spans="1:32" s="715" customFormat="1" ht="24.75" customHeight="1">
      <c r="A26" s="1387" t="s">
        <v>590</v>
      </c>
      <c r="B26" s="1255" t="s">
        <v>553</v>
      </c>
      <c r="C26" s="1390">
        <v>46227</v>
      </c>
      <c r="D26" s="1390" t="s">
        <v>470</v>
      </c>
      <c r="E26" s="1389">
        <v>46182</v>
      </c>
      <c r="F26" s="1388" t="s">
        <v>59</v>
      </c>
      <c r="G26" s="1243"/>
      <c r="H26" s="1565">
        <v>91</v>
      </c>
      <c r="I26" s="372" t="s">
        <v>556</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591</v>
      </c>
      <c r="AF26" s="714"/>
    </row>
    <row r="27" spans="1:32" s="715" customFormat="1" ht="24.75" customHeight="1">
      <c r="A27" s="1387" t="s">
        <v>592</v>
      </c>
      <c r="B27" s="1255" t="s">
        <v>553</v>
      </c>
      <c r="C27" s="1390">
        <v>46227</v>
      </c>
      <c r="D27" s="1390" t="s">
        <v>62</v>
      </c>
      <c r="E27" s="1389">
        <v>46182</v>
      </c>
      <c r="F27" s="1388" t="s">
        <v>59</v>
      </c>
      <c r="G27" s="1243"/>
      <c r="H27" s="1565">
        <v>57</v>
      </c>
      <c r="I27" s="372" t="s">
        <v>556</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593</v>
      </c>
      <c r="AF27" s="714"/>
    </row>
    <row r="28" spans="1:32" s="715" customFormat="1" ht="24.75" customHeight="1">
      <c r="A28" s="1387" t="s">
        <v>594</v>
      </c>
      <c r="B28" s="1255" t="s">
        <v>553</v>
      </c>
      <c r="C28" s="1390">
        <v>46227</v>
      </c>
      <c r="D28" s="1390" t="s">
        <v>479</v>
      </c>
      <c r="E28" s="1389">
        <v>46182</v>
      </c>
      <c r="F28" s="1388" t="s">
        <v>582</v>
      </c>
      <c r="G28" s="1243"/>
      <c r="H28" s="1565">
        <v>86</v>
      </c>
      <c r="I28" s="372" t="s">
        <v>556</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565</v>
      </c>
      <c r="AF28" s="714"/>
    </row>
    <row r="29" spans="1:32" s="715" customFormat="1" ht="24.75" customHeight="1">
      <c r="A29" s="1387" t="s">
        <v>595</v>
      </c>
      <c r="B29" s="1255" t="s">
        <v>553</v>
      </c>
      <c r="C29" s="1390">
        <v>46199</v>
      </c>
      <c r="D29" s="1390" t="s">
        <v>50</v>
      </c>
      <c r="E29" s="1389">
        <v>46171</v>
      </c>
      <c r="F29" s="1388" t="s">
        <v>582</v>
      </c>
      <c r="G29" s="1243"/>
      <c r="H29" s="1565">
        <v>40</v>
      </c>
      <c r="I29" s="372" t="s">
        <v>556</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565</v>
      </c>
      <c r="AF29" s="714"/>
    </row>
    <row r="30" spans="1:32" s="715" customFormat="1" ht="24.75" customHeight="1">
      <c r="A30" s="1387" t="s">
        <v>596</v>
      </c>
      <c r="B30" s="1255" t="s">
        <v>553</v>
      </c>
      <c r="C30" s="1390">
        <v>46199</v>
      </c>
      <c r="D30" s="1390" t="s">
        <v>50</v>
      </c>
      <c r="E30" s="1389">
        <v>47267</v>
      </c>
      <c r="F30" s="1388" t="s">
        <v>582</v>
      </c>
      <c r="G30" s="1243"/>
      <c r="H30" s="1565">
        <v>88</v>
      </c>
      <c r="I30" s="372" t="s">
        <v>556</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565</v>
      </c>
      <c r="AF30" s="714"/>
    </row>
    <row r="31" spans="1:32" s="715" customFormat="1" ht="24.75" customHeight="1">
      <c r="A31" s="1387" t="s">
        <v>597</v>
      </c>
      <c r="B31" s="1255" t="s">
        <v>553</v>
      </c>
      <c r="C31" s="1390">
        <v>46199</v>
      </c>
      <c r="D31" s="1390" t="s">
        <v>50</v>
      </c>
      <c r="E31" s="1389">
        <v>46171</v>
      </c>
      <c r="F31" s="1388" t="s">
        <v>582</v>
      </c>
      <c r="G31" s="1243"/>
      <c r="H31" s="1565">
        <v>88</v>
      </c>
      <c r="I31" s="372" t="s">
        <v>556</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565</v>
      </c>
      <c r="AF31" s="714"/>
    </row>
    <row r="32" spans="1:32" s="715" customFormat="1" ht="24.75" customHeight="1">
      <c r="A32" s="1440" t="s">
        <v>598</v>
      </c>
      <c r="B32" s="1255" t="s">
        <v>553</v>
      </c>
      <c r="C32" s="1390">
        <v>46199</v>
      </c>
      <c r="D32" s="1390" t="s">
        <v>56</v>
      </c>
      <c r="E32" s="1389">
        <v>46155</v>
      </c>
      <c r="F32" s="1388" t="s">
        <v>575</v>
      </c>
      <c r="G32" s="1243" t="s">
        <v>599</v>
      </c>
      <c r="H32" s="1565">
        <v>0</v>
      </c>
      <c r="I32" s="1527" t="s">
        <v>562</v>
      </c>
      <c r="J32" s="1058" t="s">
        <v>30</v>
      </c>
      <c r="K32" s="1566"/>
      <c r="L32" s="1389">
        <v>46176</v>
      </c>
      <c r="M32" s="372" t="s">
        <v>110</v>
      </c>
      <c r="N32" s="991">
        <v>10128.049999999999</v>
      </c>
      <c r="O32" s="372" t="s">
        <v>110</v>
      </c>
      <c r="P32" s="729" t="s">
        <v>38</v>
      </c>
      <c r="Q32" s="1567">
        <v>46176</v>
      </c>
      <c r="R32" s="702"/>
      <c r="S32" s="1567"/>
      <c r="T32" s="1567"/>
      <c r="U32" s="1567"/>
      <c r="V32" s="1568">
        <v>813</v>
      </c>
      <c r="W32" s="1491">
        <v>800</v>
      </c>
      <c r="X32" s="1569">
        <f>SUM(V32-W32)</f>
        <v>13</v>
      </c>
      <c r="Y32" s="1244">
        <f>IFERROR($W32/$V32, 0)</f>
        <v>0.98400984009840098</v>
      </c>
      <c r="Z32" s="1567"/>
      <c r="AA32" s="1567"/>
      <c r="AB32" s="697">
        <v>0</v>
      </c>
      <c r="AC32" s="697">
        <v>0</v>
      </c>
      <c r="AD32" s="1056">
        <v>0</v>
      </c>
      <c r="AE32" s="1043" t="s">
        <v>600</v>
      </c>
      <c r="AF32" s="714"/>
    </row>
    <row r="33" spans="1:32" s="715" customFormat="1" ht="24.75" customHeight="1">
      <c r="A33" s="1387" t="s">
        <v>601</v>
      </c>
      <c r="B33" s="1255" t="s">
        <v>553</v>
      </c>
      <c r="C33" s="1390">
        <v>46199</v>
      </c>
      <c r="D33" s="1390" t="s">
        <v>50</v>
      </c>
      <c r="E33" s="1389">
        <v>46155</v>
      </c>
      <c r="F33" s="1388" t="s">
        <v>59</v>
      </c>
      <c r="G33" s="1243" t="s">
        <v>602</v>
      </c>
      <c r="H33" s="1565">
        <v>0</v>
      </c>
      <c r="I33" s="372" t="s">
        <v>556</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603</v>
      </c>
      <c r="AF33" s="714"/>
    </row>
    <row r="34" spans="1:32" s="715" customFormat="1" ht="24.75" customHeight="1">
      <c r="A34" s="1401" t="s">
        <v>604</v>
      </c>
      <c r="B34" s="1255" t="s">
        <v>28</v>
      </c>
      <c r="C34" s="1256">
        <v>46080</v>
      </c>
      <c r="D34" s="366" t="s">
        <v>466</v>
      </c>
      <c r="E34" s="1257">
        <v>46018</v>
      </c>
      <c r="F34" s="366" t="s">
        <v>59</v>
      </c>
      <c r="G34" s="1243" t="s">
        <v>605</v>
      </c>
      <c r="H34" s="1180">
        <v>89</v>
      </c>
      <c r="I34" s="1236" t="s">
        <v>556</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606</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607</v>
      </c>
      <c r="B37" s="1471" t="s">
        <v>90</v>
      </c>
      <c r="C37" s="1472" t="s">
        <v>91</v>
      </c>
      <c r="D37" s="1472" t="s">
        <v>444</v>
      </c>
      <c r="E37" s="1472" t="s">
        <v>537</v>
      </c>
      <c r="F37" s="1473" t="s">
        <v>538</v>
      </c>
      <c r="G37" s="1471" t="s">
        <v>92</v>
      </c>
      <c r="H37" s="1474" t="s">
        <v>68</v>
      </c>
      <c r="I37" s="1475" t="s">
        <v>93</v>
      </c>
      <c r="J37" s="1474" t="s">
        <v>26</v>
      </c>
      <c r="K37" s="1476" t="s">
        <v>539</v>
      </c>
      <c r="L37" s="1472" t="s">
        <v>96</v>
      </c>
      <c r="M37" s="1474" t="s">
        <v>95</v>
      </c>
      <c r="N37" s="1477" t="s">
        <v>540</v>
      </c>
      <c r="O37" s="1474" t="s">
        <v>94</v>
      </c>
      <c r="P37" s="1474" t="s">
        <v>97</v>
      </c>
      <c r="Q37" s="1480" t="s">
        <v>98</v>
      </c>
      <c r="R37" s="1481" t="s">
        <v>541</v>
      </c>
      <c r="S37" s="1480" t="s">
        <v>542</v>
      </c>
      <c r="T37" s="1480" t="s">
        <v>543</v>
      </c>
      <c r="U37" s="1480" t="s">
        <v>544</v>
      </c>
      <c r="V37" s="1482" t="s">
        <v>69</v>
      </c>
      <c r="W37" s="1483" t="s">
        <v>545</v>
      </c>
      <c r="X37" s="1482" t="s">
        <v>546</v>
      </c>
      <c r="Y37" s="1484" t="s">
        <v>505</v>
      </c>
      <c r="Z37" s="1480" t="s">
        <v>547</v>
      </c>
      <c r="AA37" s="1480" t="s">
        <v>548</v>
      </c>
      <c r="AB37" s="1485" t="s">
        <v>549</v>
      </c>
      <c r="AC37" s="1485" t="s">
        <v>507</v>
      </c>
      <c r="AD37" s="1486" t="s">
        <v>550</v>
      </c>
      <c r="AE37" s="1487" t="s">
        <v>551</v>
      </c>
      <c r="AF37" s="1488"/>
    </row>
    <row r="38" spans="1:32" s="715" customFormat="1" ht="24.75" customHeight="1">
      <c r="A38" s="1401" t="s">
        <v>608</v>
      </c>
      <c r="B38" s="1255" t="s">
        <v>609</v>
      </c>
      <c r="C38" s="1256">
        <v>46224</v>
      </c>
      <c r="D38" s="366" t="s">
        <v>477</v>
      </c>
      <c r="E38" s="1257">
        <v>46171</v>
      </c>
      <c r="F38" s="366" t="s">
        <v>610</v>
      </c>
      <c r="G38" s="1243"/>
      <c r="H38" s="1180">
        <v>69</v>
      </c>
      <c r="I38" s="1236" t="s">
        <v>556</v>
      </c>
      <c r="J38" s="1225" t="s">
        <v>30</v>
      </c>
      <c r="K38" s="1402"/>
      <c r="L38" s="1257">
        <v>46171</v>
      </c>
      <c r="M38" s="1225" t="s">
        <v>110</v>
      </c>
      <c r="N38" s="1403">
        <v>66000.5</v>
      </c>
      <c r="O38" s="1225" t="s">
        <v>110</v>
      </c>
      <c r="P38" s="707" t="s">
        <v>29</v>
      </c>
      <c r="Q38" s="1226">
        <v>46171</v>
      </c>
      <c r="R38" s="702"/>
      <c r="S38" s="1226"/>
      <c r="T38" s="1226"/>
      <c r="U38" s="1226"/>
      <c r="V38" s="1229">
        <v>5057</v>
      </c>
      <c r="W38" s="1526">
        <v>3076</v>
      </c>
      <c r="X38" s="1229">
        <v>5057</v>
      </c>
      <c r="Y38" s="1244">
        <f t="shared" ref="Y38:Y52" si="0">IFERROR($W38/$V38, 0)</f>
        <v>0.60826577021949768</v>
      </c>
      <c r="Z38" s="1567"/>
      <c r="AA38" s="1567"/>
      <c r="AB38" s="697">
        <v>0</v>
      </c>
      <c r="AC38" s="697">
        <v>0</v>
      </c>
      <c r="AD38" s="1056">
        <v>0</v>
      </c>
      <c r="AE38" s="1468" t="s">
        <v>611</v>
      </c>
      <c r="AF38" s="714"/>
    </row>
    <row r="39" spans="1:32" s="715" customFormat="1" ht="24.75" customHeight="1">
      <c r="A39" s="1387" t="s">
        <v>612</v>
      </c>
      <c r="B39" s="1255" t="s">
        <v>609</v>
      </c>
      <c r="C39" s="1256">
        <v>46224</v>
      </c>
      <c r="D39" s="366" t="s">
        <v>477</v>
      </c>
      <c r="E39" s="1257">
        <v>46171</v>
      </c>
      <c r="F39" s="366" t="s">
        <v>610</v>
      </c>
      <c r="G39" s="1278"/>
      <c r="H39" s="1566">
        <v>35</v>
      </c>
      <c r="I39" s="1236" t="s">
        <v>556</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611</v>
      </c>
      <c r="AF39" s="714"/>
    </row>
    <row r="40" spans="1:32" s="715" customFormat="1" ht="24.75" customHeight="1">
      <c r="A40" s="1387" t="s">
        <v>613</v>
      </c>
      <c r="B40" s="1255" t="s">
        <v>609</v>
      </c>
      <c r="C40" s="1256">
        <v>46223</v>
      </c>
      <c r="D40" s="1390" t="s">
        <v>480</v>
      </c>
      <c r="E40" s="1390">
        <v>46178</v>
      </c>
      <c r="F40" s="1463" t="s">
        <v>614</v>
      </c>
      <c r="G40" s="1278"/>
      <c r="H40" s="1566">
        <v>87</v>
      </c>
      <c r="I40" s="1236" t="s">
        <v>556</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615</v>
      </c>
      <c r="AF40" s="714"/>
    </row>
    <row r="41" spans="1:32" s="715" customFormat="1" ht="24.75" customHeight="1">
      <c r="A41" s="1387" t="s">
        <v>616</v>
      </c>
      <c r="B41" s="1255" t="s">
        <v>609</v>
      </c>
      <c r="C41" s="1256">
        <v>46223</v>
      </c>
      <c r="D41" s="1390" t="s">
        <v>473</v>
      </c>
      <c r="E41" s="1390">
        <v>46178</v>
      </c>
      <c r="F41" s="1463" t="s">
        <v>582</v>
      </c>
      <c r="G41" s="1278"/>
      <c r="H41" s="1566">
        <v>42</v>
      </c>
      <c r="I41" s="1236" t="s">
        <v>556</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615</v>
      </c>
      <c r="AF41" s="714"/>
    </row>
    <row r="42" spans="1:32" s="715" customFormat="1" ht="24.75" customHeight="1">
      <c r="A42" s="1387" t="s">
        <v>617</v>
      </c>
      <c r="B42" s="1255" t="s">
        <v>609</v>
      </c>
      <c r="C42" s="1256">
        <v>46224</v>
      </c>
      <c r="D42" s="366" t="s">
        <v>481</v>
      </c>
      <c r="E42" s="1257">
        <v>46181</v>
      </c>
      <c r="F42" s="366" t="s">
        <v>610</v>
      </c>
      <c r="G42" s="1278"/>
      <c r="H42" s="1566">
        <v>58</v>
      </c>
      <c r="I42" s="1236" t="s">
        <v>556</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611</v>
      </c>
      <c r="AF42" s="714"/>
    </row>
    <row r="43" spans="1:32" s="715" customFormat="1" ht="24.75" customHeight="1">
      <c r="A43" s="1387" t="s">
        <v>618</v>
      </c>
      <c r="B43" s="1255" t="s">
        <v>609</v>
      </c>
      <c r="C43" s="1256">
        <v>46224</v>
      </c>
      <c r="D43" s="366" t="s">
        <v>481</v>
      </c>
      <c r="E43" s="1257">
        <v>46181</v>
      </c>
      <c r="F43" s="366" t="s">
        <v>610</v>
      </c>
      <c r="G43" s="1278"/>
      <c r="H43" s="1566">
        <v>85</v>
      </c>
      <c r="I43" s="1236" t="s">
        <v>556</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611</v>
      </c>
      <c r="AF43" s="714"/>
    </row>
    <row r="44" spans="1:32" s="715" customFormat="1" ht="24.75" customHeight="1">
      <c r="A44" s="1387" t="s">
        <v>619</v>
      </c>
      <c r="B44" s="1255" t="s">
        <v>609</v>
      </c>
      <c r="C44" s="1256">
        <v>46224</v>
      </c>
      <c r="D44" s="1390" t="s">
        <v>475</v>
      </c>
      <c r="E44" s="1390">
        <v>46176</v>
      </c>
      <c r="F44" s="366" t="s">
        <v>614</v>
      </c>
      <c r="G44" s="1278"/>
      <c r="H44" s="1566">
        <v>49</v>
      </c>
      <c r="I44" s="1236" t="s">
        <v>556</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620</v>
      </c>
      <c r="AF44" s="714"/>
    </row>
    <row r="45" spans="1:32" s="715" customFormat="1" ht="24.75" customHeight="1">
      <c r="A45" s="1387" t="s">
        <v>621</v>
      </c>
      <c r="B45" s="1255" t="s">
        <v>609</v>
      </c>
      <c r="C45" s="1256">
        <v>46224</v>
      </c>
      <c r="D45" s="366" t="s">
        <v>481</v>
      </c>
      <c r="E45" s="1257">
        <v>46181</v>
      </c>
      <c r="F45" s="366" t="s">
        <v>610</v>
      </c>
      <c r="G45" s="1278"/>
      <c r="H45" s="1566">
        <v>0</v>
      </c>
      <c r="I45" s="1236" t="s">
        <v>556</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611</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622</v>
      </c>
      <c r="B54" s="1049" t="s">
        <v>90</v>
      </c>
      <c r="C54" s="1049" t="s">
        <v>91</v>
      </c>
      <c r="D54" s="1049" t="s">
        <v>444</v>
      </c>
      <c r="E54" s="1049" t="s">
        <v>537</v>
      </c>
      <c r="F54" s="1049" t="s">
        <v>538</v>
      </c>
      <c r="G54" s="1049" t="s">
        <v>92</v>
      </c>
      <c r="H54" s="1049" t="s">
        <v>68</v>
      </c>
      <c r="I54" s="1049" t="s">
        <v>93</v>
      </c>
      <c r="J54" s="1049" t="s">
        <v>26</v>
      </c>
      <c r="K54" s="1049" t="s">
        <v>539</v>
      </c>
      <c r="L54" s="1049" t="s">
        <v>96</v>
      </c>
      <c r="M54" s="1049" t="s">
        <v>95</v>
      </c>
      <c r="N54" s="1050" t="s">
        <v>540</v>
      </c>
      <c r="O54" s="1049" t="s">
        <v>94</v>
      </c>
      <c r="P54" s="1051" t="s">
        <v>97</v>
      </c>
      <c r="Q54" s="1052" t="s">
        <v>98</v>
      </c>
      <c r="R54" s="1052" t="s">
        <v>541</v>
      </c>
      <c r="S54" s="1052" t="s">
        <v>542</v>
      </c>
      <c r="T54" s="1052" t="s">
        <v>543</v>
      </c>
      <c r="U54" s="1052" t="s">
        <v>544</v>
      </c>
      <c r="V54" s="1052" t="s">
        <v>69</v>
      </c>
      <c r="W54" s="1052" t="s">
        <v>545</v>
      </c>
      <c r="X54" s="1052" t="s">
        <v>546</v>
      </c>
      <c r="Y54" s="1052" t="s">
        <v>505</v>
      </c>
      <c r="Z54" s="1052" t="s">
        <v>547</v>
      </c>
      <c r="AA54" s="1052" t="s">
        <v>548</v>
      </c>
      <c r="AB54" s="1053" t="s">
        <v>549</v>
      </c>
      <c r="AC54" s="1052" t="s">
        <v>507</v>
      </c>
      <c r="AD54" s="1052" t="s">
        <v>550</v>
      </c>
      <c r="AE54" s="1054" t="s">
        <v>551</v>
      </c>
      <c r="AF54" s="714"/>
    </row>
    <row r="55" spans="1:116" ht="24.75" customHeight="1">
      <c r="A55" s="716" t="s">
        <v>528</v>
      </c>
      <c r="B55" s="690" t="s">
        <v>31</v>
      </c>
      <c r="C55" s="740">
        <v>46041</v>
      </c>
      <c r="D55" s="740"/>
      <c r="E55" s="740"/>
      <c r="F55" s="688"/>
      <c r="G55" s="690" t="s">
        <v>623</v>
      </c>
      <c r="H55" s="691">
        <v>43</v>
      </c>
      <c r="I55" s="1055" t="s">
        <v>556</v>
      </c>
      <c r="J55" s="691" t="s">
        <v>33</v>
      </c>
      <c r="K55" s="691" t="s">
        <v>624</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625</v>
      </c>
      <c r="AF55" s="708"/>
    </row>
    <row r="56" spans="1:116" ht="24.75" customHeight="1">
      <c r="A56" s="716" t="s">
        <v>626</v>
      </c>
      <c r="B56" s="690" t="s">
        <v>31</v>
      </c>
      <c r="C56" s="1042">
        <v>46006</v>
      </c>
      <c r="D56" s="1042" t="s">
        <v>56</v>
      </c>
      <c r="E56" s="1042">
        <v>45936</v>
      </c>
      <c r="F56" s="690" t="s">
        <v>57</v>
      </c>
      <c r="G56" s="690" t="s">
        <v>627</v>
      </c>
      <c r="H56" s="691">
        <v>0</v>
      </c>
      <c r="I56" s="1055" t="s">
        <v>556</v>
      </c>
      <c r="J56" s="691" t="s">
        <v>30</v>
      </c>
      <c r="K56" s="691" t="s">
        <v>624</v>
      </c>
      <c r="L56" s="689" t="s">
        <v>628</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629</v>
      </c>
      <c r="AF56" s="708"/>
    </row>
    <row r="57" spans="1:116" ht="24.75" customHeight="1">
      <c r="A57" s="1387" t="s">
        <v>630</v>
      </c>
      <c r="B57" s="690" t="s">
        <v>31</v>
      </c>
      <c r="C57" s="1390">
        <v>46213</v>
      </c>
      <c r="D57" s="1390" t="s">
        <v>476</v>
      </c>
      <c r="E57" s="1390">
        <v>46169</v>
      </c>
      <c r="F57" s="1463" t="s">
        <v>61</v>
      </c>
      <c r="G57" s="1278"/>
      <c r="H57" s="1566">
        <v>0</v>
      </c>
      <c r="I57" s="691" t="s">
        <v>556</v>
      </c>
      <c r="J57" s="691" t="s">
        <v>30</v>
      </c>
      <c r="K57" s="1566"/>
      <c r="L57" s="1390" t="s">
        <v>628</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631</v>
      </c>
    </row>
    <row r="58" spans="1:116" ht="24.75" customHeight="1">
      <c r="A58" s="814" t="s">
        <v>632</v>
      </c>
      <c r="B58" s="690" t="s">
        <v>31</v>
      </c>
      <c r="C58" s="689">
        <v>46142</v>
      </c>
      <c r="D58" s="689" t="s">
        <v>464</v>
      </c>
      <c r="E58" s="689"/>
      <c r="F58" s="690" t="s">
        <v>63</v>
      </c>
      <c r="G58" s="690" t="s">
        <v>633</v>
      </c>
      <c r="H58" s="691">
        <v>0</v>
      </c>
      <c r="I58" s="691" t="s">
        <v>556</v>
      </c>
      <c r="J58" s="691" t="s">
        <v>30</v>
      </c>
      <c r="K58" s="691" t="s">
        <v>624</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634</v>
      </c>
    </row>
    <row r="59" spans="1:116" ht="24.75" customHeight="1">
      <c r="A59" s="1200" t="s">
        <v>635</v>
      </c>
      <c r="B59" s="741" t="s">
        <v>31</v>
      </c>
      <c r="C59" s="740">
        <v>46052</v>
      </c>
      <c r="D59" s="740"/>
      <c r="E59" s="740">
        <v>45866</v>
      </c>
      <c r="F59" s="741" t="s">
        <v>57</v>
      </c>
      <c r="G59" s="741" t="s">
        <v>636</v>
      </c>
      <c r="H59" s="742">
        <v>0</v>
      </c>
      <c r="I59" s="301" t="s">
        <v>556</v>
      </c>
      <c r="J59" s="742" t="s">
        <v>33</v>
      </c>
      <c r="K59" s="742" t="s">
        <v>624</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637</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638</v>
      </c>
      <c r="B62" s="1198" t="s">
        <v>90</v>
      </c>
      <c r="C62" s="1198" t="s">
        <v>91</v>
      </c>
      <c r="D62" s="1198" t="s">
        <v>444</v>
      </c>
      <c r="E62" s="1198" t="s">
        <v>537</v>
      </c>
      <c r="F62" s="1198" t="s">
        <v>538</v>
      </c>
      <c r="G62" s="1198" t="s">
        <v>92</v>
      </c>
      <c r="H62" s="1198" t="s">
        <v>68</v>
      </c>
      <c r="I62" s="1198" t="s">
        <v>93</v>
      </c>
      <c r="J62" s="1198" t="s">
        <v>26</v>
      </c>
      <c r="K62" s="1198" t="s">
        <v>539</v>
      </c>
      <c r="L62" s="1198" t="s">
        <v>96</v>
      </c>
      <c r="M62" s="1198" t="s">
        <v>95</v>
      </c>
      <c r="N62" s="1199" t="s">
        <v>540</v>
      </c>
      <c r="O62" s="1198" t="s">
        <v>94</v>
      </c>
      <c r="P62" s="1198" t="s">
        <v>97</v>
      </c>
      <c r="Q62" s="1070" t="s">
        <v>98</v>
      </c>
      <c r="R62" s="1070" t="s">
        <v>541</v>
      </c>
      <c r="S62" s="1070" t="s">
        <v>542</v>
      </c>
      <c r="T62" s="1070" t="s">
        <v>543</v>
      </c>
      <c r="U62" s="1070" t="s">
        <v>544</v>
      </c>
      <c r="V62" s="1070" t="s">
        <v>69</v>
      </c>
      <c r="W62" s="1070" t="s">
        <v>545</v>
      </c>
      <c r="X62" s="1070" t="s">
        <v>546</v>
      </c>
      <c r="Y62" s="1070" t="s">
        <v>505</v>
      </c>
      <c r="Z62" s="1070" t="s">
        <v>547</v>
      </c>
      <c r="AA62" s="1070" t="s">
        <v>548</v>
      </c>
      <c r="AB62" s="1215" t="s">
        <v>549</v>
      </c>
      <c r="AC62" s="1070" t="s">
        <v>507</v>
      </c>
      <c r="AD62" s="1070" t="s">
        <v>550</v>
      </c>
      <c r="AE62" s="1216" t="s">
        <v>551</v>
      </c>
      <c r="AF62" s="727"/>
    </row>
    <row r="63" spans="1:116" ht="24.75" customHeight="1">
      <c r="A63" s="1523" t="s">
        <v>639</v>
      </c>
      <c r="B63" s="1062" t="s">
        <v>34</v>
      </c>
      <c r="C63" s="1390">
        <v>46191</v>
      </c>
      <c r="D63" s="1389" t="s">
        <v>54</v>
      </c>
      <c r="E63" s="1389">
        <v>46171</v>
      </c>
      <c r="F63" s="1388" t="s">
        <v>53</v>
      </c>
      <c r="G63" s="1257"/>
      <c r="H63" s="1565">
        <v>61</v>
      </c>
      <c r="I63" s="372" t="s">
        <v>624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640</v>
      </c>
      <c r="AF63" s="727"/>
    </row>
    <row r="64" spans="1:116" ht="24.75" customHeight="1">
      <c r="A64" s="1200" t="s">
        <v>641</v>
      </c>
      <c r="B64" s="1062" t="s">
        <v>34</v>
      </c>
      <c r="C64" s="1390">
        <v>46181</v>
      </c>
      <c r="D64" s="1389" t="s">
        <v>54</v>
      </c>
      <c r="E64" s="1389">
        <v>46171</v>
      </c>
      <c r="F64" s="1388" t="s">
        <v>53</v>
      </c>
      <c r="G64" s="1257"/>
      <c r="H64" s="1565">
        <v>85</v>
      </c>
      <c r="I64" s="372" t="s">
        <v>624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642</v>
      </c>
      <c r="AF64" s="727"/>
    </row>
    <row r="65" spans="1:32" ht="24.75" customHeight="1">
      <c r="A65" s="1523" t="s">
        <v>643</v>
      </c>
      <c r="B65" s="1062" t="s">
        <v>34</v>
      </c>
      <c r="C65" s="1390">
        <v>46191</v>
      </c>
      <c r="D65" s="1389" t="s">
        <v>54</v>
      </c>
      <c r="E65" s="1389">
        <v>46171</v>
      </c>
      <c r="F65" s="1388" t="s">
        <v>53</v>
      </c>
      <c r="G65" s="1257"/>
      <c r="H65" s="1565">
        <v>86</v>
      </c>
      <c r="I65" s="372" t="s">
        <v>624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640</v>
      </c>
      <c r="AF65" s="727"/>
    </row>
    <row r="66" spans="1:32" ht="24.75" customHeight="1">
      <c r="A66" s="1523" t="s">
        <v>644</v>
      </c>
      <c r="B66" s="1062" t="s">
        <v>34</v>
      </c>
      <c r="C66" s="1390">
        <v>46191</v>
      </c>
      <c r="D66" s="1389" t="s">
        <v>54</v>
      </c>
      <c r="E66" s="1389">
        <v>46171</v>
      </c>
      <c r="F66" s="1388" t="s">
        <v>53</v>
      </c>
      <c r="G66" s="1257"/>
      <c r="H66" s="1565">
        <v>87</v>
      </c>
      <c r="I66" s="372" t="s">
        <v>624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645</v>
      </c>
      <c r="AF66" s="727"/>
    </row>
    <row r="67" spans="1:32" ht="24.75" customHeight="1">
      <c r="A67" s="1523" t="s">
        <v>646</v>
      </c>
      <c r="B67" s="1062" t="s">
        <v>34</v>
      </c>
      <c r="C67" s="1390">
        <v>46191</v>
      </c>
      <c r="D67" s="1389" t="s">
        <v>54</v>
      </c>
      <c r="E67" s="1389">
        <v>46163</v>
      </c>
      <c r="F67" s="1388" t="s">
        <v>53</v>
      </c>
      <c r="G67" s="1257" t="s">
        <v>647</v>
      </c>
      <c r="H67" s="1565">
        <v>82</v>
      </c>
      <c r="I67" s="372" t="s">
        <v>624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645</v>
      </c>
      <c r="AF67" s="727"/>
    </row>
    <row r="68" spans="1:32" ht="24.75" customHeight="1">
      <c r="A68" s="1523" t="s">
        <v>648</v>
      </c>
      <c r="B68" s="1062" t="s">
        <v>34</v>
      </c>
      <c r="C68" s="1390">
        <v>46191</v>
      </c>
      <c r="D68" s="1389" t="s">
        <v>54</v>
      </c>
      <c r="E68" s="1389">
        <v>46171</v>
      </c>
      <c r="F68" s="1388" t="s">
        <v>53</v>
      </c>
      <c r="G68" s="1257"/>
      <c r="H68" s="1565">
        <v>55</v>
      </c>
      <c r="I68" s="372" t="s">
        <v>624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645</v>
      </c>
      <c r="AF68" s="727"/>
    </row>
    <row r="69" spans="1:32" ht="24.75" customHeight="1">
      <c r="A69" s="1523" t="s">
        <v>649</v>
      </c>
      <c r="B69" s="1062" t="s">
        <v>34</v>
      </c>
      <c r="C69" s="1390">
        <v>46191</v>
      </c>
      <c r="D69" s="1389" t="s">
        <v>54</v>
      </c>
      <c r="E69" s="1389">
        <v>46171</v>
      </c>
      <c r="F69" s="1388" t="s">
        <v>53</v>
      </c>
      <c r="G69" s="1257"/>
      <c r="H69" s="1565">
        <v>54</v>
      </c>
      <c r="I69" s="372" t="s">
        <v>624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645</v>
      </c>
      <c r="AF69" s="727"/>
    </row>
    <row r="70" spans="1:32" ht="24.75" customHeight="1">
      <c r="A70" s="1523" t="s">
        <v>650</v>
      </c>
      <c r="B70" s="1062" t="s">
        <v>34</v>
      </c>
      <c r="C70" s="1390">
        <v>46191</v>
      </c>
      <c r="D70" s="1389" t="s">
        <v>54</v>
      </c>
      <c r="E70" s="1389">
        <v>46171</v>
      </c>
      <c r="F70" s="1388" t="s">
        <v>53</v>
      </c>
      <c r="G70" s="1257"/>
      <c r="H70" s="1565">
        <v>78</v>
      </c>
      <c r="I70" s="372" t="s">
        <v>624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645</v>
      </c>
      <c r="AF70" s="727"/>
    </row>
    <row r="71" spans="1:32" ht="24.75" customHeight="1">
      <c r="A71" s="1523" t="s">
        <v>651</v>
      </c>
      <c r="B71" s="1062" t="s">
        <v>34</v>
      </c>
      <c r="C71" s="1390">
        <v>46191</v>
      </c>
      <c r="D71" s="1389" t="s">
        <v>474</v>
      </c>
      <c r="E71" s="1389">
        <v>46142</v>
      </c>
      <c r="F71" s="1388" t="s">
        <v>53</v>
      </c>
      <c r="G71" s="1257"/>
      <c r="H71" s="1565">
        <v>75</v>
      </c>
      <c r="I71" s="372" t="s">
        <v>624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645</v>
      </c>
      <c r="AF71" s="727"/>
    </row>
    <row r="72" spans="1:32" ht="24.75" customHeight="1">
      <c r="A72" s="1392" t="s">
        <v>652</v>
      </c>
      <c r="B72" s="1062" t="s">
        <v>34</v>
      </c>
      <c r="C72" s="1390">
        <v>46191</v>
      </c>
      <c r="D72" s="1389" t="s">
        <v>54</v>
      </c>
      <c r="E72" s="1389">
        <v>46184</v>
      </c>
      <c r="F72" s="1388" t="s">
        <v>53</v>
      </c>
      <c r="G72" s="1257"/>
      <c r="H72" s="1565">
        <v>65</v>
      </c>
      <c r="I72" s="372" t="s">
        <v>556</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653</v>
      </c>
      <c r="AF72" s="727"/>
    </row>
    <row r="73" spans="1:32" ht="24.75" customHeight="1">
      <c r="A73" s="1409" t="s">
        <v>654</v>
      </c>
      <c r="B73" s="1062" t="s">
        <v>34</v>
      </c>
      <c r="C73" s="1390">
        <v>46191</v>
      </c>
      <c r="D73" s="1389" t="s">
        <v>54</v>
      </c>
      <c r="E73" s="1389">
        <v>46184</v>
      </c>
      <c r="F73" s="1388" t="s">
        <v>53</v>
      </c>
      <c r="G73" s="1257"/>
      <c r="H73" s="1565">
        <v>21</v>
      </c>
      <c r="I73" s="372" t="s">
        <v>556</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655</v>
      </c>
      <c r="AF73" s="727"/>
    </row>
    <row r="74" spans="1:32" ht="24.75" customHeight="1">
      <c r="A74" s="1392" t="s">
        <v>656</v>
      </c>
      <c r="B74" s="1062" t="s">
        <v>34</v>
      </c>
      <c r="C74" s="1390">
        <v>46191</v>
      </c>
      <c r="D74" s="1389" t="s">
        <v>54</v>
      </c>
      <c r="E74" s="1389">
        <v>46169</v>
      </c>
      <c r="F74" s="1388" t="s">
        <v>53</v>
      </c>
      <c r="G74" s="1257" t="s">
        <v>657</v>
      </c>
      <c r="H74" s="1565">
        <v>85</v>
      </c>
      <c r="I74" s="372" t="s">
        <v>556</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67">
        <v>46184</v>
      </c>
      <c r="AA74" s="1577"/>
      <c r="AB74" s="697">
        <v>0</v>
      </c>
      <c r="AC74" s="697">
        <v>0</v>
      </c>
      <c r="AD74" s="1056">
        <v>0</v>
      </c>
      <c r="AE74" s="1245" t="s">
        <v>653</v>
      </c>
      <c r="AF74" s="727"/>
    </row>
    <row r="75" spans="1:32" ht="24.75" customHeight="1">
      <c r="A75" s="1392" t="s">
        <v>658</v>
      </c>
      <c r="B75" s="1062" t="s">
        <v>34</v>
      </c>
      <c r="C75" s="1390">
        <v>46191</v>
      </c>
      <c r="D75" s="1389" t="s">
        <v>54</v>
      </c>
      <c r="E75" s="1389">
        <v>46169</v>
      </c>
      <c r="F75" s="1388" t="s">
        <v>53</v>
      </c>
      <c r="G75" s="1257" t="s">
        <v>659</v>
      </c>
      <c r="H75" s="1565">
        <v>87</v>
      </c>
      <c r="I75" s="372" t="s">
        <v>556</v>
      </c>
      <c r="J75" s="1058" t="s">
        <v>30</v>
      </c>
      <c r="K75" s="1566"/>
      <c r="L75" s="1389"/>
      <c r="M75" s="372" t="s">
        <v>110</v>
      </c>
      <c r="N75" s="991">
        <v>59286</v>
      </c>
      <c r="O75" s="372" t="s">
        <v>110</v>
      </c>
      <c r="P75" s="707" t="s">
        <v>35</v>
      </c>
      <c r="Q75" s="1567">
        <v>46170</v>
      </c>
      <c r="R75" s="1567"/>
      <c r="S75" s="1567"/>
      <c r="T75" s="1567"/>
      <c r="U75" s="1567"/>
      <c r="V75" s="1568">
        <v>4413</v>
      </c>
      <c r="W75" s="1578">
        <v>981</v>
      </c>
      <c r="X75" s="1569">
        <f>SUM(V75-W75)</f>
        <v>3432</v>
      </c>
      <c r="Y75" s="1244">
        <f>IFERROR($W75/$V75, 0)</f>
        <v>0.22229775662814413</v>
      </c>
      <c r="Z75" s="1567">
        <v>46184</v>
      </c>
      <c r="AA75" s="1577"/>
      <c r="AB75" s="697">
        <v>0</v>
      </c>
      <c r="AC75" s="697">
        <v>0</v>
      </c>
      <c r="AD75" s="1056">
        <v>0</v>
      </c>
      <c r="AE75" s="1245" t="s">
        <v>653</v>
      </c>
      <c r="AF75" s="727"/>
    </row>
    <row r="76" spans="1:32" ht="24.75" customHeight="1">
      <c r="A76" s="1528" t="s">
        <v>660</v>
      </c>
      <c r="B76" s="1062" t="s">
        <v>34</v>
      </c>
      <c r="C76" s="1390">
        <v>46191</v>
      </c>
      <c r="D76" s="1389" t="s">
        <v>54</v>
      </c>
      <c r="E76" s="1389">
        <v>46169</v>
      </c>
      <c r="F76" s="1388" t="s">
        <v>53</v>
      </c>
      <c r="G76" s="1257" t="s">
        <v>661</v>
      </c>
      <c r="H76" s="1565">
        <v>56</v>
      </c>
      <c r="I76" s="1527" t="s">
        <v>562</v>
      </c>
      <c r="J76" s="1058" t="s">
        <v>30</v>
      </c>
      <c r="K76" s="1566"/>
      <c r="L76" s="1389"/>
      <c r="M76" s="372" t="s">
        <v>110</v>
      </c>
      <c r="N76" s="991">
        <v>42220</v>
      </c>
      <c r="O76" s="372" t="s">
        <v>110</v>
      </c>
      <c r="P76" s="729" t="s">
        <v>38</v>
      </c>
      <c r="Q76" s="1567">
        <v>46170</v>
      </c>
      <c r="R76" s="1567"/>
      <c r="S76" s="1567"/>
      <c r="T76" s="1567"/>
      <c r="U76" s="1567"/>
      <c r="V76" s="1568">
        <v>3090</v>
      </c>
      <c r="W76" s="1579">
        <v>2901</v>
      </c>
      <c r="X76" s="1569">
        <f>SUM(V76-W76)</f>
        <v>189</v>
      </c>
      <c r="Y76" s="1244">
        <f>IFERROR($W76/$V76, 0)</f>
        <v>0.93883495145631068</v>
      </c>
      <c r="Z76" s="1567">
        <v>46183</v>
      </c>
      <c r="AA76" s="1577"/>
      <c r="AB76" s="697">
        <v>0</v>
      </c>
      <c r="AC76" s="697">
        <v>0</v>
      </c>
      <c r="AD76" s="1056">
        <v>0</v>
      </c>
      <c r="AE76" s="1245" t="s">
        <v>653</v>
      </c>
      <c r="AF76" s="727"/>
    </row>
    <row r="77" spans="1:32" ht="24.75" customHeight="1">
      <c r="A77" s="1392" t="s">
        <v>662</v>
      </c>
      <c r="B77" s="1062" t="s">
        <v>34</v>
      </c>
      <c r="C77" s="1390">
        <v>46191</v>
      </c>
      <c r="D77" s="1389" t="s">
        <v>54</v>
      </c>
      <c r="E77" s="1389">
        <v>46184</v>
      </c>
      <c r="F77" s="1388" t="s">
        <v>53</v>
      </c>
      <c r="G77" s="1257"/>
      <c r="H77" s="1565">
        <v>77</v>
      </c>
      <c r="I77" s="372" t="s">
        <v>556</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653</v>
      </c>
      <c r="AF77" s="727"/>
    </row>
    <row r="78" spans="1:32" ht="24.75" customHeight="1">
      <c r="A78" s="1409" t="s">
        <v>663</v>
      </c>
      <c r="B78" s="1062" t="s">
        <v>34</v>
      </c>
      <c r="C78" s="1390">
        <v>46191</v>
      </c>
      <c r="D78" s="1389" t="s">
        <v>54</v>
      </c>
      <c r="E78" s="1389">
        <v>46184</v>
      </c>
      <c r="F78" s="1388" t="s">
        <v>53</v>
      </c>
      <c r="G78" s="1257"/>
      <c r="H78" s="1565">
        <v>74</v>
      </c>
      <c r="I78" s="372" t="s">
        <v>556</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655</v>
      </c>
      <c r="AF78" s="727"/>
    </row>
    <row r="79" spans="1:32" ht="24.75" customHeight="1">
      <c r="A79" s="1409" t="s">
        <v>664</v>
      </c>
      <c r="B79" s="1062" t="s">
        <v>34</v>
      </c>
      <c r="C79" s="1390">
        <v>46191</v>
      </c>
      <c r="D79" s="1389" t="s">
        <v>54</v>
      </c>
      <c r="E79" s="1389">
        <v>46184</v>
      </c>
      <c r="F79" s="1388" t="s">
        <v>53</v>
      </c>
      <c r="G79" s="1257"/>
      <c r="H79" s="1565">
        <v>73</v>
      </c>
      <c r="I79" s="372" t="s">
        <v>556</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653</v>
      </c>
      <c r="AF79" s="727"/>
    </row>
    <row r="80" spans="1:32" ht="24.75" customHeight="1">
      <c r="A80" s="1387" t="s">
        <v>665</v>
      </c>
      <c r="B80" s="1419" t="s">
        <v>34</v>
      </c>
      <c r="C80" s="1390">
        <v>46203</v>
      </c>
      <c r="D80" s="1388" t="s">
        <v>50</v>
      </c>
      <c r="E80" s="1389">
        <v>46161</v>
      </c>
      <c r="F80" s="1388" t="s">
        <v>53</v>
      </c>
      <c r="G80" s="1257"/>
      <c r="H80" s="1180">
        <v>0</v>
      </c>
      <c r="I80" s="1264" t="s">
        <v>556</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666</v>
      </c>
      <c r="AF80" s="727"/>
    </row>
    <row r="81" spans="1:32" s="708" customFormat="1" ht="24.75" customHeight="1">
      <c r="A81" s="688" t="s">
        <v>667</v>
      </c>
      <c r="B81" s="377" t="s">
        <v>34</v>
      </c>
      <c r="C81" s="1390">
        <v>46181</v>
      </c>
      <c r="D81" s="1388"/>
      <c r="E81" s="1389"/>
      <c r="F81" s="1388"/>
      <c r="G81" s="1257"/>
      <c r="H81" s="1565">
        <v>47</v>
      </c>
      <c r="I81" s="372" t="s">
        <v>556</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668</v>
      </c>
      <c r="AF81" s="1386"/>
    </row>
    <row r="82" spans="1:32" ht="24.75" customHeight="1">
      <c r="A82" s="716" t="s">
        <v>669</v>
      </c>
      <c r="B82" s="377" t="s">
        <v>34</v>
      </c>
      <c r="C82" s="699">
        <v>46040</v>
      </c>
      <c r="D82" s="700" t="s">
        <v>54</v>
      </c>
      <c r="E82" s="699">
        <v>46125</v>
      </c>
      <c r="F82" s="700" t="s">
        <v>53</v>
      </c>
      <c r="G82" s="700" t="s">
        <v>670</v>
      </c>
      <c r="H82" s="701">
        <v>0</v>
      </c>
      <c r="I82" s="372" t="s">
        <v>556</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671</v>
      </c>
      <c r="AF82" s="727"/>
    </row>
    <row r="83" spans="1:32" ht="24.75" customHeight="1">
      <c r="A83" s="1387" t="s">
        <v>672</v>
      </c>
      <c r="B83" s="377" t="s">
        <v>34</v>
      </c>
      <c r="C83" s="1390">
        <v>46172</v>
      </c>
      <c r="D83" s="1388" t="s">
        <v>50</v>
      </c>
      <c r="E83" s="1389">
        <v>46143</v>
      </c>
      <c r="F83" s="1388"/>
      <c r="G83" s="1243"/>
      <c r="H83" s="990">
        <v>0</v>
      </c>
      <c r="I83" s="372" t="s">
        <v>556</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673</v>
      </c>
      <c r="AF83" s="727"/>
    </row>
    <row r="84" spans="1:32" ht="24.75" customHeight="1">
      <c r="A84" s="1060" t="s">
        <v>674</v>
      </c>
      <c r="B84" s="377" t="s">
        <v>34</v>
      </c>
      <c r="C84" s="360">
        <v>46160</v>
      </c>
      <c r="D84" s="366" t="s">
        <v>470</v>
      </c>
      <c r="E84" s="367"/>
      <c r="F84" s="366"/>
      <c r="G84" s="700"/>
      <c r="H84" s="990">
        <v>107</v>
      </c>
      <c r="I84" s="372" t="s">
        <v>556</v>
      </c>
      <c r="J84" s="742" t="s">
        <v>33</v>
      </c>
      <c r="K84" s="986" t="s">
        <v>675</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676</v>
      </c>
      <c r="AF84" s="727"/>
    </row>
    <row r="85" spans="1:32" ht="24.75" customHeight="1">
      <c r="A85" s="1057" t="s">
        <v>677</v>
      </c>
      <c r="B85" s="377" t="s">
        <v>37</v>
      </c>
      <c r="C85" s="1390">
        <v>46172</v>
      </c>
      <c r="D85" s="700" t="s">
        <v>52</v>
      </c>
      <c r="E85" s="1242">
        <v>46122</v>
      </c>
      <c r="F85" s="1241" t="s">
        <v>51</v>
      </c>
      <c r="G85" s="1243"/>
      <c r="H85" s="990">
        <v>0</v>
      </c>
      <c r="I85" s="372" t="s">
        <v>556</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678</v>
      </c>
      <c r="B86" s="377" t="s">
        <v>37</v>
      </c>
      <c r="C86" s="689">
        <v>46081</v>
      </c>
      <c r="D86" s="700" t="s">
        <v>52</v>
      </c>
      <c r="E86" s="699">
        <v>46038</v>
      </c>
      <c r="F86" s="700" t="s">
        <v>51</v>
      </c>
      <c r="G86" s="700" t="s">
        <v>679</v>
      </c>
      <c r="H86" s="701">
        <v>88</v>
      </c>
      <c r="I86" s="372" t="s">
        <v>556</v>
      </c>
      <c r="J86" s="746" t="s">
        <v>33</v>
      </c>
      <c r="K86" s="691" t="s">
        <v>535</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680</v>
      </c>
      <c r="AF86" s="727"/>
    </row>
    <row r="87" spans="1:32" ht="24.75" customHeight="1">
      <c r="A87" s="741" t="s">
        <v>681</v>
      </c>
      <c r="B87" s="311" t="s">
        <v>37</v>
      </c>
      <c r="C87" s="689">
        <v>46081</v>
      </c>
      <c r="D87" s="700" t="s">
        <v>52</v>
      </c>
      <c r="E87" s="699">
        <v>46055</v>
      </c>
      <c r="F87" s="700" t="s">
        <v>51</v>
      </c>
      <c r="G87" s="700" t="s">
        <v>682</v>
      </c>
      <c r="H87" s="701">
        <v>86</v>
      </c>
      <c r="I87" s="372" t="s">
        <v>556</v>
      </c>
      <c r="J87" s="746" t="s">
        <v>33</v>
      </c>
      <c r="K87" s="691" t="s">
        <v>535</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683</v>
      </c>
      <c r="AF87" s="727"/>
    </row>
    <row r="88" spans="1:32" ht="24.75" customHeight="1">
      <c r="A88" s="768" t="s">
        <v>684</v>
      </c>
      <c r="B88" s="759" t="s">
        <v>37</v>
      </c>
      <c r="C88" s="781">
        <v>46171</v>
      </c>
      <c r="D88" s="700" t="s">
        <v>52</v>
      </c>
      <c r="E88" s="699">
        <v>46043</v>
      </c>
      <c r="F88" s="700" t="s">
        <v>51</v>
      </c>
      <c r="G88" s="700" t="s">
        <v>685</v>
      </c>
      <c r="H88" s="701">
        <v>26</v>
      </c>
      <c r="I88" s="372" t="s">
        <v>556</v>
      </c>
      <c r="J88" s="746" t="s">
        <v>33</v>
      </c>
      <c r="K88" s="691" t="s">
        <v>535</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686</v>
      </c>
      <c r="AF88" s="727"/>
    </row>
    <row r="89" spans="1:32" ht="24.75" customHeight="1">
      <c r="A89" s="1387" t="s">
        <v>687</v>
      </c>
      <c r="B89" s="1182" t="s">
        <v>37</v>
      </c>
      <c r="C89" s="1390">
        <v>46208</v>
      </c>
      <c r="D89" s="1388"/>
      <c r="E89" s="1389"/>
      <c r="F89" s="1388"/>
      <c r="G89" s="1243"/>
      <c r="H89" s="1565">
        <v>56</v>
      </c>
      <c r="I89" s="1264" t="s">
        <v>556</v>
      </c>
      <c r="J89" s="1266" t="s">
        <v>30</v>
      </c>
      <c r="K89" s="1566"/>
      <c r="L89" s="1389"/>
      <c r="M89" s="1180" t="s">
        <v>110</v>
      </c>
      <c r="N89" s="1580">
        <v>38720</v>
      </c>
      <c r="O89" s="1181" t="s">
        <v>110</v>
      </c>
      <c r="P89" s="1342" t="s">
        <v>32</v>
      </c>
      <c r="Q89" s="1567"/>
      <c r="R89" s="1567"/>
      <c r="S89" s="1567"/>
      <c r="T89" s="1567"/>
      <c r="U89" s="1567"/>
      <c r="V89" s="1568">
        <v>3134</v>
      </c>
      <c r="W89" s="1569"/>
      <c r="X89" s="1569">
        <f>SUM(V89-W89)</f>
        <v>3134</v>
      </c>
      <c r="Y89" s="1244">
        <f>IFERROR($W89/$V89, 0)</f>
        <v>0</v>
      </c>
      <c r="Z89" s="1581"/>
      <c r="AA89" s="1582"/>
      <c r="AB89" s="815">
        <v>0</v>
      </c>
      <c r="AC89" s="818">
        <v>0</v>
      </c>
      <c r="AD89" s="734">
        <v>0</v>
      </c>
      <c r="AE89" s="1245" t="s">
        <v>688</v>
      </c>
      <c r="AF89" s="727"/>
    </row>
    <row r="90" spans="1:32" ht="24.75" customHeight="1">
      <c r="A90" s="1387" t="s">
        <v>689</v>
      </c>
      <c r="B90" s="1182" t="s">
        <v>37</v>
      </c>
      <c r="C90" s="1390">
        <v>46229</v>
      </c>
      <c r="D90" s="1388"/>
      <c r="E90" s="1389"/>
      <c r="F90" s="1388"/>
      <c r="G90" s="1243"/>
      <c r="H90" s="1565">
        <v>80</v>
      </c>
      <c r="I90" s="1264" t="s">
        <v>556</v>
      </c>
      <c r="J90" s="1266" t="s">
        <v>30</v>
      </c>
      <c r="K90" s="1566"/>
      <c r="L90" s="1389"/>
      <c r="M90" s="1180" t="s">
        <v>110</v>
      </c>
      <c r="N90" s="1422">
        <v>77657.7</v>
      </c>
      <c r="O90" s="1181" t="s">
        <v>110</v>
      </c>
      <c r="P90" s="1342" t="s">
        <v>32</v>
      </c>
      <c r="Q90" s="1567"/>
      <c r="R90" s="1567"/>
      <c r="S90" s="1567"/>
      <c r="T90" s="1567"/>
      <c r="U90" s="1567"/>
      <c r="V90" s="1568">
        <v>6243</v>
      </c>
      <c r="W90" s="1569"/>
      <c r="X90" s="1569">
        <f>SUM(V90-W90)</f>
        <v>6243</v>
      </c>
      <c r="Y90" s="1244">
        <f>IFERROR($W90/$V90, 0)</f>
        <v>0</v>
      </c>
      <c r="Z90" s="1567"/>
      <c r="AA90" s="1371"/>
      <c r="AB90" s="1340">
        <v>0</v>
      </c>
      <c r="AC90" s="1525">
        <v>0</v>
      </c>
      <c r="AD90" s="1427">
        <v>0</v>
      </c>
      <c r="AE90" s="1245" t="s">
        <v>690</v>
      </c>
      <c r="AF90" s="727"/>
    </row>
    <row r="91" spans="1:32" ht="24.75" customHeight="1">
      <c r="A91" s="1387" t="s">
        <v>691</v>
      </c>
      <c r="B91" s="1182" t="s">
        <v>37</v>
      </c>
      <c r="C91" s="1390">
        <v>46229</v>
      </c>
      <c r="D91" s="1388"/>
      <c r="E91" s="1389"/>
      <c r="F91" s="1388"/>
      <c r="G91" s="1243"/>
      <c r="H91" s="1565">
        <v>82</v>
      </c>
      <c r="I91" s="1264" t="s">
        <v>556</v>
      </c>
      <c r="J91" s="1266" t="s">
        <v>30</v>
      </c>
      <c r="K91" s="1566"/>
      <c r="L91" s="1389"/>
      <c r="M91" s="1180" t="s">
        <v>110</v>
      </c>
      <c r="N91" s="1422">
        <v>85513</v>
      </c>
      <c r="O91" s="1181" t="s">
        <v>110</v>
      </c>
      <c r="P91" s="1342" t="s">
        <v>32</v>
      </c>
      <c r="Q91" s="1567"/>
      <c r="R91" s="1567"/>
      <c r="S91" s="1567"/>
      <c r="T91" s="1567"/>
      <c r="U91" s="1567"/>
      <c r="V91" s="1568">
        <v>6678</v>
      </c>
      <c r="W91" s="1569"/>
      <c r="X91" s="1569">
        <f>SUM(V91-W91)</f>
        <v>6678</v>
      </c>
      <c r="Y91" s="1244">
        <f>IFERROR($W91/$V91, 0)</f>
        <v>0</v>
      </c>
      <c r="Z91" s="1567"/>
      <c r="AA91" s="1371"/>
      <c r="AB91" s="1340">
        <v>0</v>
      </c>
      <c r="AC91" s="1525">
        <v>0</v>
      </c>
      <c r="AD91" s="1427">
        <v>0</v>
      </c>
      <c r="AE91" s="1245" t="s">
        <v>690</v>
      </c>
      <c r="AF91" s="727"/>
    </row>
    <row r="92" spans="1:32" ht="24.75" customHeight="1">
      <c r="A92" s="1387" t="s">
        <v>692</v>
      </c>
      <c r="B92" s="1182" t="s">
        <v>37</v>
      </c>
      <c r="C92" s="1390">
        <v>46227</v>
      </c>
      <c r="D92" s="1388"/>
      <c r="E92" s="1389"/>
      <c r="F92" s="1388"/>
      <c r="G92" s="1243"/>
      <c r="H92" s="1565">
        <v>0</v>
      </c>
      <c r="I92" s="1264" t="s">
        <v>556</v>
      </c>
      <c r="J92" s="1266" t="s">
        <v>30</v>
      </c>
      <c r="K92" s="1566"/>
      <c r="L92" s="1389"/>
      <c r="M92" s="1180" t="s">
        <v>110</v>
      </c>
      <c r="N92" s="1580">
        <v>25174.45</v>
      </c>
      <c r="O92" s="1181" t="s">
        <v>110</v>
      </c>
      <c r="P92" s="1342" t="s">
        <v>32</v>
      </c>
      <c r="Q92" s="1567"/>
      <c r="R92" s="1567"/>
      <c r="S92" s="1567"/>
      <c r="T92" s="1567"/>
      <c r="U92" s="1567"/>
      <c r="V92" s="1568">
        <v>2721</v>
      </c>
      <c r="W92" s="1569"/>
      <c r="X92" s="1569">
        <f>SUM(V92-W92)</f>
        <v>2721</v>
      </c>
      <c r="Y92" s="1244">
        <f>IFERROR($W92/$V92, 0)</f>
        <v>0</v>
      </c>
      <c r="Z92" s="1583"/>
      <c r="AA92" s="1520"/>
      <c r="AB92" s="815">
        <v>0</v>
      </c>
      <c r="AC92" s="818">
        <v>0</v>
      </c>
      <c r="AD92" s="734">
        <v>0</v>
      </c>
      <c r="AE92" s="1245" t="s">
        <v>693</v>
      </c>
      <c r="AF92" s="727"/>
    </row>
    <row r="93" spans="1:32" ht="24.75" customHeight="1">
      <c r="A93" s="1392" t="s">
        <v>694</v>
      </c>
      <c r="B93" s="1393" t="s">
        <v>37</v>
      </c>
      <c r="C93" s="699">
        <v>46187</v>
      </c>
      <c r="D93" s="1388" t="s">
        <v>471</v>
      </c>
      <c r="E93" s="1389">
        <v>46171</v>
      </c>
      <c r="F93" s="1388" t="s">
        <v>51</v>
      </c>
      <c r="G93" s="1243"/>
      <c r="H93" s="1565">
        <v>53</v>
      </c>
      <c r="I93" s="1264" t="s">
        <v>556</v>
      </c>
      <c r="J93" s="1266" t="s">
        <v>30</v>
      </c>
      <c r="K93" s="1368"/>
      <c r="L93" s="1242"/>
      <c r="M93" s="1180" t="s">
        <v>110</v>
      </c>
      <c r="N93" s="1369">
        <v>56455</v>
      </c>
      <c r="O93" s="1181" t="s">
        <v>110</v>
      </c>
      <c r="P93" s="1342" t="s">
        <v>35</v>
      </c>
      <c r="Q93" s="1567">
        <v>46174</v>
      </c>
      <c r="R93" s="1567"/>
      <c r="S93" s="1567"/>
      <c r="T93" s="1567"/>
      <c r="U93" s="1567"/>
      <c r="V93" s="1568">
        <v>4814</v>
      </c>
      <c r="W93" s="1578">
        <v>1809</v>
      </c>
      <c r="X93" s="1569">
        <f>SUM(V93-W93)</f>
        <v>3005</v>
      </c>
      <c r="Y93" s="1244">
        <f>IFERROR($W93/$V93, 0)</f>
        <v>0.37577897798088905</v>
      </c>
      <c r="Z93" s="1567">
        <v>46184</v>
      </c>
      <c r="AA93" s="1583"/>
      <c r="AB93" s="928">
        <v>0</v>
      </c>
      <c r="AC93" s="735">
        <v>0</v>
      </c>
      <c r="AD93" s="734">
        <v>0</v>
      </c>
      <c r="AE93" s="1245" t="s">
        <v>695</v>
      </c>
      <c r="AF93" s="727"/>
    </row>
    <row r="94" spans="1:32" ht="24.75" customHeight="1">
      <c r="A94" s="1456" t="s">
        <v>696</v>
      </c>
      <c r="B94" s="1393" t="s">
        <v>37</v>
      </c>
      <c r="C94" s="699">
        <v>46187</v>
      </c>
      <c r="D94" s="1388" t="s">
        <v>471</v>
      </c>
      <c r="E94" s="1389">
        <v>46171</v>
      </c>
      <c r="F94" s="1388" t="s">
        <v>51</v>
      </c>
      <c r="G94" s="1243"/>
      <c r="H94" s="1565">
        <v>76</v>
      </c>
      <c r="I94" s="1264" t="s">
        <v>562</v>
      </c>
      <c r="J94" s="1266" t="s">
        <v>30</v>
      </c>
      <c r="K94" s="1368"/>
      <c r="L94" s="1242"/>
      <c r="M94" s="1180" t="s">
        <v>110</v>
      </c>
      <c r="N94" s="1369">
        <v>72914</v>
      </c>
      <c r="O94" s="1181" t="s">
        <v>110</v>
      </c>
      <c r="P94" s="1418" t="s">
        <v>38</v>
      </c>
      <c r="Q94" s="1567">
        <v>46174</v>
      </c>
      <c r="R94" s="1567"/>
      <c r="S94" s="1567"/>
      <c r="T94" s="1567"/>
      <c r="U94" s="1567"/>
      <c r="V94" s="1568">
        <v>5649</v>
      </c>
      <c r="W94" s="1579">
        <v>5735</v>
      </c>
      <c r="X94" s="1569">
        <f>SUM(V94-W94)</f>
        <v>-86</v>
      </c>
      <c r="Y94" s="1244">
        <f>IFERROR($W94/$V94, 0)</f>
        <v>1.0152239334395468</v>
      </c>
      <c r="Z94" s="1567">
        <v>46177</v>
      </c>
      <c r="AA94" s="1567"/>
      <c r="AB94" s="697">
        <v>0</v>
      </c>
      <c r="AC94" s="735">
        <v>0</v>
      </c>
      <c r="AD94" s="734">
        <v>0</v>
      </c>
      <c r="AE94" s="1245" t="s">
        <v>695</v>
      </c>
      <c r="AF94" s="727"/>
    </row>
    <row r="95" spans="1:32" ht="24.75" customHeight="1">
      <c r="A95" s="1392" t="s">
        <v>697</v>
      </c>
      <c r="B95" s="1393" t="s">
        <v>37</v>
      </c>
      <c r="C95" s="699">
        <v>46181</v>
      </c>
      <c r="D95" s="1388" t="s">
        <v>471</v>
      </c>
      <c r="E95" s="1389">
        <v>46141</v>
      </c>
      <c r="F95" s="1388" t="s">
        <v>51</v>
      </c>
      <c r="G95" s="1243"/>
      <c r="H95" s="1565">
        <v>74</v>
      </c>
      <c r="I95" s="1264" t="s">
        <v>556</v>
      </c>
      <c r="J95" s="1266" t="s">
        <v>30</v>
      </c>
      <c r="K95" s="1566"/>
      <c r="L95" s="1389"/>
      <c r="M95" s="1180" t="s">
        <v>110</v>
      </c>
      <c r="N95" s="1369">
        <v>92274</v>
      </c>
      <c r="O95" s="1181" t="s">
        <v>110</v>
      </c>
      <c r="P95" s="1342" t="s">
        <v>29</v>
      </c>
      <c r="Q95" s="1567">
        <v>46142</v>
      </c>
      <c r="R95" s="1567"/>
      <c r="S95" s="1567"/>
      <c r="T95" s="1567"/>
      <c r="U95" s="1567"/>
      <c r="V95" s="1568">
        <v>8145</v>
      </c>
      <c r="W95" s="1578">
        <v>7162</v>
      </c>
      <c r="X95" s="1569">
        <f>SUM(V95-W95)</f>
        <v>983</v>
      </c>
      <c r="Y95" s="1244">
        <f>IFERROR($W95/$V95, 0)</f>
        <v>0.87931246163290366</v>
      </c>
      <c r="Z95" s="1567">
        <v>46149</v>
      </c>
      <c r="AA95" s="1567"/>
      <c r="AB95" s="697">
        <v>0</v>
      </c>
      <c r="AC95" s="697">
        <v>0</v>
      </c>
      <c r="AD95" s="703">
        <v>0</v>
      </c>
      <c r="AE95" s="1245" t="s">
        <v>698</v>
      </c>
      <c r="AF95" s="727"/>
    </row>
    <row r="96" spans="1:32" ht="24.75" customHeight="1">
      <c r="A96" s="1387" t="s">
        <v>699</v>
      </c>
      <c r="B96" s="1393" t="s">
        <v>37</v>
      </c>
      <c r="C96" s="1390">
        <v>46215</v>
      </c>
      <c r="D96" s="1388"/>
      <c r="E96" s="1389"/>
      <c r="F96" s="1388"/>
      <c r="G96" s="1243"/>
      <c r="H96" s="1565">
        <v>48</v>
      </c>
      <c r="I96" s="1264" t="s">
        <v>556</v>
      </c>
      <c r="J96" s="1266" t="s">
        <v>30</v>
      </c>
      <c r="K96" s="1566"/>
      <c r="L96" s="1389"/>
      <c r="M96" s="1180" t="s">
        <v>110</v>
      </c>
      <c r="N96" s="1369">
        <v>50669</v>
      </c>
      <c r="O96" s="1181" t="s">
        <v>110</v>
      </c>
      <c r="P96" s="1342" t="s">
        <v>32</v>
      </c>
      <c r="Q96" s="1567"/>
      <c r="R96" s="1567"/>
      <c r="S96" s="1567"/>
      <c r="T96" s="1567"/>
      <c r="U96" s="1567"/>
      <c r="V96" s="1568">
        <v>3600</v>
      </c>
      <c r="W96" s="1569"/>
      <c r="X96" s="1569">
        <f>SUM(V96-W96)</f>
        <v>3600</v>
      </c>
      <c r="Y96" s="1244">
        <f>IFERROR($W96/$V96, 0)</f>
        <v>0</v>
      </c>
      <c r="Z96" s="1567"/>
      <c r="AA96" s="1567"/>
      <c r="AB96" s="697">
        <v>0</v>
      </c>
      <c r="AC96" s="697">
        <v>0</v>
      </c>
      <c r="AD96" s="703">
        <v>0</v>
      </c>
      <c r="AE96" s="1245" t="s">
        <v>700</v>
      </c>
      <c r="AF96" s="727"/>
    </row>
    <row r="97" spans="1:32" ht="24.75" customHeight="1">
      <c r="A97" s="1387" t="s">
        <v>701</v>
      </c>
      <c r="B97" s="1393" t="s">
        <v>37</v>
      </c>
      <c r="C97" s="1390">
        <v>46195</v>
      </c>
      <c r="D97" s="1388" t="s">
        <v>471</v>
      </c>
      <c r="E97" s="1389">
        <v>46156</v>
      </c>
      <c r="F97" s="1388" t="s">
        <v>51</v>
      </c>
      <c r="G97" s="1243"/>
      <c r="H97" s="1565">
        <v>69</v>
      </c>
      <c r="I97" s="1264" t="s">
        <v>556</v>
      </c>
      <c r="J97" s="1266" t="s">
        <v>30</v>
      </c>
      <c r="K97" s="1566"/>
      <c r="L97" s="1389"/>
      <c r="M97" s="1180" t="s">
        <v>110</v>
      </c>
      <c r="N97" s="416">
        <v>72896</v>
      </c>
      <c r="O97" s="1181" t="s">
        <v>110</v>
      </c>
      <c r="P97" s="1342" t="s">
        <v>29</v>
      </c>
      <c r="Q97" s="1567">
        <v>46157</v>
      </c>
      <c r="R97" s="1567"/>
      <c r="S97" s="1567"/>
      <c r="T97" s="1567"/>
      <c r="U97" s="1567"/>
      <c r="V97" s="1568">
        <v>6189</v>
      </c>
      <c r="W97" s="1578">
        <v>6050</v>
      </c>
      <c r="X97" s="1569">
        <f>SUM(V97-W97)</f>
        <v>139</v>
      </c>
      <c r="Y97" s="1244">
        <f>IFERROR($W97/$V97, 0)</f>
        <v>0.97754079819033768</v>
      </c>
      <c r="Z97" s="1567">
        <v>46169</v>
      </c>
      <c r="AA97" s="1567"/>
      <c r="AB97" s="1192">
        <v>0</v>
      </c>
      <c r="AC97" s="1192">
        <v>0</v>
      </c>
      <c r="AD97" s="1229">
        <v>0</v>
      </c>
      <c r="AE97" s="1245" t="s">
        <v>702</v>
      </c>
      <c r="AF97" s="727"/>
    </row>
    <row r="98" spans="1:32" ht="24.75" customHeight="1">
      <c r="A98" s="1420" t="s">
        <v>703</v>
      </c>
      <c r="B98" s="1393" t="s">
        <v>37</v>
      </c>
      <c r="C98" s="1390">
        <v>46195</v>
      </c>
      <c r="D98" s="1388" t="s">
        <v>471</v>
      </c>
      <c r="E98" s="1389">
        <v>46169</v>
      </c>
      <c r="F98" s="1388" t="s">
        <v>51</v>
      </c>
      <c r="G98" s="1243"/>
      <c r="H98" s="1565">
        <v>60</v>
      </c>
      <c r="I98" s="1264" t="s">
        <v>556</v>
      </c>
      <c r="J98" s="1266" t="s">
        <v>30</v>
      </c>
      <c r="K98" s="1566"/>
      <c r="L98" s="1389"/>
      <c r="M98" s="1180" t="s">
        <v>110</v>
      </c>
      <c r="N98" s="416">
        <v>70151.5</v>
      </c>
      <c r="O98" s="1181" t="s">
        <v>110</v>
      </c>
      <c r="P98" s="1342" t="s">
        <v>35</v>
      </c>
      <c r="Q98" s="1567">
        <v>46170</v>
      </c>
      <c r="R98" s="1567"/>
      <c r="S98" s="1567"/>
      <c r="T98" s="1567"/>
      <c r="U98" s="1567"/>
      <c r="V98" s="1568">
        <v>5673</v>
      </c>
      <c r="W98" s="1569"/>
      <c r="X98" s="1569">
        <f>SUM(V98-W98)</f>
        <v>5673</v>
      </c>
      <c r="Y98" s="1244">
        <f>IFERROR($W98/$V98, 0)</f>
        <v>0</v>
      </c>
      <c r="Z98" s="1567"/>
      <c r="AA98" s="1567"/>
      <c r="AB98" s="1192">
        <v>0</v>
      </c>
      <c r="AC98" s="1192">
        <v>0</v>
      </c>
      <c r="AD98" s="1229">
        <v>0</v>
      </c>
      <c r="AE98" s="1245" t="s">
        <v>702</v>
      </c>
      <c r="AF98" s="727"/>
    </row>
    <row r="99" spans="1:32" ht="24.75" customHeight="1">
      <c r="A99" s="1420" t="s">
        <v>704</v>
      </c>
      <c r="B99" s="1393" t="s">
        <v>37</v>
      </c>
      <c r="C99" s="1390">
        <v>46195</v>
      </c>
      <c r="D99" s="1388" t="s">
        <v>471</v>
      </c>
      <c r="E99" s="1389">
        <v>46169</v>
      </c>
      <c r="F99" s="1388" t="s">
        <v>51</v>
      </c>
      <c r="G99" s="1243"/>
      <c r="H99" s="1565">
        <v>70</v>
      </c>
      <c r="I99" s="1264" t="s">
        <v>556</v>
      </c>
      <c r="J99" s="1266" t="s">
        <v>30</v>
      </c>
      <c r="K99" s="1566"/>
      <c r="L99" s="1389"/>
      <c r="M99" s="1180" t="s">
        <v>110</v>
      </c>
      <c r="N99" s="416">
        <v>65362</v>
      </c>
      <c r="O99" s="1181" t="s">
        <v>110</v>
      </c>
      <c r="P99" s="1342" t="s">
        <v>35</v>
      </c>
      <c r="Q99" s="1567">
        <v>46170</v>
      </c>
      <c r="R99" s="1567"/>
      <c r="S99" s="1567"/>
      <c r="T99" s="1567"/>
      <c r="U99" s="1567"/>
      <c r="V99" s="1568">
        <v>5460</v>
      </c>
      <c r="W99" s="1569"/>
      <c r="X99" s="1569">
        <f>SUM(V99-W99)</f>
        <v>5460</v>
      </c>
      <c r="Y99" s="1244">
        <f>IFERROR($W99/$V99, 0)</f>
        <v>0</v>
      </c>
      <c r="Z99" s="1567"/>
      <c r="AA99" s="1567"/>
      <c r="AB99" s="1192">
        <v>0</v>
      </c>
      <c r="AC99" s="1192">
        <v>0</v>
      </c>
      <c r="AD99" s="1229">
        <v>0</v>
      </c>
      <c r="AE99" s="1245" t="s">
        <v>702</v>
      </c>
      <c r="AF99" s="727"/>
    </row>
    <row r="100" spans="1:32" ht="24.75" customHeight="1">
      <c r="A100" s="1391" t="s">
        <v>705</v>
      </c>
      <c r="B100" s="1393" t="s">
        <v>37</v>
      </c>
      <c r="C100" s="1341">
        <v>46171</v>
      </c>
      <c r="D100" s="1241"/>
      <c r="E100" s="1242"/>
      <c r="F100" s="1241"/>
      <c r="G100" s="1243"/>
      <c r="H100" s="1374">
        <v>79</v>
      </c>
      <c r="I100" s="1264" t="s">
        <v>556</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706</v>
      </c>
      <c r="AF100" s="727"/>
    </row>
    <row r="101" spans="1:32" ht="24.75" customHeight="1">
      <c r="A101" s="1387" t="s">
        <v>707</v>
      </c>
      <c r="B101" s="1393" t="s">
        <v>37</v>
      </c>
      <c r="C101" s="1390">
        <v>46215</v>
      </c>
      <c r="D101" s="1388"/>
      <c r="E101" s="1389"/>
      <c r="F101" s="1388"/>
      <c r="G101" s="1243"/>
      <c r="H101" s="1565">
        <v>90</v>
      </c>
      <c r="I101" s="1264" t="s">
        <v>556</v>
      </c>
      <c r="J101" s="1266" t="s">
        <v>30</v>
      </c>
      <c r="K101" s="1566"/>
      <c r="L101" s="1389"/>
      <c r="M101" s="1180" t="s">
        <v>110</v>
      </c>
      <c r="N101" s="1369">
        <v>90888</v>
      </c>
      <c r="O101" s="1181" t="s">
        <v>110</v>
      </c>
      <c r="P101" s="1342" t="s">
        <v>32</v>
      </c>
      <c r="Q101" s="1567"/>
      <c r="R101" s="1567"/>
      <c r="S101" s="1567"/>
      <c r="T101" s="1567"/>
      <c r="U101" s="1567"/>
      <c r="V101" s="1568">
        <v>7881</v>
      </c>
      <c r="W101" s="1569"/>
      <c r="X101" s="1569">
        <f>SUM(V101-W101)</f>
        <v>7881</v>
      </c>
      <c r="Y101" s="1244">
        <f>IFERROR($W101/$V101, 0)</f>
        <v>0</v>
      </c>
      <c r="Z101" s="1567"/>
      <c r="AA101" s="1567"/>
      <c r="AB101" s="697">
        <v>0</v>
      </c>
      <c r="AC101" s="697">
        <v>0</v>
      </c>
      <c r="AD101" s="703">
        <v>0</v>
      </c>
      <c r="AE101" s="1245" t="s">
        <v>700</v>
      </c>
      <c r="AF101" s="727"/>
    </row>
    <row r="102" spans="1:32" ht="24.75" customHeight="1">
      <c r="A102" s="1391" t="s">
        <v>708</v>
      </c>
      <c r="B102" s="1393" t="s">
        <v>37</v>
      </c>
      <c r="C102" s="1341">
        <v>46171</v>
      </c>
      <c r="D102" s="1241" t="s">
        <v>471</v>
      </c>
      <c r="E102" s="1242">
        <v>46156</v>
      </c>
      <c r="F102" s="1241" t="s">
        <v>51</v>
      </c>
      <c r="G102" s="1243"/>
      <c r="H102" s="1374">
        <v>71</v>
      </c>
      <c r="I102" s="1264" t="s">
        <v>556</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706</v>
      </c>
      <c r="AF102" s="727"/>
    </row>
    <row r="103" spans="1:32" ht="24.75" customHeight="1">
      <c r="A103" s="1421" t="s">
        <v>709</v>
      </c>
      <c r="B103" s="1182" t="s">
        <v>37</v>
      </c>
      <c r="C103" s="1341">
        <v>46171</v>
      </c>
      <c r="D103" s="1241" t="s">
        <v>471</v>
      </c>
      <c r="E103" s="1242">
        <v>46171</v>
      </c>
      <c r="F103" s="1241" t="s">
        <v>51</v>
      </c>
      <c r="G103" s="1243"/>
      <c r="H103" s="1374">
        <v>71</v>
      </c>
      <c r="I103" s="1264" t="s">
        <v>556</v>
      </c>
      <c r="J103" s="1266" t="s">
        <v>30</v>
      </c>
      <c r="K103" s="1368"/>
      <c r="L103" s="1242"/>
      <c r="M103" s="1180" t="s">
        <v>110</v>
      </c>
      <c r="N103" s="1369">
        <v>68762</v>
      </c>
      <c r="O103" s="1181" t="s">
        <v>110</v>
      </c>
      <c r="P103" s="1342" t="s">
        <v>35</v>
      </c>
      <c r="Q103" s="1567">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706</v>
      </c>
      <c r="AF103" s="727"/>
    </row>
    <row r="104" spans="1:32" ht="24.75" customHeight="1">
      <c r="A104" s="1057" t="s">
        <v>710</v>
      </c>
      <c r="B104" s="1182" t="s">
        <v>37</v>
      </c>
      <c r="C104" s="1390">
        <v>46195</v>
      </c>
      <c r="D104" s="1388" t="s">
        <v>471</v>
      </c>
      <c r="E104" s="1389">
        <v>46171</v>
      </c>
      <c r="F104" s="1388" t="s">
        <v>51</v>
      </c>
      <c r="G104" s="1243"/>
      <c r="H104" s="1565">
        <v>56</v>
      </c>
      <c r="I104" s="1264" t="s">
        <v>556</v>
      </c>
      <c r="J104" s="1266" t="s">
        <v>30</v>
      </c>
      <c r="K104" s="1566"/>
      <c r="L104" s="1389"/>
      <c r="M104" s="1180" t="s">
        <v>110</v>
      </c>
      <c r="N104" s="416">
        <v>55504</v>
      </c>
      <c r="O104" s="1181" t="s">
        <v>110</v>
      </c>
      <c r="P104" s="1342" t="s">
        <v>35</v>
      </c>
      <c r="Q104" s="1567">
        <v>46174</v>
      </c>
      <c r="R104" s="1567"/>
      <c r="S104" s="1567"/>
      <c r="T104" s="1567"/>
      <c r="U104" s="1567"/>
      <c r="V104" s="1568">
        <v>4652</v>
      </c>
      <c r="W104" s="1569"/>
      <c r="X104" s="1569">
        <f>SUM(V104-W104)</f>
        <v>4652</v>
      </c>
      <c r="Y104" s="1244">
        <f>IFERROR($W104/$V104, 0)</f>
        <v>0</v>
      </c>
      <c r="Z104" s="1567"/>
      <c r="AA104" s="1567"/>
      <c r="AB104" s="1192">
        <v>0</v>
      </c>
      <c r="AC104" s="1192">
        <v>0</v>
      </c>
      <c r="AD104" s="1229">
        <v>0</v>
      </c>
      <c r="AE104" s="1245" t="s">
        <v>702</v>
      </c>
      <c r="AF104" s="727"/>
    </row>
    <row r="105" spans="1:32" ht="24.75" customHeight="1">
      <c r="A105" s="1057" t="s">
        <v>711</v>
      </c>
      <c r="B105" s="1182" t="s">
        <v>37</v>
      </c>
      <c r="C105" s="1390">
        <v>46195</v>
      </c>
      <c r="D105" s="1388" t="s">
        <v>471</v>
      </c>
      <c r="E105" s="1389">
        <v>46171</v>
      </c>
      <c r="F105" s="1388" t="s">
        <v>51</v>
      </c>
      <c r="G105" s="1243"/>
      <c r="H105" s="1565">
        <v>74</v>
      </c>
      <c r="I105" s="1264" t="s">
        <v>556</v>
      </c>
      <c r="J105" s="1266" t="s">
        <v>30</v>
      </c>
      <c r="K105" s="1566"/>
      <c r="L105" s="1389"/>
      <c r="M105" s="1180" t="s">
        <v>110</v>
      </c>
      <c r="N105" s="416">
        <v>70534.5</v>
      </c>
      <c r="O105" s="1181" t="s">
        <v>110</v>
      </c>
      <c r="P105" s="1342" t="s">
        <v>35</v>
      </c>
      <c r="Q105" s="1567">
        <v>46174</v>
      </c>
      <c r="R105" s="1567"/>
      <c r="S105" s="1567"/>
      <c r="T105" s="1567"/>
      <c r="U105" s="1567"/>
      <c r="V105" s="1568">
        <v>5756</v>
      </c>
      <c r="W105" s="1569"/>
      <c r="X105" s="1569">
        <f>SUM(V105-W105)</f>
        <v>5756</v>
      </c>
      <c r="Y105" s="1244">
        <f>IFERROR($W105/$V105, 0)</f>
        <v>0</v>
      </c>
      <c r="Z105" s="1567"/>
      <c r="AA105" s="1567"/>
      <c r="AB105" s="1192">
        <v>0</v>
      </c>
      <c r="AC105" s="1192">
        <v>0</v>
      </c>
      <c r="AD105" s="1229">
        <v>0</v>
      </c>
      <c r="AE105" s="1245" t="s">
        <v>702</v>
      </c>
      <c r="AF105" s="727"/>
    </row>
    <row r="106" spans="1:32" ht="24.75" customHeight="1">
      <c r="A106" s="1308" t="s">
        <v>712</v>
      </c>
      <c r="B106" s="1393" t="s">
        <v>37</v>
      </c>
      <c r="C106" s="699">
        <v>46187</v>
      </c>
      <c r="D106" s="1388" t="s">
        <v>471</v>
      </c>
      <c r="E106" s="1389">
        <v>46171</v>
      </c>
      <c r="F106" s="1388" t="s">
        <v>51</v>
      </c>
      <c r="G106" s="1243"/>
      <c r="H106" s="1565">
        <v>85</v>
      </c>
      <c r="I106" s="1264" t="s">
        <v>556</v>
      </c>
      <c r="J106" s="1266" t="s">
        <v>30</v>
      </c>
      <c r="K106" s="1368"/>
      <c r="L106" s="1242"/>
      <c r="M106" s="1180" t="s">
        <v>110</v>
      </c>
      <c r="N106" s="1369">
        <v>64590</v>
      </c>
      <c r="O106" s="1181" t="s">
        <v>110</v>
      </c>
      <c r="P106" s="1342" t="s">
        <v>35</v>
      </c>
      <c r="Q106" s="1567">
        <v>46174</v>
      </c>
      <c r="R106" s="1567"/>
      <c r="S106" s="1567"/>
      <c r="T106" s="1567"/>
      <c r="U106" s="1567"/>
      <c r="V106" s="1568">
        <v>5218</v>
      </c>
      <c r="W106" s="1578">
        <v>4781</v>
      </c>
      <c r="X106" s="1569">
        <f>SUM(V106-W106)</f>
        <v>437</v>
      </c>
      <c r="Y106" s="1244">
        <f>IFERROR($W106/$V106, 0)</f>
        <v>0.91625143733231118</v>
      </c>
      <c r="Z106" s="1567">
        <v>46177</v>
      </c>
      <c r="AA106" s="1567"/>
      <c r="AB106" s="697">
        <v>0</v>
      </c>
      <c r="AC106" s="735">
        <v>0</v>
      </c>
      <c r="AD106" s="734">
        <v>0</v>
      </c>
      <c r="AE106" s="1245" t="s">
        <v>695</v>
      </c>
      <c r="AF106" s="727"/>
    </row>
    <row r="107" spans="1:32" ht="24.75" customHeight="1">
      <c r="A107" s="1387" t="s">
        <v>713</v>
      </c>
      <c r="B107" s="1182" t="s">
        <v>37</v>
      </c>
      <c r="C107" s="1390">
        <v>46195</v>
      </c>
      <c r="D107" s="1388" t="s">
        <v>50</v>
      </c>
      <c r="E107" s="1389">
        <v>46161</v>
      </c>
      <c r="F107" s="1388" t="s">
        <v>51</v>
      </c>
      <c r="G107" s="1243"/>
      <c r="H107" s="1565">
        <v>28</v>
      </c>
      <c r="I107" s="1264" t="s">
        <v>556</v>
      </c>
      <c r="J107" s="1266" t="s">
        <v>30</v>
      </c>
      <c r="K107" s="1566"/>
      <c r="L107" s="1389"/>
      <c r="M107" s="1180" t="s">
        <v>110</v>
      </c>
      <c r="N107" s="416">
        <v>27694</v>
      </c>
      <c r="O107" s="1181" t="s">
        <v>110</v>
      </c>
      <c r="P107" s="1342" t="s">
        <v>29</v>
      </c>
      <c r="Q107" s="1567">
        <v>46162</v>
      </c>
      <c r="R107" s="1567"/>
      <c r="S107" s="1567"/>
      <c r="T107" s="1567"/>
      <c r="U107" s="1567"/>
      <c r="V107" s="1568">
        <v>2238</v>
      </c>
      <c r="W107" s="1569">
        <v>1146</v>
      </c>
      <c r="X107" s="1569">
        <f>SUM(V107-W107)</f>
        <v>1092</v>
      </c>
      <c r="Y107" s="1244">
        <f>IFERROR($W107/$V107, 0)</f>
        <v>0.51206434316353888</v>
      </c>
      <c r="Z107" s="1567">
        <v>46181</v>
      </c>
      <c r="AA107" s="1567"/>
      <c r="AB107" s="1192">
        <v>0</v>
      </c>
      <c r="AC107" s="1192">
        <v>0</v>
      </c>
      <c r="AD107" s="1229">
        <v>0</v>
      </c>
      <c r="AE107" s="1245" t="s">
        <v>702</v>
      </c>
      <c r="AF107" s="727"/>
    </row>
    <row r="108" spans="1:32" ht="24.75" customHeight="1">
      <c r="A108" s="1387" t="s">
        <v>714</v>
      </c>
      <c r="B108" s="1393" t="s">
        <v>37</v>
      </c>
      <c r="C108" s="1390">
        <v>46203</v>
      </c>
      <c r="D108" s="1388"/>
      <c r="E108" s="1389"/>
      <c r="F108" s="1388"/>
      <c r="G108" s="1243"/>
      <c r="H108" s="1565">
        <v>56</v>
      </c>
      <c r="I108" s="1264" t="s">
        <v>556</v>
      </c>
      <c r="J108" s="746" t="s">
        <v>30</v>
      </c>
      <c r="K108" s="1368"/>
      <c r="L108" s="1242"/>
      <c r="M108" s="1180" t="s">
        <v>110</v>
      </c>
      <c r="N108" s="1369">
        <v>50042</v>
      </c>
      <c r="O108" s="1181" t="s">
        <v>110</v>
      </c>
      <c r="P108" s="1342" t="s">
        <v>32</v>
      </c>
      <c r="Q108" s="1567"/>
      <c r="R108" s="1567"/>
      <c r="S108" s="1567"/>
      <c r="T108" s="1567"/>
      <c r="U108" s="1567"/>
      <c r="V108" s="1568">
        <v>4159</v>
      </c>
      <c r="W108" s="1569"/>
      <c r="X108" s="1569">
        <f>SUM(V108-W108)</f>
        <v>4159</v>
      </c>
      <c r="Y108" s="1244">
        <f>IFERROR($W108/$V108, 0)</f>
        <v>0</v>
      </c>
      <c r="Z108" s="1567"/>
      <c r="AA108" s="1567"/>
      <c r="AB108" s="697">
        <v>0</v>
      </c>
      <c r="AC108" s="735">
        <v>0</v>
      </c>
      <c r="AD108" s="734">
        <v>0</v>
      </c>
      <c r="AE108" s="1245" t="s">
        <v>715</v>
      </c>
      <c r="AF108" s="727"/>
    </row>
    <row r="109" spans="1:32" ht="24.75" customHeight="1">
      <c r="A109" s="1387" t="s">
        <v>716</v>
      </c>
      <c r="B109" s="1393" t="s">
        <v>37</v>
      </c>
      <c r="C109" s="1390">
        <v>46203</v>
      </c>
      <c r="D109" s="1388" t="s">
        <v>484</v>
      </c>
      <c r="E109" s="1389">
        <v>46184</v>
      </c>
      <c r="F109" s="1388" t="s">
        <v>51</v>
      </c>
      <c r="G109" s="1243"/>
      <c r="H109" s="1565">
        <v>62</v>
      </c>
      <c r="I109" s="1264" t="s">
        <v>556</v>
      </c>
      <c r="J109" s="746" t="s">
        <v>30</v>
      </c>
      <c r="K109" s="1368"/>
      <c r="L109" s="1242"/>
      <c r="M109" s="1180" t="s">
        <v>110</v>
      </c>
      <c r="N109" s="1369">
        <v>48766</v>
      </c>
      <c r="O109" s="1181" t="s">
        <v>110</v>
      </c>
      <c r="P109" s="1342" t="s">
        <v>32</v>
      </c>
      <c r="Q109" s="1567"/>
      <c r="R109" s="1567"/>
      <c r="S109" s="1567"/>
      <c r="T109" s="1567"/>
      <c r="U109" s="1567"/>
      <c r="V109" s="1568">
        <v>4009</v>
      </c>
      <c r="W109" s="1569"/>
      <c r="X109" s="1569">
        <f>SUM(V109-W109)</f>
        <v>4009</v>
      </c>
      <c r="Y109" s="1244">
        <f>IFERROR($W109/$V109, 0)</f>
        <v>0</v>
      </c>
      <c r="Z109" s="1567"/>
      <c r="AA109" s="1567"/>
      <c r="AB109" s="697">
        <v>0</v>
      </c>
      <c r="AC109" s="735">
        <v>0</v>
      </c>
      <c r="AD109" s="734">
        <v>0</v>
      </c>
      <c r="AE109" s="1245" t="s">
        <v>715</v>
      </c>
      <c r="AF109" s="727"/>
    </row>
    <row r="110" spans="1:32" ht="24.75" customHeight="1">
      <c r="A110" s="1387" t="s">
        <v>717</v>
      </c>
      <c r="B110" s="1393" t="s">
        <v>37</v>
      </c>
      <c r="C110" s="1390">
        <v>46209</v>
      </c>
      <c r="D110" s="1388" t="s">
        <v>482</v>
      </c>
      <c r="E110" s="1389">
        <v>46183</v>
      </c>
      <c r="F110" s="1388" t="s">
        <v>51</v>
      </c>
      <c r="G110" s="1243"/>
      <c r="H110" s="1565">
        <v>0</v>
      </c>
      <c r="I110" s="1264" t="s">
        <v>556</v>
      </c>
      <c r="J110" s="1266" t="s">
        <v>30</v>
      </c>
      <c r="K110" s="1566"/>
      <c r="L110" s="1389"/>
      <c r="M110" s="1180" t="s">
        <v>110</v>
      </c>
      <c r="N110" s="1369">
        <v>35456.550000000003</v>
      </c>
      <c r="O110" s="1181" t="s">
        <v>110</v>
      </c>
      <c r="P110" s="1342" t="s">
        <v>32</v>
      </c>
      <c r="Q110" s="1567"/>
      <c r="R110" s="1567"/>
      <c r="S110" s="1567"/>
      <c r="T110" s="1567"/>
      <c r="U110" s="1567"/>
      <c r="V110" s="1568">
        <v>2635</v>
      </c>
      <c r="W110" s="1569"/>
      <c r="X110" s="1569">
        <f>SUM(V110-W110)</f>
        <v>2635</v>
      </c>
      <c r="Y110" s="1244">
        <f>IFERROR($W110/$V110, 0)</f>
        <v>0</v>
      </c>
      <c r="Z110" s="1567"/>
      <c r="AA110" s="1567"/>
      <c r="AB110" s="697">
        <v>0</v>
      </c>
      <c r="AC110" s="735">
        <v>0</v>
      </c>
      <c r="AD110" s="734">
        <v>0</v>
      </c>
      <c r="AE110" s="1245" t="s">
        <v>718</v>
      </c>
      <c r="AF110" s="727"/>
    </row>
    <row r="111" spans="1:32" ht="24.75" customHeight="1">
      <c r="A111" s="1387" t="s">
        <v>719</v>
      </c>
      <c r="B111" s="1182" t="s">
        <v>37</v>
      </c>
      <c r="C111" s="1390">
        <v>46195</v>
      </c>
      <c r="D111" s="1388" t="s">
        <v>482</v>
      </c>
      <c r="E111" s="1389">
        <v>46184</v>
      </c>
      <c r="F111" s="1388" t="s">
        <v>51</v>
      </c>
      <c r="G111" s="1243"/>
      <c r="H111" s="1565">
        <v>0</v>
      </c>
      <c r="I111" s="1264" t="s">
        <v>556</v>
      </c>
      <c r="J111" s="1266" t="s">
        <v>30</v>
      </c>
      <c r="K111" s="1566"/>
      <c r="L111" s="1389"/>
      <c r="M111" s="1180" t="s">
        <v>110</v>
      </c>
      <c r="N111" s="416">
        <v>75219.199999999997</v>
      </c>
      <c r="O111" s="1181" t="s">
        <v>110</v>
      </c>
      <c r="P111" s="1342" t="s">
        <v>32</v>
      </c>
      <c r="Q111" s="1567"/>
      <c r="R111" s="1567"/>
      <c r="S111" s="1567"/>
      <c r="T111" s="1567"/>
      <c r="U111" s="1567"/>
      <c r="V111" s="1568">
        <v>5902</v>
      </c>
      <c r="W111" s="1569"/>
      <c r="X111" s="1569">
        <f>SUM(V111-W111)</f>
        <v>5902</v>
      </c>
      <c r="Y111" s="1244">
        <f>IFERROR($W111/$V111, 0)</f>
        <v>0</v>
      </c>
      <c r="Z111" s="1567"/>
      <c r="AA111" s="1567"/>
      <c r="AB111" s="1192">
        <v>0</v>
      </c>
      <c r="AC111" s="1192">
        <v>0</v>
      </c>
      <c r="AD111" s="1229">
        <v>0</v>
      </c>
      <c r="AE111" s="1245" t="s">
        <v>702</v>
      </c>
      <c r="AF111" s="727"/>
    </row>
    <row r="112" spans="1:32" ht="24.75" customHeight="1">
      <c r="A112" s="1387" t="s">
        <v>720</v>
      </c>
      <c r="B112" s="1182" t="s">
        <v>37</v>
      </c>
      <c r="C112" s="1390">
        <v>46229</v>
      </c>
      <c r="D112" s="1388" t="s">
        <v>484</v>
      </c>
      <c r="E112" s="1389">
        <v>46184</v>
      </c>
      <c r="F112" s="1388" t="s">
        <v>51</v>
      </c>
      <c r="G112" s="1243"/>
      <c r="H112" s="1180">
        <v>0</v>
      </c>
      <c r="I112" s="1264" t="s">
        <v>556</v>
      </c>
      <c r="J112" s="1266" t="s">
        <v>30</v>
      </c>
      <c r="K112" s="1566"/>
      <c r="L112" s="1389"/>
      <c r="M112" s="1180" t="s">
        <v>110</v>
      </c>
      <c r="N112" s="416">
        <v>31327.7</v>
      </c>
      <c r="O112" s="1181" t="s">
        <v>110</v>
      </c>
      <c r="P112" s="1342" t="s">
        <v>32</v>
      </c>
      <c r="Q112" s="1567"/>
      <c r="R112" s="1567"/>
      <c r="S112" s="1567"/>
      <c r="T112" s="1567"/>
      <c r="U112" s="1567"/>
      <c r="V112" s="1568">
        <v>2342</v>
      </c>
      <c r="W112" s="1569"/>
      <c r="X112" s="1569">
        <f>SUM(V112-W112)</f>
        <v>2342</v>
      </c>
      <c r="Y112" s="1244">
        <f>IFERROR($W112/$V112, 0)</f>
        <v>0</v>
      </c>
      <c r="Z112" s="1567"/>
      <c r="AA112" s="1371"/>
      <c r="AB112" s="1192">
        <v>0</v>
      </c>
      <c r="AC112" s="1192">
        <v>0</v>
      </c>
      <c r="AD112" s="1229">
        <v>0</v>
      </c>
      <c r="AE112" s="1245" t="s">
        <v>690</v>
      </c>
      <c r="AF112" s="727"/>
    </row>
    <row r="113" spans="1:32" ht="24.75" customHeight="1">
      <c r="A113" s="1387" t="s">
        <v>721</v>
      </c>
      <c r="B113" s="1182" t="s">
        <v>37</v>
      </c>
      <c r="C113" s="1390">
        <v>46221</v>
      </c>
      <c r="D113" s="1388" t="s">
        <v>484</v>
      </c>
      <c r="E113" s="1389">
        <v>46184</v>
      </c>
      <c r="F113" s="1388" t="s">
        <v>51</v>
      </c>
      <c r="G113" s="1243"/>
      <c r="H113" s="1180">
        <v>0</v>
      </c>
      <c r="I113" s="1264" t="s">
        <v>556</v>
      </c>
      <c r="J113" s="1266" t="s">
        <v>30</v>
      </c>
      <c r="K113" s="1566"/>
      <c r="L113" s="1389"/>
      <c r="M113" s="1180" t="s">
        <v>110</v>
      </c>
      <c r="N113" s="416">
        <v>27837.25</v>
      </c>
      <c r="O113" s="1181" t="s">
        <v>110</v>
      </c>
      <c r="P113" s="1342" t="s">
        <v>32</v>
      </c>
      <c r="Q113" s="1567"/>
      <c r="R113" s="1567"/>
      <c r="S113" s="1567"/>
      <c r="T113" s="1567"/>
      <c r="U113" s="1567"/>
      <c r="V113" s="1568">
        <v>2145</v>
      </c>
      <c r="W113" s="1569"/>
      <c r="X113" s="1569">
        <f>SUM(V113-W113)</f>
        <v>2145</v>
      </c>
      <c r="Y113" s="1244">
        <f>IFERROR($W113/$V113, 0)</f>
        <v>0</v>
      </c>
      <c r="Z113" s="1567"/>
      <c r="AA113" s="1567"/>
      <c r="AB113" s="1192">
        <v>0</v>
      </c>
      <c r="AC113" s="1191">
        <v>0</v>
      </c>
      <c r="AD113" s="1427">
        <v>0</v>
      </c>
      <c r="AE113" s="1245" t="s">
        <v>722</v>
      </c>
      <c r="AF113" s="727"/>
    </row>
    <row r="114" spans="1:32" ht="24.75" customHeight="1">
      <c r="A114" s="1505" t="s">
        <v>723</v>
      </c>
      <c r="B114" s="1182" t="s">
        <v>37</v>
      </c>
      <c r="C114" s="1390"/>
      <c r="D114" s="1388"/>
      <c r="E114" s="1389"/>
      <c r="F114" s="1388"/>
      <c r="G114" s="1243"/>
      <c r="H114" s="1180">
        <v>72</v>
      </c>
      <c r="I114" s="1264" t="s">
        <v>556</v>
      </c>
      <c r="J114" s="1565" t="s">
        <v>36</v>
      </c>
      <c r="K114" s="1566"/>
      <c r="L114" s="1389"/>
      <c r="M114" s="1565" t="s">
        <v>238</v>
      </c>
      <c r="N114" s="1580">
        <v>60744.4</v>
      </c>
      <c r="O114" s="1181" t="s">
        <v>110</v>
      </c>
      <c r="P114" s="1342" t="s">
        <v>32</v>
      </c>
      <c r="Q114" s="1567"/>
      <c r="R114" s="1567"/>
      <c r="S114" s="1567"/>
      <c r="T114" s="1567"/>
      <c r="U114" s="1567"/>
      <c r="V114" s="1568">
        <v>5950</v>
      </c>
      <c r="W114" s="1569"/>
      <c r="X114" s="1569">
        <f>SUM(V114-W114)</f>
        <v>5950</v>
      </c>
      <c r="Y114" s="1244">
        <f>IFERROR($W114/$V114, 0)</f>
        <v>0</v>
      </c>
      <c r="Z114" s="1567"/>
      <c r="AA114" s="1371"/>
      <c r="AB114" s="1192">
        <v>0</v>
      </c>
      <c r="AC114" s="1191">
        <v>0</v>
      </c>
      <c r="AD114" s="1427">
        <v>0</v>
      </c>
      <c r="AE114" s="1245" t="s">
        <v>724</v>
      </c>
      <c r="AF114" s="727"/>
    </row>
    <row r="115" spans="1:32" ht="24.75" customHeight="1">
      <c r="A115" s="1505" t="s">
        <v>725</v>
      </c>
      <c r="B115" s="1182" t="s">
        <v>37</v>
      </c>
      <c r="C115" s="1390"/>
      <c r="D115" s="1388"/>
      <c r="E115" s="1389"/>
      <c r="F115" s="1388"/>
      <c r="G115" s="1243"/>
      <c r="H115" s="1565">
        <v>88</v>
      </c>
      <c r="I115" s="1264" t="s">
        <v>556</v>
      </c>
      <c r="J115" s="1180" t="s">
        <v>36</v>
      </c>
      <c r="K115" s="1566"/>
      <c r="L115" s="1389"/>
      <c r="M115" s="1180" t="s">
        <v>238</v>
      </c>
      <c r="N115" s="1422"/>
      <c r="O115" s="1181" t="s">
        <v>110</v>
      </c>
      <c r="P115" s="1342" t="s">
        <v>32</v>
      </c>
      <c r="Q115" s="1567"/>
      <c r="R115" s="1567"/>
      <c r="S115" s="1567"/>
      <c r="T115" s="1567"/>
      <c r="U115" s="1567"/>
      <c r="V115" s="1568">
        <v>12305</v>
      </c>
      <c r="W115" s="1569"/>
      <c r="X115" s="1569">
        <f>SUM(V115-W115)</f>
        <v>12305</v>
      </c>
      <c r="Y115" s="1244">
        <f>IFERROR($W115/$V115, 0)</f>
        <v>0</v>
      </c>
      <c r="Z115" s="1567"/>
      <c r="AA115" s="1371"/>
      <c r="AB115" s="1192">
        <v>0</v>
      </c>
      <c r="AC115" s="1191">
        <v>0</v>
      </c>
      <c r="AD115" s="1427">
        <v>0</v>
      </c>
      <c r="AE115" s="1245" t="s">
        <v>726</v>
      </c>
      <c r="AF115" s="727"/>
    </row>
    <row r="116" spans="1:32" ht="24.75" customHeight="1">
      <c r="A116" s="1060" t="s">
        <v>727</v>
      </c>
      <c r="B116" s="1061" t="s">
        <v>37</v>
      </c>
      <c r="C116" s="360">
        <v>46172</v>
      </c>
      <c r="D116" s="366" t="s">
        <v>468</v>
      </c>
      <c r="E116" s="367"/>
      <c r="F116" s="366"/>
      <c r="G116" s="700"/>
      <c r="H116" s="990">
        <v>402</v>
      </c>
      <c r="I116" s="304" t="s">
        <v>556</v>
      </c>
      <c r="J116" s="1565"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728</v>
      </c>
      <c r="AF116" s="727"/>
    </row>
    <row r="117" spans="1:32" ht="24.75" customHeight="1">
      <c r="A117" s="1308" t="s">
        <v>729</v>
      </c>
      <c r="B117" s="1062" t="s">
        <v>40</v>
      </c>
      <c r="C117" s="1390">
        <v>46172</v>
      </c>
      <c r="D117" s="1241" t="s">
        <v>52</v>
      </c>
      <c r="E117" s="1242">
        <v>46142</v>
      </c>
      <c r="F117" s="1241" t="s">
        <v>51</v>
      </c>
      <c r="G117" s="1243"/>
      <c r="H117" s="995">
        <v>89</v>
      </c>
      <c r="I117" s="304" t="s">
        <v>556</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730</v>
      </c>
      <c r="AF117" s="727"/>
    </row>
    <row r="118" spans="1:32" ht="24.75" customHeight="1">
      <c r="A118" s="1308" t="s">
        <v>731</v>
      </c>
      <c r="B118" s="1062" t="s">
        <v>40</v>
      </c>
      <c r="C118" s="1390">
        <v>46172</v>
      </c>
      <c r="D118" s="1241" t="s">
        <v>50</v>
      </c>
      <c r="E118" s="1242">
        <v>46140</v>
      </c>
      <c r="F118" s="1241" t="s">
        <v>51</v>
      </c>
      <c r="G118" s="1243"/>
      <c r="H118" s="995">
        <v>0</v>
      </c>
      <c r="I118" s="304" t="s">
        <v>556</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730</v>
      </c>
      <c r="AF118" s="727"/>
    </row>
    <row r="119" spans="1:32" ht="24.75" customHeight="1">
      <c r="A119" s="1060" t="s">
        <v>732</v>
      </c>
      <c r="B119" s="1062" t="s">
        <v>40</v>
      </c>
      <c r="C119" s="360">
        <v>46111</v>
      </c>
      <c r="D119" s="366"/>
      <c r="E119" s="367"/>
      <c r="F119" s="700"/>
      <c r="G119" s="700"/>
      <c r="H119" s="995">
        <v>0</v>
      </c>
      <c r="I119" s="304" t="s">
        <v>556</v>
      </c>
      <c r="J119" s="746" t="s">
        <v>33</v>
      </c>
      <c r="K119" s="996" t="s">
        <v>733</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734</v>
      </c>
      <c r="AF119" s="727"/>
    </row>
    <row r="120" spans="1:32" ht="24.75" customHeight="1">
      <c r="A120" s="1060" t="s">
        <v>735</v>
      </c>
      <c r="B120" s="1062" t="s">
        <v>40</v>
      </c>
      <c r="C120" s="360">
        <v>46111</v>
      </c>
      <c r="D120" s="366"/>
      <c r="E120" s="367"/>
      <c r="F120" s="700"/>
      <c r="G120" s="700"/>
      <c r="H120" s="995">
        <v>0</v>
      </c>
      <c r="I120" s="304" t="s">
        <v>556</v>
      </c>
      <c r="J120" s="746" t="s">
        <v>33</v>
      </c>
      <c r="K120" s="996" t="s">
        <v>733</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734</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736</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7" t="s">
        <v>97</v>
      </c>
      <c r="Q123" s="1052" t="s">
        <v>98</v>
      </c>
      <c r="R123" s="1052" t="s">
        <v>541</v>
      </c>
      <c r="S123" s="1052" t="s">
        <v>542</v>
      </c>
      <c r="T123" s="1052" t="s">
        <v>543</v>
      </c>
      <c r="U123" s="1052" t="s">
        <v>544</v>
      </c>
      <c r="V123" s="1052" t="s">
        <v>69</v>
      </c>
      <c r="W123" s="1052" t="s">
        <v>545</v>
      </c>
      <c r="X123" s="1068" t="s">
        <v>546</v>
      </c>
      <c r="Y123" s="1068" t="s">
        <v>505</v>
      </c>
      <c r="Z123" s="1067" t="s">
        <v>547</v>
      </c>
      <c r="AA123" s="1067" t="s">
        <v>548</v>
      </c>
      <c r="AB123" s="1053" t="s">
        <v>549</v>
      </c>
      <c r="AC123" s="1052" t="s">
        <v>507</v>
      </c>
      <c r="AD123" s="1052" t="s">
        <v>550</v>
      </c>
      <c r="AE123" s="1054" t="s">
        <v>551</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737</v>
      </c>
      <c r="B127" s="1065" t="s">
        <v>90</v>
      </c>
      <c r="C127" s="1065" t="s">
        <v>91</v>
      </c>
      <c r="D127" s="1065" t="s">
        <v>444</v>
      </c>
      <c r="E127" s="1065" t="s">
        <v>537</v>
      </c>
      <c r="F127" s="1065" t="s">
        <v>538</v>
      </c>
      <c r="G127" s="1065" t="s">
        <v>92</v>
      </c>
      <c r="H127" s="1065" t="s">
        <v>68</v>
      </c>
      <c r="I127" s="1065" t="s">
        <v>93</v>
      </c>
      <c r="J127" s="1065" t="s">
        <v>26</v>
      </c>
      <c r="K127" s="1065" t="s">
        <v>539</v>
      </c>
      <c r="L127" s="1065" t="s">
        <v>96</v>
      </c>
      <c r="M127" s="1065" t="s">
        <v>95</v>
      </c>
      <c r="N127" s="1066" t="s">
        <v>540</v>
      </c>
      <c r="O127" s="1065" t="s">
        <v>94</v>
      </c>
      <c r="P127" s="1069" t="s">
        <v>97</v>
      </c>
      <c r="Q127" s="1070" t="s">
        <v>98</v>
      </c>
      <c r="R127" s="1070" t="s">
        <v>541</v>
      </c>
      <c r="S127" s="1052" t="s">
        <v>542</v>
      </c>
      <c r="T127" s="1052" t="s">
        <v>543</v>
      </c>
      <c r="U127" s="1052" t="s">
        <v>544</v>
      </c>
      <c r="V127" s="1070" t="s">
        <v>69</v>
      </c>
      <c r="W127" s="1070" t="s">
        <v>545</v>
      </c>
      <c r="X127" s="1071" t="s">
        <v>546</v>
      </c>
      <c r="Y127" s="1071" t="s">
        <v>505</v>
      </c>
      <c r="Z127" s="1072" t="s">
        <v>547</v>
      </c>
      <c r="AA127" s="1072" t="s">
        <v>548</v>
      </c>
      <c r="AB127" s="1073" t="s">
        <v>549</v>
      </c>
      <c r="AC127" s="1074" t="s">
        <v>507</v>
      </c>
      <c r="AD127" s="1074" t="s">
        <v>550</v>
      </c>
      <c r="AE127" s="1075" t="s">
        <v>551</v>
      </c>
      <c r="AF127" s="724"/>
    </row>
    <row r="128" spans="1:32" ht="24.75" customHeight="1">
      <c r="A128" s="1251" t="s">
        <v>738</v>
      </c>
      <c r="B128" s="355" t="s">
        <v>42</v>
      </c>
      <c r="C128" s="299">
        <v>46096</v>
      </c>
      <c r="D128" s="455"/>
      <c r="E128" s="299"/>
      <c r="F128" s="298"/>
      <c r="G128" s="741"/>
      <c r="H128" s="752">
        <v>0</v>
      </c>
      <c r="I128" s="301" t="s">
        <v>556</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739</v>
      </c>
      <c r="AF128" s="724"/>
    </row>
    <row r="129" spans="1:32" ht="24.75" customHeight="1">
      <c r="A129" s="298" t="s">
        <v>740</v>
      </c>
      <c r="B129" s="355" t="s">
        <v>42</v>
      </c>
      <c r="C129" s="299">
        <v>46071</v>
      </c>
      <c r="D129" s="455"/>
      <c r="E129" s="299"/>
      <c r="F129" s="298"/>
      <c r="G129" s="741"/>
      <c r="H129" s="752">
        <v>0</v>
      </c>
      <c r="I129" s="301" t="s">
        <v>556</v>
      </c>
      <c r="J129" s="742" t="s">
        <v>33</v>
      </c>
      <c r="K129" s="742" t="s">
        <v>535</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741</v>
      </c>
      <c r="AF129" s="724"/>
    </row>
    <row r="130" spans="1:32" ht="24.75" customHeight="1">
      <c r="A130" s="298" t="s">
        <v>742</v>
      </c>
      <c r="B130" s="355" t="s">
        <v>42</v>
      </c>
      <c r="C130" s="299">
        <v>46372</v>
      </c>
      <c r="D130" s="455"/>
      <c r="E130" s="299"/>
      <c r="F130" s="298"/>
      <c r="G130" s="741"/>
      <c r="H130" s="752">
        <v>60</v>
      </c>
      <c r="I130" s="301" t="s">
        <v>556</v>
      </c>
      <c r="J130" s="742" t="s">
        <v>33</v>
      </c>
      <c r="K130" s="742" t="s">
        <v>535</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741</v>
      </c>
      <c r="AF130" s="724"/>
    </row>
    <row r="131" spans="1:32" ht="24.75" customHeight="1">
      <c r="A131" s="298" t="s">
        <v>743</v>
      </c>
      <c r="B131" s="355" t="s">
        <v>42</v>
      </c>
      <c r="C131" s="299">
        <v>46372</v>
      </c>
      <c r="D131" s="455"/>
      <c r="E131" s="299"/>
      <c r="F131" s="298"/>
      <c r="G131" s="741"/>
      <c r="H131" s="752">
        <v>83</v>
      </c>
      <c r="I131" s="301" t="s">
        <v>556</v>
      </c>
      <c r="J131" s="742" t="s">
        <v>33</v>
      </c>
      <c r="K131" s="742" t="s">
        <v>535</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741</v>
      </c>
      <c r="AF131" s="724"/>
    </row>
    <row r="132" spans="1:32" ht="24.75" customHeight="1">
      <c r="A132" s="1251" t="s">
        <v>744</v>
      </c>
      <c r="B132" s="355" t="s">
        <v>42</v>
      </c>
      <c r="C132" s="299">
        <v>46205</v>
      </c>
      <c r="D132" s="455"/>
      <c r="E132" s="299"/>
      <c r="F132" s="298"/>
      <c r="G132" s="741"/>
      <c r="H132" s="752">
        <v>84</v>
      </c>
      <c r="I132" s="301" t="s">
        <v>556</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745</v>
      </c>
      <c r="AF132" s="724"/>
    </row>
    <row r="133" spans="1:32" ht="24.75" customHeight="1">
      <c r="A133" s="1251" t="s">
        <v>746</v>
      </c>
      <c r="B133" s="355" t="s">
        <v>42</v>
      </c>
      <c r="C133" s="299">
        <v>46205</v>
      </c>
      <c r="D133" s="455"/>
      <c r="E133" s="299"/>
      <c r="F133" s="298"/>
      <c r="G133" s="741"/>
      <c r="H133" s="752">
        <v>89</v>
      </c>
      <c r="I133" s="301" t="s">
        <v>556</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745</v>
      </c>
      <c r="AF133" s="724"/>
    </row>
    <row r="134" spans="1:32" ht="24.75" customHeight="1">
      <c r="A134" s="298" t="s">
        <v>747</v>
      </c>
      <c r="B134" s="355" t="s">
        <v>42</v>
      </c>
      <c r="C134" s="299">
        <v>46340</v>
      </c>
      <c r="D134" s="455"/>
      <c r="E134" s="299"/>
      <c r="F134" s="298"/>
      <c r="G134" s="741"/>
      <c r="H134" s="752">
        <v>79</v>
      </c>
      <c r="I134" s="301" t="s">
        <v>556</v>
      </c>
      <c r="J134" s="742" t="s">
        <v>33</v>
      </c>
      <c r="K134" s="742" t="s">
        <v>535</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741</v>
      </c>
      <c r="AF134" s="724"/>
    </row>
    <row r="135" spans="1:32" ht="24.75" customHeight="1">
      <c r="A135" s="298" t="s">
        <v>748</v>
      </c>
      <c r="B135" s="355" t="s">
        <v>42</v>
      </c>
      <c r="C135" s="299">
        <v>46206</v>
      </c>
      <c r="D135" s="455"/>
      <c r="E135" s="299"/>
      <c r="F135" s="298"/>
      <c r="G135" s="741"/>
      <c r="H135" s="752">
        <v>87</v>
      </c>
      <c r="I135" s="301" t="s">
        <v>556</v>
      </c>
      <c r="J135" s="742" t="s">
        <v>33</v>
      </c>
      <c r="K135" s="742" t="s">
        <v>535</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749</v>
      </c>
      <c r="AF135" s="724"/>
    </row>
    <row r="136" spans="1:32" ht="24.75" customHeight="1">
      <c r="A136" s="298" t="s">
        <v>750</v>
      </c>
      <c r="B136" s="355" t="s">
        <v>42</v>
      </c>
      <c r="C136" s="299">
        <v>46310</v>
      </c>
      <c r="D136" s="455"/>
      <c r="E136" s="299"/>
      <c r="F136" s="298"/>
      <c r="G136" s="741"/>
      <c r="H136" s="752">
        <v>86</v>
      </c>
      <c r="I136" s="301" t="s">
        <v>556</v>
      </c>
      <c r="J136" s="742" t="s">
        <v>33</v>
      </c>
      <c r="K136" s="742" t="s">
        <v>535</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741</v>
      </c>
      <c r="AF136" s="724"/>
    </row>
    <row r="137" spans="1:32" ht="24.75" customHeight="1">
      <c r="A137" s="298" t="s">
        <v>751</v>
      </c>
      <c r="B137" s="355" t="s">
        <v>42</v>
      </c>
      <c r="C137" s="299">
        <v>46310</v>
      </c>
      <c r="D137" s="455"/>
      <c r="E137" s="299"/>
      <c r="F137" s="298"/>
      <c r="G137" s="741"/>
      <c r="H137" s="752">
        <v>63</v>
      </c>
      <c r="I137" s="301" t="s">
        <v>556</v>
      </c>
      <c r="J137" s="742" t="s">
        <v>33</v>
      </c>
      <c r="K137" s="742" t="s">
        <v>535</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741</v>
      </c>
      <c r="AF137" s="724"/>
    </row>
    <row r="138" spans="1:32" ht="24.75" customHeight="1">
      <c r="A138" s="298" t="s">
        <v>752</v>
      </c>
      <c r="B138" s="355" t="s">
        <v>42</v>
      </c>
      <c r="C138" s="299">
        <v>46205</v>
      </c>
      <c r="D138" s="455"/>
      <c r="E138" s="299"/>
      <c r="F138" s="298"/>
      <c r="G138" s="741"/>
      <c r="H138" s="752">
        <v>78</v>
      </c>
      <c r="I138" s="301" t="s">
        <v>556</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753</v>
      </c>
      <c r="AF138" s="724"/>
    </row>
    <row r="139" spans="1:32" ht="24.75" customHeight="1">
      <c r="A139" s="298" t="s">
        <v>754</v>
      </c>
      <c r="B139" s="355" t="s">
        <v>42</v>
      </c>
      <c r="C139" s="299">
        <v>46310</v>
      </c>
      <c r="D139" s="455"/>
      <c r="E139" s="299"/>
      <c r="F139" s="298"/>
      <c r="G139" s="741"/>
      <c r="H139" s="752">
        <v>60</v>
      </c>
      <c r="I139" s="301" t="s">
        <v>556</v>
      </c>
      <c r="J139" s="742" t="s">
        <v>33</v>
      </c>
      <c r="K139" s="742" t="s">
        <v>535</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741</v>
      </c>
      <c r="AF139" s="724"/>
    </row>
    <row r="140" spans="1:32" ht="24.75" customHeight="1">
      <c r="A140" s="298" t="s">
        <v>755</v>
      </c>
      <c r="B140" s="355" t="s">
        <v>42</v>
      </c>
      <c r="C140" s="299">
        <v>46310</v>
      </c>
      <c r="D140" s="455"/>
      <c r="E140" s="299"/>
      <c r="F140" s="298"/>
      <c r="G140" s="741"/>
      <c r="H140" s="752">
        <v>60</v>
      </c>
      <c r="I140" s="301" t="s">
        <v>556</v>
      </c>
      <c r="J140" s="742" t="s">
        <v>33</v>
      </c>
      <c r="K140" s="742" t="s">
        <v>535</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741</v>
      </c>
      <c r="AF140" s="724"/>
    </row>
    <row r="141" spans="1:32" ht="24.75" customHeight="1">
      <c r="A141" s="298" t="s">
        <v>756</v>
      </c>
      <c r="B141" s="355" t="s">
        <v>42</v>
      </c>
      <c r="C141" s="299">
        <v>46188</v>
      </c>
      <c r="D141" s="455"/>
      <c r="E141" s="299"/>
      <c r="F141" s="298"/>
      <c r="G141" s="741"/>
      <c r="H141" s="752">
        <v>62</v>
      </c>
      <c r="I141" s="301" t="s">
        <v>556</v>
      </c>
      <c r="J141" s="742" t="s">
        <v>33</v>
      </c>
      <c r="K141" s="742" t="s">
        <v>535</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741</v>
      </c>
      <c r="AF141" s="724"/>
    </row>
    <row r="142" spans="1:32" ht="24.75" customHeight="1">
      <c r="A142" s="298" t="s">
        <v>757</v>
      </c>
      <c r="B142" s="355" t="s">
        <v>42</v>
      </c>
      <c r="C142" s="299">
        <v>46188</v>
      </c>
      <c r="D142" s="455"/>
      <c r="E142" s="299"/>
      <c r="F142" s="298"/>
      <c r="G142" s="741"/>
      <c r="H142" s="752">
        <v>60</v>
      </c>
      <c r="I142" s="301" t="s">
        <v>556</v>
      </c>
      <c r="J142" s="742" t="s">
        <v>33</v>
      </c>
      <c r="K142" s="742" t="s">
        <v>535</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741</v>
      </c>
      <c r="AF142" s="724"/>
    </row>
    <row r="143" spans="1:32" ht="24.75" customHeight="1">
      <c r="A143" s="298" t="s">
        <v>758</v>
      </c>
      <c r="B143" s="355" t="s">
        <v>42</v>
      </c>
      <c r="C143" s="299">
        <v>46127</v>
      </c>
      <c r="D143" s="455"/>
      <c r="E143" s="299"/>
      <c r="F143" s="298"/>
      <c r="G143" s="741"/>
      <c r="H143" s="752">
        <v>86</v>
      </c>
      <c r="I143" s="301" t="s">
        <v>556</v>
      </c>
      <c r="J143" s="742" t="s">
        <v>33</v>
      </c>
      <c r="K143" s="742" t="s">
        <v>535</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741</v>
      </c>
      <c r="AF143" s="724"/>
    </row>
    <row r="144" spans="1:32" ht="24.75" customHeight="1">
      <c r="A144" s="298" t="s">
        <v>759</v>
      </c>
      <c r="B144" s="355" t="s">
        <v>42</v>
      </c>
      <c r="C144" s="299">
        <v>46188</v>
      </c>
      <c r="D144" s="455"/>
      <c r="E144" s="299"/>
      <c r="F144" s="298"/>
      <c r="G144" s="741"/>
      <c r="H144" s="752">
        <v>89</v>
      </c>
      <c r="I144" s="301" t="s">
        <v>556</v>
      </c>
      <c r="J144" s="742" t="s">
        <v>33</v>
      </c>
      <c r="K144" s="742" t="s">
        <v>535</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741</v>
      </c>
      <c r="AF144" s="724"/>
    </row>
    <row r="145" spans="1:32" ht="24.75" customHeight="1">
      <c r="A145" s="298" t="s">
        <v>760</v>
      </c>
      <c r="B145" s="355" t="s">
        <v>42</v>
      </c>
      <c r="C145" s="299">
        <v>46127</v>
      </c>
      <c r="D145" s="455"/>
      <c r="E145" s="299"/>
      <c r="F145" s="298"/>
      <c r="G145" s="741"/>
      <c r="H145" s="752">
        <v>25</v>
      </c>
      <c r="I145" s="301" t="s">
        <v>556</v>
      </c>
      <c r="J145" s="742" t="s">
        <v>33</v>
      </c>
      <c r="K145" s="742" t="s">
        <v>535</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741</v>
      </c>
      <c r="AF145" s="724"/>
    </row>
    <row r="146" spans="1:32" ht="24.75" customHeight="1">
      <c r="A146" s="298" t="s">
        <v>761</v>
      </c>
      <c r="B146" s="355" t="s">
        <v>42</v>
      </c>
      <c r="C146" s="299">
        <v>46127</v>
      </c>
      <c r="D146" s="455"/>
      <c r="E146" s="299"/>
      <c r="F146" s="298"/>
      <c r="G146" s="741"/>
      <c r="H146" s="752">
        <v>79</v>
      </c>
      <c r="I146" s="301" t="s">
        <v>556</v>
      </c>
      <c r="J146" s="742" t="s">
        <v>33</v>
      </c>
      <c r="K146" s="742" t="s">
        <v>535</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741</v>
      </c>
      <c r="AF146" s="724"/>
    </row>
    <row r="147" spans="1:32" ht="24.75" customHeight="1">
      <c r="A147" s="298" t="s">
        <v>762</v>
      </c>
      <c r="B147" s="355" t="s">
        <v>42</v>
      </c>
      <c r="C147" s="299">
        <v>46188</v>
      </c>
      <c r="D147" s="455"/>
      <c r="E147" s="299"/>
      <c r="F147" s="298"/>
      <c r="G147" s="741"/>
      <c r="H147" s="752">
        <v>84</v>
      </c>
      <c r="I147" s="301" t="s">
        <v>556</v>
      </c>
      <c r="J147" s="742" t="s">
        <v>33</v>
      </c>
      <c r="K147" s="742" t="s">
        <v>535</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741</v>
      </c>
      <c r="AF147" s="724"/>
    </row>
    <row r="148" spans="1:32" ht="24.75" customHeight="1">
      <c r="A148" s="298" t="s">
        <v>763</v>
      </c>
      <c r="B148" s="355" t="s">
        <v>42</v>
      </c>
      <c r="C148" s="299">
        <v>46205</v>
      </c>
      <c r="D148" s="455"/>
      <c r="E148" s="299"/>
      <c r="F148" s="298"/>
      <c r="G148" s="741"/>
      <c r="H148" s="752">
        <v>88</v>
      </c>
      <c r="I148" s="301" t="s">
        <v>556</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753</v>
      </c>
      <c r="AF148" s="724"/>
    </row>
    <row r="149" spans="1:32" ht="24.75" customHeight="1">
      <c r="A149" s="298" t="s">
        <v>764</v>
      </c>
      <c r="B149" s="355" t="s">
        <v>42</v>
      </c>
      <c r="C149" s="299">
        <v>46205</v>
      </c>
      <c r="D149" s="455"/>
      <c r="E149" s="299"/>
      <c r="F149" s="298"/>
      <c r="G149" s="741"/>
      <c r="H149" s="752">
        <v>60</v>
      </c>
      <c r="I149" s="301" t="s">
        <v>556</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753</v>
      </c>
      <c r="AF149" s="724"/>
    </row>
    <row r="150" spans="1:32" ht="24.75" customHeight="1">
      <c r="A150" s="298" t="s">
        <v>765</v>
      </c>
      <c r="B150" s="355" t="s">
        <v>42</v>
      </c>
      <c r="C150" s="299">
        <v>46188</v>
      </c>
      <c r="D150" s="455"/>
      <c r="E150" s="299"/>
      <c r="F150" s="298"/>
      <c r="G150" s="741"/>
      <c r="H150" s="752">
        <v>61</v>
      </c>
      <c r="I150" s="301" t="s">
        <v>556</v>
      </c>
      <c r="J150" s="742" t="s">
        <v>33</v>
      </c>
      <c r="K150" s="742" t="s">
        <v>535</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741</v>
      </c>
      <c r="AF150" s="724"/>
    </row>
    <row r="151" spans="1:32" ht="24.75" customHeight="1">
      <c r="A151" s="298" t="s">
        <v>766</v>
      </c>
      <c r="B151" s="355" t="s">
        <v>42</v>
      </c>
      <c r="C151" s="299">
        <v>46188</v>
      </c>
      <c r="D151" s="455"/>
      <c r="E151" s="299"/>
      <c r="F151" s="298"/>
      <c r="G151" s="741"/>
      <c r="H151" s="752">
        <v>89</v>
      </c>
      <c r="I151" s="301" t="s">
        <v>556</v>
      </c>
      <c r="J151" s="742" t="s">
        <v>33</v>
      </c>
      <c r="K151" s="742" t="s">
        <v>535</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741</v>
      </c>
      <c r="AF151" s="724"/>
    </row>
    <row r="152" spans="1:32" ht="24.75" customHeight="1">
      <c r="A152" s="298" t="s">
        <v>767</v>
      </c>
      <c r="B152" s="355" t="s">
        <v>42</v>
      </c>
      <c r="C152" s="299">
        <v>46188</v>
      </c>
      <c r="D152" s="455"/>
      <c r="E152" s="299"/>
      <c r="F152" s="298"/>
      <c r="G152" s="741"/>
      <c r="H152" s="752">
        <v>87</v>
      </c>
      <c r="I152" s="301" t="s">
        <v>556</v>
      </c>
      <c r="J152" s="742" t="s">
        <v>33</v>
      </c>
      <c r="K152" s="742" t="s">
        <v>535</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741</v>
      </c>
      <c r="AF152" s="724"/>
    </row>
    <row r="153" spans="1:32" ht="24.75" customHeight="1">
      <c r="A153" s="298" t="s">
        <v>768</v>
      </c>
      <c r="B153" s="355" t="s">
        <v>42</v>
      </c>
      <c r="C153" s="299">
        <v>46188</v>
      </c>
      <c r="D153" s="455"/>
      <c r="E153" s="299"/>
      <c r="F153" s="298"/>
      <c r="G153" s="741"/>
      <c r="H153" s="752">
        <v>76</v>
      </c>
      <c r="I153" s="301" t="s">
        <v>556</v>
      </c>
      <c r="J153" s="742" t="s">
        <v>33</v>
      </c>
      <c r="K153" s="742" t="s">
        <v>535</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741</v>
      </c>
      <c r="AF153" s="724"/>
    </row>
    <row r="154" spans="1:32" ht="24.75" customHeight="1">
      <c r="A154" s="298" t="s">
        <v>769</v>
      </c>
      <c r="B154" s="355" t="s">
        <v>42</v>
      </c>
      <c r="C154" s="299">
        <v>46188</v>
      </c>
      <c r="D154" s="455"/>
      <c r="E154" s="299"/>
      <c r="F154" s="298"/>
      <c r="G154" s="741"/>
      <c r="H154" s="752">
        <v>89</v>
      </c>
      <c r="I154" s="301" t="s">
        <v>556</v>
      </c>
      <c r="J154" s="742" t="s">
        <v>33</v>
      </c>
      <c r="K154" s="742" t="s">
        <v>535</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741</v>
      </c>
      <c r="AF154" s="724"/>
    </row>
    <row r="155" spans="1:32" ht="24.75" customHeight="1">
      <c r="A155" s="298" t="s">
        <v>770</v>
      </c>
      <c r="B155" s="355" t="s">
        <v>42</v>
      </c>
      <c r="C155" s="299">
        <v>46188</v>
      </c>
      <c r="D155" s="455"/>
      <c r="E155" s="299"/>
      <c r="F155" s="298"/>
      <c r="G155" s="741"/>
      <c r="H155" s="752">
        <v>85</v>
      </c>
      <c r="I155" s="301" t="s">
        <v>556</v>
      </c>
      <c r="J155" s="742" t="s">
        <v>33</v>
      </c>
      <c r="K155" s="742" t="s">
        <v>535</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741</v>
      </c>
      <c r="AF155" s="724"/>
    </row>
    <row r="156" spans="1:32" ht="24.75" customHeight="1">
      <c r="A156" s="298" t="s">
        <v>771</v>
      </c>
      <c r="B156" s="355" t="s">
        <v>42</v>
      </c>
      <c r="C156" s="299">
        <v>46127</v>
      </c>
      <c r="D156" s="455"/>
      <c r="E156" s="299"/>
      <c r="F156" s="298"/>
      <c r="G156" s="741"/>
      <c r="H156" s="752">
        <v>87</v>
      </c>
      <c r="I156" s="301" t="s">
        <v>556</v>
      </c>
      <c r="J156" s="742" t="s">
        <v>33</v>
      </c>
      <c r="K156" s="742" t="s">
        <v>535</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741</v>
      </c>
      <c r="AF156" s="724"/>
    </row>
    <row r="157" spans="1:32" ht="24.75" customHeight="1">
      <c r="A157" s="298" t="s">
        <v>772</v>
      </c>
      <c r="B157" s="355" t="s">
        <v>42</v>
      </c>
      <c r="C157" s="299">
        <v>46127</v>
      </c>
      <c r="D157" s="455"/>
      <c r="E157" s="299"/>
      <c r="F157" s="298"/>
      <c r="G157" s="741"/>
      <c r="H157" s="752">
        <v>87</v>
      </c>
      <c r="I157" s="301" t="s">
        <v>556</v>
      </c>
      <c r="J157" s="742" t="s">
        <v>33</v>
      </c>
      <c r="K157" s="742" t="s">
        <v>535</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741</v>
      </c>
      <c r="AF157" s="724"/>
    </row>
    <row r="158" spans="1:32" ht="24.75" customHeight="1">
      <c r="A158" s="298" t="s">
        <v>773</v>
      </c>
      <c r="B158" s="355" t="s">
        <v>42</v>
      </c>
      <c r="C158" s="299">
        <v>46127</v>
      </c>
      <c r="D158" s="455"/>
      <c r="E158" s="299"/>
      <c r="F158" s="298"/>
      <c r="G158" s="741"/>
      <c r="H158" s="752">
        <v>52</v>
      </c>
      <c r="I158" s="301" t="s">
        <v>556</v>
      </c>
      <c r="J158" s="742" t="s">
        <v>33</v>
      </c>
      <c r="K158" s="742" t="s">
        <v>535</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741</v>
      </c>
      <c r="AF158" s="724"/>
    </row>
    <row r="159" spans="1:32" ht="24.75" customHeight="1">
      <c r="A159" s="298" t="s">
        <v>774</v>
      </c>
      <c r="B159" s="355" t="s">
        <v>42</v>
      </c>
      <c r="C159" s="299">
        <v>46127</v>
      </c>
      <c r="D159" s="455"/>
      <c r="E159" s="299"/>
      <c r="F159" s="298"/>
      <c r="G159" s="741"/>
      <c r="H159" s="752">
        <v>48</v>
      </c>
      <c r="I159" s="301" t="s">
        <v>556</v>
      </c>
      <c r="J159" s="742" t="s">
        <v>33</v>
      </c>
      <c r="K159" s="742" t="s">
        <v>535</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741</v>
      </c>
      <c r="AF159" s="724"/>
    </row>
    <row r="160" spans="1:32" ht="24.75" customHeight="1">
      <c r="A160" s="298" t="s">
        <v>775</v>
      </c>
      <c r="B160" s="355" t="s">
        <v>42</v>
      </c>
      <c r="C160" s="299">
        <v>46218</v>
      </c>
      <c r="D160" s="455"/>
      <c r="E160" s="299"/>
      <c r="F160" s="298"/>
      <c r="G160" s="741"/>
      <c r="H160" s="752">
        <v>88</v>
      </c>
      <c r="I160" s="301" t="s">
        <v>556</v>
      </c>
      <c r="J160" s="742" t="s">
        <v>33</v>
      </c>
      <c r="K160" s="742" t="s">
        <v>535</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741</v>
      </c>
      <c r="AF160" s="724"/>
    </row>
    <row r="161" spans="1:32" ht="24.75" customHeight="1">
      <c r="A161" s="298" t="s">
        <v>776</v>
      </c>
      <c r="B161" s="355" t="s">
        <v>42</v>
      </c>
      <c r="C161" s="299">
        <v>46127</v>
      </c>
      <c r="D161" s="455"/>
      <c r="E161" s="299"/>
      <c r="F161" s="298"/>
      <c r="G161" s="741"/>
      <c r="H161" s="752">
        <v>90</v>
      </c>
      <c r="I161" s="301" t="s">
        <v>556</v>
      </c>
      <c r="J161" s="742" t="s">
        <v>33</v>
      </c>
      <c r="K161" s="742" t="s">
        <v>535</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741</v>
      </c>
      <c r="AF161" s="724"/>
    </row>
    <row r="162" spans="1:32" ht="24.75" customHeight="1">
      <c r="A162" s="298" t="s">
        <v>777</v>
      </c>
      <c r="B162" s="355" t="s">
        <v>42</v>
      </c>
      <c r="C162" s="299">
        <v>46127</v>
      </c>
      <c r="D162" s="455"/>
      <c r="E162" s="299"/>
      <c r="F162" s="298"/>
      <c r="G162" s="741"/>
      <c r="H162" s="752">
        <v>83</v>
      </c>
      <c r="I162" s="301" t="s">
        <v>556</v>
      </c>
      <c r="J162" s="742" t="s">
        <v>33</v>
      </c>
      <c r="K162" s="742" t="s">
        <v>535</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741</v>
      </c>
      <c r="AF162" s="724"/>
    </row>
    <row r="163" spans="1:32" ht="24.75" customHeight="1">
      <c r="A163" s="298" t="s">
        <v>778</v>
      </c>
      <c r="B163" s="355" t="s">
        <v>42</v>
      </c>
      <c r="C163" s="299">
        <v>46248</v>
      </c>
      <c r="D163" s="455"/>
      <c r="E163" s="299"/>
      <c r="F163" s="298"/>
      <c r="G163" s="741"/>
      <c r="H163" s="752">
        <v>63</v>
      </c>
      <c r="I163" s="301" t="s">
        <v>556</v>
      </c>
      <c r="J163" s="742" t="s">
        <v>33</v>
      </c>
      <c r="K163" s="742" t="s">
        <v>535</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741</v>
      </c>
      <c r="AF163" s="724"/>
    </row>
    <row r="164" spans="1:32" ht="24.75" customHeight="1">
      <c r="A164" s="298" t="s">
        <v>779</v>
      </c>
      <c r="B164" s="355" t="s">
        <v>42</v>
      </c>
      <c r="C164" s="299">
        <v>46248</v>
      </c>
      <c r="D164" s="455"/>
      <c r="E164" s="299"/>
      <c r="F164" s="298"/>
      <c r="G164" s="741"/>
      <c r="H164" s="752">
        <v>86</v>
      </c>
      <c r="I164" s="301" t="s">
        <v>556</v>
      </c>
      <c r="J164" s="742" t="s">
        <v>33</v>
      </c>
      <c r="K164" s="742" t="s">
        <v>535</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741</v>
      </c>
      <c r="AF164" s="724"/>
    </row>
    <row r="165" spans="1:32" ht="24.75" customHeight="1">
      <c r="A165" s="298" t="s">
        <v>780</v>
      </c>
      <c r="B165" s="355" t="s">
        <v>42</v>
      </c>
      <c r="C165" s="299">
        <v>46280</v>
      </c>
      <c r="D165" s="455"/>
      <c r="E165" s="299"/>
      <c r="F165" s="298"/>
      <c r="G165" s="741"/>
      <c r="H165" s="752">
        <v>81</v>
      </c>
      <c r="I165" s="301" t="s">
        <v>556</v>
      </c>
      <c r="J165" s="742" t="s">
        <v>33</v>
      </c>
      <c r="K165" s="742" t="s">
        <v>535</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741</v>
      </c>
      <c r="AF165" s="724"/>
    </row>
    <row r="166" spans="1:32" ht="24.75" customHeight="1">
      <c r="A166" s="298" t="s">
        <v>781</v>
      </c>
      <c r="B166" s="355" t="s">
        <v>42</v>
      </c>
      <c r="C166" s="299">
        <v>46157</v>
      </c>
      <c r="D166" s="455"/>
      <c r="E166" s="299"/>
      <c r="F166" s="298"/>
      <c r="G166" s="741"/>
      <c r="H166" s="752">
        <v>77</v>
      </c>
      <c r="I166" s="301" t="s">
        <v>556</v>
      </c>
      <c r="J166" s="742" t="s">
        <v>33</v>
      </c>
      <c r="K166" s="742" t="s">
        <v>535</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741</v>
      </c>
      <c r="AF166" s="724"/>
    </row>
    <row r="167" spans="1:32" ht="24.75" customHeight="1">
      <c r="A167" s="298" t="s">
        <v>782</v>
      </c>
      <c r="B167" s="355" t="s">
        <v>42</v>
      </c>
      <c r="C167" s="299">
        <v>46281</v>
      </c>
      <c r="D167" s="455"/>
      <c r="E167" s="299"/>
      <c r="F167" s="298"/>
      <c r="G167" s="741"/>
      <c r="H167" s="752">
        <v>67</v>
      </c>
      <c r="I167" s="301" t="s">
        <v>556</v>
      </c>
      <c r="J167" s="742" t="s">
        <v>33</v>
      </c>
      <c r="K167" s="742" t="s">
        <v>535</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741</v>
      </c>
      <c r="AF167" s="724"/>
    </row>
    <row r="168" spans="1:32" ht="24.75" customHeight="1">
      <c r="A168" s="298" t="s">
        <v>783</v>
      </c>
      <c r="B168" s="355" t="s">
        <v>42</v>
      </c>
      <c r="C168" s="299">
        <v>46310</v>
      </c>
      <c r="D168" s="455"/>
      <c r="E168" s="299"/>
      <c r="F168" s="298"/>
      <c r="G168" s="741"/>
      <c r="H168" s="752">
        <v>90</v>
      </c>
      <c r="I168" s="301" t="s">
        <v>556</v>
      </c>
      <c r="J168" s="742" t="s">
        <v>33</v>
      </c>
      <c r="K168" s="742" t="s">
        <v>535</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741</v>
      </c>
      <c r="AF168" s="724"/>
    </row>
    <row r="169" spans="1:32" ht="24.75" customHeight="1">
      <c r="A169" s="298" t="s">
        <v>784</v>
      </c>
      <c r="B169" s="355" t="s">
        <v>42</v>
      </c>
      <c r="C169" s="299">
        <v>46372</v>
      </c>
      <c r="D169" s="455"/>
      <c r="E169" s="299"/>
      <c r="F169" s="298"/>
      <c r="G169" s="741"/>
      <c r="H169" s="752">
        <v>90</v>
      </c>
      <c r="I169" s="301" t="s">
        <v>556</v>
      </c>
      <c r="J169" s="742" t="s">
        <v>33</v>
      </c>
      <c r="K169" s="742" t="s">
        <v>535</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741</v>
      </c>
      <c r="AF169" s="724"/>
    </row>
    <row r="170" spans="1:32" ht="24.75" customHeight="1">
      <c r="A170" s="298" t="s">
        <v>785</v>
      </c>
      <c r="B170" s="355" t="s">
        <v>42</v>
      </c>
      <c r="C170" s="299">
        <v>46372</v>
      </c>
      <c r="D170" s="455"/>
      <c r="E170" s="299"/>
      <c r="F170" s="298"/>
      <c r="G170" s="741"/>
      <c r="H170" s="752">
        <v>87</v>
      </c>
      <c r="I170" s="301" t="s">
        <v>556</v>
      </c>
      <c r="J170" s="742" t="s">
        <v>33</v>
      </c>
      <c r="K170" s="742" t="s">
        <v>535</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741</v>
      </c>
      <c r="AF170" s="724"/>
    </row>
    <row r="171" spans="1:32" ht="24.75" customHeight="1">
      <c r="A171" s="298" t="s">
        <v>786</v>
      </c>
      <c r="B171" s="355" t="s">
        <v>42</v>
      </c>
      <c r="C171" s="299">
        <v>46340</v>
      </c>
      <c r="D171" s="455"/>
      <c r="E171" s="299"/>
      <c r="F171" s="298"/>
      <c r="G171" s="741"/>
      <c r="H171" s="752">
        <v>90</v>
      </c>
      <c r="I171" s="301" t="s">
        <v>556</v>
      </c>
      <c r="J171" s="742" t="s">
        <v>33</v>
      </c>
      <c r="K171" s="742" t="s">
        <v>535</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741</v>
      </c>
      <c r="AF171" s="724"/>
    </row>
    <row r="172" spans="1:32" ht="24.75" customHeight="1">
      <c r="A172" s="298" t="s">
        <v>787</v>
      </c>
      <c r="B172" s="355" t="s">
        <v>42</v>
      </c>
      <c r="C172" s="299">
        <v>46340</v>
      </c>
      <c r="D172" s="455"/>
      <c r="E172" s="299"/>
      <c r="F172" s="298"/>
      <c r="G172" s="741"/>
      <c r="H172" s="752">
        <v>89</v>
      </c>
      <c r="I172" s="301" t="s">
        <v>556</v>
      </c>
      <c r="J172" s="742" t="s">
        <v>33</v>
      </c>
      <c r="K172" s="742" t="s">
        <v>535</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741</v>
      </c>
      <c r="AF172" s="724"/>
    </row>
    <row r="173" spans="1:32" ht="24.75" customHeight="1">
      <c r="A173" s="298" t="s">
        <v>788</v>
      </c>
      <c r="B173" s="355" t="s">
        <v>42</v>
      </c>
      <c r="C173" s="299">
        <v>46340</v>
      </c>
      <c r="D173" s="455"/>
      <c r="E173" s="299"/>
      <c r="F173" s="298"/>
      <c r="G173" s="741"/>
      <c r="H173" s="752">
        <v>76</v>
      </c>
      <c r="I173" s="301" t="s">
        <v>556</v>
      </c>
      <c r="J173" s="742" t="s">
        <v>33</v>
      </c>
      <c r="K173" s="742" t="s">
        <v>535</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741</v>
      </c>
      <c r="AF173" s="724"/>
    </row>
    <row r="174" spans="1:32" ht="24.75" customHeight="1">
      <c r="A174" s="298" t="s">
        <v>789</v>
      </c>
      <c r="B174" s="355" t="s">
        <v>42</v>
      </c>
      <c r="C174" s="299">
        <v>46340</v>
      </c>
      <c r="D174" s="455"/>
      <c r="E174" s="299"/>
      <c r="F174" s="298"/>
      <c r="G174" s="741"/>
      <c r="H174" s="752">
        <v>84</v>
      </c>
      <c r="I174" s="301" t="s">
        <v>556</v>
      </c>
      <c r="J174" s="742" t="s">
        <v>33</v>
      </c>
      <c r="K174" s="742" t="s">
        <v>535</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741</v>
      </c>
      <c r="AF174" s="724"/>
    </row>
    <row r="175" spans="1:32" ht="24.75" customHeight="1">
      <c r="A175" s="298" t="s">
        <v>790</v>
      </c>
      <c r="B175" s="355" t="s">
        <v>42</v>
      </c>
      <c r="C175" s="299">
        <v>46340</v>
      </c>
      <c r="D175" s="455"/>
      <c r="E175" s="299"/>
      <c r="F175" s="298"/>
      <c r="G175" s="741"/>
      <c r="H175" s="752">
        <v>55</v>
      </c>
      <c r="I175" s="301" t="s">
        <v>556</v>
      </c>
      <c r="J175" s="742" t="s">
        <v>33</v>
      </c>
      <c r="K175" s="742" t="s">
        <v>535</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741</v>
      </c>
      <c r="AF175" s="724"/>
    </row>
    <row r="176" spans="1:32" ht="24.75" customHeight="1">
      <c r="A176" s="298" t="s">
        <v>791</v>
      </c>
      <c r="B176" s="355" t="s">
        <v>42</v>
      </c>
      <c r="C176" s="299">
        <v>46248</v>
      </c>
      <c r="D176" s="455"/>
      <c r="E176" s="299"/>
      <c r="F176" s="298"/>
      <c r="G176" s="741"/>
      <c r="H176" s="752">
        <v>54</v>
      </c>
      <c r="I176" s="301" t="s">
        <v>556</v>
      </c>
      <c r="J176" s="742" t="s">
        <v>33</v>
      </c>
      <c r="K176" s="742" t="s">
        <v>535</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741</v>
      </c>
      <c r="AF176" s="724"/>
    </row>
    <row r="177" spans="1:32" ht="24.75" customHeight="1">
      <c r="A177" s="298" t="s">
        <v>792</v>
      </c>
      <c r="B177" s="355" t="s">
        <v>42</v>
      </c>
      <c r="C177" s="299">
        <v>46102</v>
      </c>
      <c r="D177" s="455"/>
      <c r="E177" s="299"/>
      <c r="F177" s="298"/>
      <c r="G177" s="741"/>
      <c r="H177" s="752">
        <v>88</v>
      </c>
      <c r="I177" s="301" t="s">
        <v>556</v>
      </c>
      <c r="J177" s="742" t="s">
        <v>33</v>
      </c>
      <c r="K177" s="742" t="s">
        <v>535</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793</v>
      </c>
      <c r="AF177" s="724"/>
    </row>
    <row r="178" spans="1:32" ht="24.75" customHeight="1">
      <c r="A178" s="298" t="s">
        <v>794</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793</v>
      </c>
      <c r="AF178" s="724"/>
    </row>
    <row r="179" spans="1:32" ht="24.75" customHeight="1">
      <c r="A179" s="298" t="s">
        <v>795</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793</v>
      </c>
      <c r="AF179" s="724"/>
    </row>
    <row r="180" spans="1:32" ht="24.75" customHeight="1">
      <c r="A180" s="298" t="s">
        <v>796</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793</v>
      </c>
      <c r="AF180" s="724"/>
    </row>
    <row r="181" spans="1:32" ht="24.75" customHeight="1">
      <c r="A181" s="298" t="s">
        <v>797</v>
      </c>
      <c r="B181" s="355" t="s">
        <v>42</v>
      </c>
      <c r="C181" s="299">
        <v>46227</v>
      </c>
      <c r="D181" s="455"/>
      <c r="E181" s="299"/>
      <c r="F181" s="298"/>
      <c r="G181" s="741"/>
      <c r="H181" s="752">
        <v>0</v>
      </c>
      <c r="I181" s="301" t="s">
        <v>556</v>
      </c>
      <c r="J181" s="742" t="s">
        <v>33</v>
      </c>
      <c r="K181" s="742" t="s">
        <v>535</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798</v>
      </c>
      <c r="AF181" s="724"/>
    </row>
    <row r="182" spans="1:32" ht="24.75" customHeight="1">
      <c r="A182" s="298" t="s">
        <v>799</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793</v>
      </c>
      <c r="AF182" s="724"/>
    </row>
    <row r="183" spans="1:32" ht="24.75" customHeight="1">
      <c r="A183" s="298" t="s">
        <v>800</v>
      </c>
      <c r="B183" s="355" t="s">
        <v>42</v>
      </c>
      <c r="C183" s="299">
        <v>46102</v>
      </c>
      <c r="D183" s="455"/>
      <c r="E183" s="299"/>
      <c r="F183" s="298"/>
      <c r="G183" s="741"/>
      <c r="H183" s="752">
        <v>0</v>
      </c>
      <c r="I183" s="301" t="s">
        <v>556</v>
      </c>
      <c r="J183" s="742" t="s">
        <v>33</v>
      </c>
      <c r="K183" s="742" t="s">
        <v>535</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793</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801</v>
      </c>
      <c r="B186" s="1065" t="s">
        <v>90</v>
      </c>
      <c r="C186" s="1065" t="s">
        <v>91</v>
      </c>
      <c r="D186" s="1065" t="s">
        <v>444</v>
      </c>
      <c r="E186" s="1065" t="s">
        <v>537</v>
      </c>
      <c r="F186" s="1065" t="s">
        <v>538</v>
      </c>
      <c r="G186" s="1065" t="s">
        <v>92</v>
      </c>
      <c r="H186" s="1065" t="s">
        <v>68</v>
      </c>
      <c r="I186" s="1065" t="s">
        <v>93</v>
      </c>
      <c r="J186" s="1065" t="s">
        <v>26</v>
      </c>
      <c r="K186" s="1065" t="s">
        <v>539</v>
      </c>
      <c r="L186" s="1065" t="s">
        <v>96</v>
      </c>
      <c r="M186" s="1065" t="s">
        <v>95</v>
      </c>
      <c r="N186" s="1066" t="s">
        <v>540</v>
      </c>
      <c r="O186" s="1065" t="s">
        <v>94</v>
      </c>
      <c r="P186" s="1083" t="s">
        <v>97</v>
      </c>
      <c r="Q186" s="1084" t="s">
        <v>98</v>
      </c>
      <c r="R186" s="1052" t="s">
        <v>541</v>
      </c>
      <c r="S186" s="1052" t="s">
        <v>542</v>
      </c>
      <c r="T186" s="1052" t="s">
        <v>543</v>
      </c>
      <c r="U186" s="1052" t="s">
        <v>544</v>
      </c>
      <c r="V186" s="1084" t="s">
        <v>69</v>
      </c>
      <c r="W186" s="1084" t="s">
        <v>545</v>
      </c>
      <c r="X186" s="1084" t="s">
        <v>546</v>
      </c>
      <c r="Y186" s="1084" t="s">
        <v>505</v>
      </c>
      <c r="Z186" s="1084" t="s">
        <v>547</v>
      </c>
      <c r="AA186" s="1498" t="s">
        <v>548</v>
      </c>
      <c r="AB186" s="1085" t="s">
        <v>549</v>
      </c>
      <c r="AC186" s="1084" t="s">
        <v>507</v>
      </c>
      <c r="AD186" s="1084" t="s">
        <v>550</v>
      </c>
      <c r="AE186" s="1086" t="s">
        <v>551</v>
      </c>
      <c r="AF186" s="724"/>
    </row>
    <row r="187" spans="1:32" ht="24.75" customHeight="1">
      <c r="A187" s="741" t="s">
        <v>802</v>
      </c>
      <c r="B187" s="355" t="s">
        <v>43</v>
      </c>
      <c r="C187" s="740">
        <v>46173</v>
      </c>
      <c r="D187" s="455" t="s">
        <v>60</v>
      </c>
      <c r="E187" s="740">
        <v>46029</v>
      </c>
      <c r="F187" s="741" t="s">
        <v>803</v>
      </c>
      <c r="G187" s="741"/>
      <c r="H187" s="742">
        <v>71</v>
      </c>
      <c r="I187" s="301" t="s">
        <v>556</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804</v>
      </c>
      <c r="AF187" s="724"/>
    </row>
    <row r="188" spans="1:32" ht="24.75" customHeight="1">
      <c r="A188" s="741" t="s">
        <v>805</v>
      </c>
      <c r="B188" s="355" t="s">
        <v>43</v>
      </c>
      <c r="C188" s="740">
        <v>46203</v>
      </c>
      <c r="D188" s="455" t="s">
        <v>60</v>
      </c>
      <c r="E188" s="740">
        <v>46029</v>
      </c>
      <c r="F188" s="741" t="s">
        <v>803</v>
      </c>
      <c r="G188" s="741"/>
      <c r="H188" s="742">
        <v>88</v>
      </c>
      <c r="I188" s="301" t="s">
        <v>556</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804</v>
      </c>
      <c r="AF188" s="724"/>
    </row>
    <row r="189" spans="1:32" ht="24.75" customHeight="1">
      <c r="A189" s="741" t="s">
        <v>806</v>
      </c>
      <c r="B189" s="355" t="s">
        <v>43</v>
      </c>
      <c r="C189" s="740">
        <v>46326</v>
      </c>
      <c r="D189" s="455" t="s">
        <v>60</v>
      </c>
      <c r="E189" s="740">
        <v>46029</v>
      </c>
      <c r="F189" s="741" t="s">
        <v>803</v>
      </c>
      <c r="G189" s="741"/>
      <c r="H189" s="742">
        <v>73</v>
      </c>
      <c r="I189" s="301" t="s">
        <v>556</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807</v>
      </c>
      <c r="AF189" s="724"/>
    </row>
    <row r="190" spans="1:32" ht="24.75" customHeight="1">
      <c r="A190" s="741" t="s">
        <v>808</v>
      </c>
      <c r="B190" s="355" t="s">
        <v>43</v>
      </c>
      <c r="C190" s="740">
        <v>46326</v>
      </c>
      <c r="D190" s="455"/>
      <c r="E190" s="740">
        <v>46029</v>
      </c>
      <c r="F190" s="741" t="s">
        <v>803</v>
      </c>
      <c r="G190" s="741"/>
      <c r="H190" s="742">
        <v>87</v>
      </c>
      <c r="I190" s="301" t="s">
        <v>556</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807</v>
      </c>
      <c r="AF190" s="724"/>
    </row>
    <row r="191" spans="1:32" ht="24.75" customHeight="1">
      <c r="A191" s="741" t="s">
        <v>809</v>
      </c>
      <c r="B191" s="355" t="s">
        <v>43</v>
      </c>
      <c r="C191" s="740">
        <v>46326</v>
      </c>
      <c r="D191" s="455"/>
      <c r="E191" s="740">
        <v>46029</v>
      </c>
      <c r="F191" s="741" t="s">
        <v>803</v>
      </c>
      <c r="G191" s="741"/>
      <c r="H191" s="742">
        <v>70</v>
      </c>
      <c r="I191" s="301" t="s">
        <v>556</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807</v>
      </c>
      <c r="AF191" s="724"/>
    </row>
    <row r="192" spans="1:32" ht="24.75" customHeight="1">
      <c r="A192" s="741" t="s">
        <v>810</v>
      </c>
      <c r="B192" s="355" t="s">
        <v>43</v>
      </c>
      <c r="C192" s="740">
        <v>46326</v>
      </c>
      <c r="D192" s="455"/>
      <c r="E192" s="740"/>
      <c r="F192" s="741"/>
      <c r="G192" s="741"/>
      <c r="H192" s="742">
        <v>77</v>
      </c>
      <c r="I192" s="301" t="s">
        <v>556</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807</v>
      </c>
      <c r="AF192" s="724"/>
    </row>
    <row r="193" spans="1:32" ht="24.75" customHeight="1">
      <c r="A193" s="741" t="s">
        <v>811</v>
      </c>
      <c r="B193" s="355" t="s">
        <v>43</v>
      </c>
      <c r="C193" s="740">
        <v>46326</v>
      </c>
      <c r="D193" s="455"/>
      <c r="E193" s="740">
        <v>46029</v>
      </c>
      <c r="F193" s="741" t="s">
        <v>803</v>
      </c>
      <c r="G193" s="741"/>
      <c r="H193" s="742">
        <v>52</v>
      </c>
      <c r="I193" s="301" t="s">
        <v>556</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804</v>
      </c>
      <c r="AF193" s="724"/>
    </row>
    <row r="194" spans="1:32" ht="24.75" customHeight="1">
      <c r="A194" s="298" t="s">
        <v>812</v>
      </c>
      <c r="B194" s="355" t="s">
        <v>43</v>
      </c>
      <c r="C194" s="740">
        <v>46326</v>
      </c>
      <c r="D194" s="455"/>
      <c r="E194" s="740">
        <v>46029</v>
      </c>
      <c r="F194" s="741" t="s">
        <v>803</v>
      </c>
      <c r="G194" s="741"/>
      <c r="H194" s="742">
        <v>81</v>
      </c>
      <c r="I194" s="301" t="s">
        <v>556</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804</v>
      </c>
      <c r="AF194" s="724"/>
    </row>
    <row r="195" spans="1:32" ht="24.75" customHeight="1">
      <c r="A195" s="298" t="s">
        <v>813</v>
      </c>
      <c r="B195" s="355" t="s">
        <v>43</v>
      </c>
      <c r="C195" s="740">
        <v>46326</v>
      </c>
      <c r="D195" s="455"/>
      <c r="E195" s="740">
        <v>46029</v>
      </c>
      <c r="F195" s="741" t="s">
        <v>803</v>
      </c>
      <c r="G195" s="741"/>
      <c r="H195" s="742">
        <v>79</v>
      </c>
      <c r="I195" s="301" t="s">
        <v>556</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804</v>
      </c>
      <c r="AF195" s="724"/>
    </row>
    <row r="196" spans="1:32" ht="24.75" customHeight="1">
      <c r="A196" s="1251" t="s">
        <v>814</v>
      </c>
      <c r="B196" s="355" t="s">
        <v>43</v>
      </c>
      <c r="C196" s="740">
        <v>46173</v>
      </c>
      <c r="D196" s="455" t="s">
        <v>60</v>
      </c>
      <c r="E196" s="740">
        <v>46029</v>
      </c>
      <c r="F196" s="298" t="s">
        <v>803</v>
      </c>
      <c r="G196" s="741"/>
      <c r="H196" s="742">
        <v>0</v>
      </c>
      <c r="I196" s="301" t="s">
        <v>556</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815</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2"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816</v>
      </c>
      <c r="B2" s="377" t="s">
        <v>34</v>
      </c>
      <c r="C2" s="1390">
        <v>46172</v>
      </c>
      <c r="D2" s="360" t="s">
        <v>50</v>
      </c>
      <c r="E2" s="360">
        <v>45905</v>
      </c>
      <c r="F2" s="360" t="s">
        <v>55</v>
      </c>
      <c r="G2" s="361"/>
      <c r="H2" s="362">
        <v>0</v>
      </c>
      <c r="I2" s="1055" t="s">
        <v>562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817</v>
      </c>
      <c r="AA2" s="1503">
        <v>46161</v>
      </c>
      <c r="AB2" s="1500">
        <v>1</v>
      </c>
      <c r="AC2" s="1192">
        <v>1</v>
      </c>
      <c r="AD2" s="1192">
        <v>1</v>
      </c>
      <c r="AE2" s="1355" t="s">
        <v>818</v>
      </c>
    </row>
    <row r="3" spans="1:31" ht="39.75" customHeight="1">
      <c r="A3" s="615" t="s">
        <v>819</v>
      </c>
      <c r="B3" s="377" t="s">
        <v>34</v>
      </c>
      <c r="C3" s="1390">
        <v>46172</v>
      </c>
      <c r="D3" s="358" t="s">
        <v>50</v>
      </c>
      <c r="E3" s="360">
        <v>46077</v>
      </c>
      <c r="F3" s="358" t="s">
        <v>59</v>
      </c>
      <c r="G3" s="690" t="s">
        <v>820</v>
      </c>
      <c r="H3" s="691">
        <v>0</v>
      </c>
      <c r="I3" s="1055" t="s">
        <v>562</v>
      </c>
      <c r="J3" s="691" t="s">
        <v>30</v>
      </c>
      <c r="K3" s="986"/>
      <c r="L3" s="360" t="s">
        <v>628</v>
      </c>
      <c r="M3" s="691" t="s">
        <v>110</v>
      </c>
      <c r="N3" s="987">
        <v>49846.95</v>
      </c>
      <c r="O3" s="691" t="s">
        <v>110</v>
      </c>
      <c r="P3" s="1416" t="s">
        <v>38</v>
      </c>
      <c r="Q3" s="988">
        <v>46093</v>
      </c>
      <c r="R3" s="702" t="s">
        <v>238</v>
      </c>
      <c r="S3" s="363" t="s">
        <v>821</v>
      </c>
      <c r="T3" s="373" t="s">
        <v>822</v>
      </c>
      <c r="U3" s="373" t="s">
        <v>822</v>
      </c>
      <c r="V3" s="989">
        <v>3109</v>
      </c>
      <c r="W3" s="1247">
        <v>3128</v>
      </c>
      <c r="X3" s="989">
        <f>SUM(V3-W3)</f>
        <v>-19</v>
      </c>
      <c r="Y3" s="383">
        <f>IFERROR($W3/$V3, 0)</f>
        <v>1.0061112898037954</v>
      </c>
      <c r="Z3" s="988">
        <v>46132</v>
      </c>
      <c r="AA3" s="1503">
        <v>46150</v>
      </c>
      <c r="AB3" s="1500">
        <v>1</v>
      </c>
      <c r="AC3" s="697">
        <v>0</v>
      </c>
      <c r="AD3" s="703">
        <v>0</v>
      </c>
      <c r="AE3" s="698" t="s">
        <v>823</v>
      </c>
    </row>
    <row r="4" spans="1:31" ht="39.75" customHeight="1">
      <c r="A4" s="1407" t="s">
        <v>824</v>
      </c>
      <c r="B4" s="377" t="s">
        <v>34</v>
      </c>
      <c r="C4" s="1390">
        <v>46172</v>
      </c>
      <c r="D4" s="1243" t="s">
        <v>54</v>
      </c>
      <c r="E4" s="360">
        <v>46139</v>
      </c>
      <c r="F4" s="358" t="s">
        <v>53</v>
      </c>
      <c r="G4" s="690" t="s">
        <v>825</v>
      </c>
      <c r="H4" s="691">
        <v>0</v>
      </c>
      <c r="I4" s="1055" t="s">
        <v>562</v>
      </c>
      <c r="J4" s="691" t="s">
        <v>30</v>
      </c>
      <c r="K4" s="986"/>
      <c r="L4" s="360" t="s">
        <v>628</v>
      </c>
      <c r="M4" s="691" t="s">
        <v>110</v>
      </c>
      <c r="N4" s="941">
        <v>85069.95</v>
      </c>
      <c r="O4" s="742" t="s">
        <v>110</v>
      </c>
      <c r="P4" s="1248" t="s">
        <v>38</v>
      </c>
      <c r="Q4" s="988">
        <v>46093</v>
      </c>
      <c r="R4" s="702" t="s">
        <v>110</v>
      </c>
      <c r="S4" s="363">
        <v>46169</v>
      </c>
      <c r="T4" s="373" t="s">
        <v>822</v>
      </c>
      <c r="U4" s="373" t="s">
        <v>822</v>
      </c>
      <c r="V4" s="989">
        <v>6787</v>
      </c>
      <c r="W4" s="1247">
        <v>6802</v>
      </c>
      <c r="X4" s="989">
        <f>SUM(V4-W4)</f>
        <v>-15</v>
      </c>
      <c r="Y4" s="383">
        <f>IFERROR($W4/$V4, 0)</f>
        <v>1.0022101075585679</v>
      </c>
      <c r="Z4" s="988">
        <v>46139</v>
      </c>
      <c r="AA4" s="1503">
        <v>46149</v>
      </c>
      <c r="AB4" s="1500">
        <v>1</v>
      </c>
      <c r="AC4" s="697">
        <v>0</v>
      </c>
      <c r="AD4" s="703">
        <v>0</v>
      </c>
      <c r="AE4" s="1245" t="s">
        <v>826</v>
      </c>
    </row>
    <row r="5" spans="1:31" ht="39.75" customHeight="1">
      <c r="A5" s="728" t="s">
        <v>827</v>
      </c>
      <c r="B5" s="377" t="s">
        <v>34</v>
      </c>
      <c r="C5" s="1390">
        <v>46172</v>
      </c>
      <c r="D5" s="689" t="s">
        <v>52</v>
      </c>
      <c r="E5" s="689">
        <v>46114</v>
      </c>
      <c r="F5" s="689" t="s">
        <v>53</v>
      </c>
      <c r="G5" s="690" t="s">
        <v>828</v>
      </c>
      <c r="H5" s="691">
        <v>0</v>
      </c>
      <c r="I5" s="1055" t="s">
        <v>562</v>
      </c>
      <c r="J5" s="691" t="s">
        <v>30</v>
      </c>
      <c r="K5" s="701"/>
      <c r="L5" s="360" t="s">
        <v>628</v>
      </c>
      <c r="M5" s="691" t="s">
        <v>110</v>
      </c>
      <c r="N5" s="692">
        <v>82825</v>
      </c>
      <c r="O5" s="742" t="s">
        <v>110</v>
      </c>
      <c r="P5" s="1248" t="s">
        <v>38</v>
      </c>
      <c r="Q5" s="694">
        <v>45965</v>
      </c>
      <c r="R5" s="702" t="s">
        <v>110</v>
      </c>
      <c r="S5" s="363" t="s">
        <v>821</v>
      </c>
      <c r="T5" s="373" t="s">
        <v>822</v>
      </c>
      <c r="U5" s="373" t="s">
        <v>822</v>
      </c>
      <c r="V5" s="333">
        <v>6210</v>
      </c>
      <c r="W5" s="450">
        <v>6210</v>
      </c>
      <c r="X5" s="695">
        <f>SUM(V5-W5)</f>
        <v>0</v>
      </c>
      <c r="Y5" s="365">
        <f>IFERROR($W5/$V5, 0)</f>
        <v>1</v>
      </c>
      <c r="Z5" s="702">
        <v>46128</v>
      </c>
      <c r="AA5" s="1503">
        <v>46155</v>
      </c>
      <c r="AB5" s="1501">
        <v>0</v>
      </c>
      <c r="AC5" s="697">
        <v>0</v>
      </c>
      <c r="AD5" s="703">
        <v>0</v>
      </c>
      <c r="AE5" s="698" t="s">
        <v>829</v>
      </c>
    </row>
    <row r="6" spans="1:31" ht="39.75" customHeight="1">
      <c r="A6" s="728" t="s">
        <v>830</v>
      </c>
      <c r="B6" s="377" t="s">
        <v>34</v>
      </c>
      <c r="C6" s="1390">
        <v>46172</v>
      </c>
      <c r="D6" s="689" t="s">
        <v>52</v>
      </c>
      <c r="E6" s="689">
        <v>46114</v>
      </c>
      <c r="F6" s="689" t="s">
        <v>53</v>
      </c>
      <c r="G6" s="690" t="s">
        <v>831</v>
      </c>
      <c r="H6" s="691">
        <v>0</v>
      </c>
      <c r="I6" s="1055" t="s">
        <v>562</v>
      </c>
      <c r="J6" s="691" t="s">
        <v>30</v>
      </c>
      <c r="K6" s="701"/>
      <c r="L6" s="360" t="s">
        <v>628</v>
      </c>
      <c r="M6" s="691" t="s">
        <v>110</v>
      </c>
      <c r="N6" s="692">
        <v>34736.85</v>
      </c>
      <c r="O6" s="742" t="s">
        <v>110</v>
      </c>
      <c r="P6" s="1248" t="s">
        <v>38</v>
      </c>
      <c r="Q6" s="694">
        <v>45965</v>
      </c>
      <c r="R6" s="702" t="s">
        <v>110</v>
      </c>
      <c r="S6" s="363">
        <v>46171</v>
      </c>
      <c r="T6" s="373" t="s">
        <v>832</v>
      </c>
      <c r="U6" s="363">
        <v>46177</v>
      </c>
      <c r="V6" s="333">
        <v>2601</v>
      </c>
      <c r="W6" s="450">
        <v>2601</v>
      </c>
      <c r="X6" s="695">
        <f>SUM(V6-W6)</f>
        <v>0</v>
      </c>
      <c r="Y6" s="365">
        <f>IFERROR($W6/$V6, 0)</f>
        <v>1</v>
      </c>
      <c r="Z6" s="702">
        <v>45973</v>
      </c>
      <c r="AA6" s="1503">
        <v>46155</v>
      </c>
      <c r="AB6" s="1501">
        <v>0</v>
      </c>
      <c r="AC6" s="697">
        <v>0</v>
      </c>
      <c r="AD6" s="1229">
        <v>0</v>
      </c>
      <c r="AE6" s="1245" t="s">
        <v>833</v>
      </c>
    </row>
    <row r="7" spans="1:31" ht="39.75" customHeight="1">
      <c r="A7" s="615" t="s">
        <v>834</v>
      </c>
      <c r="B7" s="377" t="s">
        <v>34</v>
      </c>
      <c r="C7" s="360">
        <v>46131</v>
      </c>
      <c r="D7" s="699" t="s">
        <v>54</v>
      </c>
      <c r="E7" s="699">
        <v>46156</v>
      </c>
      <c r="F7" s="700" t="s">
        <v>53</v>
      </c>
      <c r="G7" s="699" t="s">
        <v>835</v>
      </c>
      <c r="H7" s="990">
        <v>2</v>
      </c>
      <c r="I7" s="372" t="s">
        <v>562</v>
      </c>
      <c r="J7" s="1058" t="s">
        <v>30</v>
      </c>
      <c r="K7" s="701"/>
      <c r="L7" s="360" t="s">
        <v>628</v>
      </c>
      <c r="M7" s="372" t="s">
        <v>110</v>
      </c>
      <c r="N7" s="991">
        <v>21370</v>
      </c>
      <c r="O7" s="372" t="s">
        <v>110</v>
      </c>
      <c r="P7" s="729" t="s">
        <v>38</v>
      </c>
      <c r="Q7" s="992">
        <v>46159</v>
      </c>
      <c r="R7" s="702" t="s">
        <v>238</v>
      </c>
      <c r="S7" s="363" t="s">
        <v>821</v>
      </c>
      <c r="T7" s="373" t="s">
        <v>822</v>
      </c>
      <c r="U7" s="373" t="s">
        <v>822</v>
      </c>
      <c r="V7" s="993">
        <v>1782</v>
      </c>
      <c r="W7" s="1247">
        <v>1722</v>
      </c>
      <c r="X7" s="989">
        <f>SUM(V7-W7)</f>
        <v>60</v>
      </c>
      <c r="Y7" s="365">
        <f>IFERROR($W7/$V7, 0)</f>
        <v>0.96632996632996637</v>
      </c>
      <c r="Z7" s="992">
        <v>46169</v>
      </c>
      <c r="AA7" s="1503">
        <v>46174</v>
      </c>
      <c r="AB7" s="1501">
        <v>1</v>
      </c>
      <c r="AC7" s="697">
        <v>1</v>
      </c>
      <c r="AD7" s="697">
        <v>1</v>
      </c>
      <c r="AE7" s="698" t="s">
        <v>836</v>
      </c>
    </row>
    <row r="8" spans="1:31" ht="39.75" customHeight="1">
      <c r="A8" s="615" t="s">
        <v>837</v>
      </c>
      <c r="B8" s="377" t="s">
        <v>34</v>
      </c>
      <c r="C8" s="360">
        <v>46171</v>
      </c>
      <c r="D8" s="699" t="s">
        <v>54</v>
      </c>
      <c r="E8" s="699">
        <v>46156</v>
      </c>
      <c r="F8" s="700" t="s">
        <v>53</v>
      </c>
      <c r="G8" s="699" t="s">
        <v>838</v>
      </c>
      <c r="H8" s="990">
        <v>60</v>
      </c>
      <c r="I8" s="372" t="s">
        <v>562</v>
      </c>
      <c r="J8" s="1058" t="s">
        <v>30</v>
      </c>
      <c r="K8" s="701" t="s">
        <v>839</v>
      </c>
      <c r="L8" s="360" t="s">
        <v>628</v>
      </c>
      <c r="M8" s="372" t="s">
        <v>110</v>
      </c>
      <c r="N8" s="991">
        <v>76865.5</v>
      </c>
      <c r="O8" s="372" t="s">
        <v>110</v>
      </c>
      <c r="P8" s="729" t="s">
        <v>38</v>
      </c>
      <c r="Q8" s="1511">
        <v>46159</v>
      </c>
      <c r="R8" s="702" t="s">
        <v>238</v>
      </c>
      <c r="S8" s="1512" t="s">
        <v>821</v>
      </c>
      <c r="T8" s="1512" t="s">
        <v>822</v>
      </c>
      <c r="U8" s="1512" t="s">
        <v>822</v>
      </c>
      <c r="V8" s="1513">
        <v>4514</v>
      </c>
      <c r="W8" s="1514">
        <v>4551</v>
      </c>
      <c r="X8" s="1515">
        <v>-37</v>
      </c>
      <c r="Y8" s="365">
        <v>1.01</v>
      </c>
      <c r="Z8" s="1511">
        <v>46168</v>
      </c>
      <c r="AA8" s="1503">
        <v>46170</v>
      </c>
      <c r="AB8" s="1501">
        <v>1</v>
      </c>
      <c r="AC8" s="697">
        <v>1</v>
      </c>
      <c r="AD8" s="1517">
        <v>1</v>
      </c>
      <c r="AE8" s="1516" t="s">
        <v>840</v>
      </c>
    </row>
    <row r="9" spans="1:31" ht="39.75" customHeight="1">
      <c r="A9" s="728" t="s">
        <v>841</v>
      </c>
      <c r="B9" s="377" t="s">
        <v>34</v>
      </c>
      <c r="C9" s="1390">
        <v>46172</v>
      </c>
      <c r="D9" s="699" t="s">
        <v>52</v>
      </c>
      <c r="E9" s="699">
        <v>46118</v>
      </c>
      <c r="F9" s="700" t="s">
        <v>53</v>
      </c>
      <c r="G9" s="699" t="s">
        <v>842</v>
      </c>
      <c r="H9" s="1058">
        <v>72</v>
      </c>
      <c r="I9" s="372" t="s">
        <v>562</v>
      </c>
      <c r="J9" s="1058" t="s">
        <v>30</v>
      </c>
      <c r="K9" s="691"/>
      <c r="L9" s="699">
        <v>46120</v>
      </c>
      <c r="M9" s="372" t="s">
        <v>110</v>
      </c>
      <c r="N9" s="1059">
        <v>85035</v>
      </c>
      <c r="O9" s="372" t="s">
        <v>110</v>
      </c>
      <c r="P9" s="729" t="s">
        <v>38</v>
      </c>
      <c r="Q9" s="702">
        <v>46118</v>
      </c>
      <c r="R9" s="702" t="s">
        <v>110</v>
      </c>
      <c r="S9" s="363" t="s">
        <v>821</v>
      </c>
      <c r="T9" s="373" t="s">
        <v>822</v>
      </c>
      <c r="U9" s="373" t="s">
        <v>822</v>
      </c>
      <c r="V9" s="670">
        <v>5830</v>
      </c>
      <c r="W9" s="450">
        <v>5830</v>
      </c>
      <c r="X9" s="695">
        <f>SUM(V9-W9)</f>
        <v>0</v>
      </c>
      <c r="Y9" s="365">
        <f>IFERROR($W9/$V9, 0)</f>
        <v>1</v>
      </c>
      <c r="Z9" s="702">
        <v>46135</v>
      </c>
      <c r="AA9" s="1503">
        <v>46153</v>
      </c>
      <c r="AB9" s="1501">
        <v>0</v>
      </c>
      <c r="AC9" s="697">
        <v>0</v>
      </c>
      <c r="AD9" s="1056">
        <v>0</v>
      </c>
      <c r="AE9" s="698" t="s">
        <v>843</v>
      </c>
    </row>
    <row r="10" spans="1:31" ht="39.75" customHeight="1">
      <c r="A10" s="780" t="s">
        <v>844</v>
      </c>
      <c r="B10" s="311" t="s">
        <v>34</v>
      </c>
      <c r="C10" s="781">
        <v>46107</v>
      </c>
      <c r="D10" s="699" t="s">
        <v>52</v>
      </c>
      <c r="E10" s="699">
        <v>46118</v>
      </c>
      <c r="F10" s="700" t="s">
        <v>53</v>
      </c>
      <c r="G10" s="699" t="s">
        <v>845</v>
      </c>
      <c r="H10" s="701">
        <v>20</v>
      </c>
      <c r="I10" s="372" t="s">
        <v>562</v>
      </c>
      <c r="J10" s="1058" t="s">
        <v>30</v>
      </c>
      <c r="K10" s="691"/>
      <c r="L10" s="699">
        <v>46120</v>
      </c>
      <c r="M10" s="372" t="s">
        <v>110</v>
      </c>
      <c r="N10" s="705">
        <v>23501</v>
      </c>
      <c r="O10" s="372" t="s">
        <v>110</v>
      </c>
      <c r="P10" s="729" t="s">
        <v>38</v>
      </c>
      <c r="Q10" s="702">
        <v>46118</v>
      </c>
      <c r="R10" s="702" t="s">
        <v>238</v>
      </c>
      <c r="S10" s="363">
        <v>46171</v>
      </c>
      <c r="T10" s="373" t="s">
        <v>846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847</v>
      </c>
    </row>
    <row r="11" spans="1:31" ht="39.75" customHeight="1">
      <c r="A11" s="1506" t="s">
        <v>848</v>
      </c>
      <c r="B11" s="377" t="s">
        <v>34</v>
      </c>
      <c r="C11" s="1390">
        <v>46191</v>
      </c>
      <c r="D11" s="1389" t="s">
        <v>474</v>
      </c>
      <c r="E11" s="1389">
        <v>46142</v>
      </c>
      <c r="F11" s="1388" t="s">
        <v>53</v>
      </c>
      <c r="G11" s="1257"/>
      <c r="H11" s="1565">
        <v>58</v>
      </c>
      <c r="I11" s="372" t="s">
        <v>562</v>
      </c>
      <c r="J11" s="1058" t="s">
        <v>30</v>
      </c>
      <c r="K11" s="691"/>
      <c r="L11" s="360" t="s">
        <v>628</v>
      </c>
      <c r="M11" s="372" t="s">
        <v>110</v>
      </c>
      <c r="N11" s="991">
        <v>56668.15</v>
      </c>
      <c r="O11" s="372" t="s">
        <v>110</v>
      </c>
      <c r="P11" s="729" t="s">
        <v>38</v>
      </c>
      <c r="Q11" s="1567">
        <v>46144</v>
      </c>
      <c r="R11" s="702" t="s">
        <v>238</v>
      </c>
      <c r="S11" s="363" t="s">
        <v>821</v>
      </c>
      <c r="T11" s="373" t="s">
        <v>822</v>
      </c>
      <c r="U11" s="373" t="s">
        <v>822</v>
      </c>
      <c r="V11" s="1569">
        <v>4061</v>
      </c>
      <c r="W11" s="1579">
        <v>4061</v>
      </c>
      <c r="X11" s="1569">
        <f>SUM(V11-W11)</f>
        <v>0</v>
      </c>
      <c r="Y11" s="1244">
        <f>IFERROR($W11/$V11, 0)</f>
        <v>1</v>
      </c>
      <c r="Z11" s="1567">
        <v>46153</v>
      </c>
      <c r="AA11" s="1567">
        <v>46178</v>
      </c>
      <c r="AB11" s="697">
        <v>0</v>
      </c>
      <c r="AC11" s="697">
        <v>0</v>
      </c>
      <c r="AD11" s="1056">
        <v>0</v>
      </c>
      <c r="AE11" s="1245" t="s">
        <v>653</v>
      </c>
    </row>
    <row r="12" spans="1:31" ht="39.75" customHeight="1">
      <c r="A12" s="1518" t="s">
        <v>849</v>
      </c>
      <c r="B12" s="1519" t="s">
        <v>34</v>
      </c>
      <c r="C12" s="1390">
        <v>46191</v>
      </c>
      <c r="D12" s="1389" t="s">
        <v>474</v>
      </c>
      <c r="E12" s="1389">
        <v>46142</v>
      </c>
      <c r="F12" s="1388" t="s">
        <v>53</v>
      </c>
      <c r="G12" s="1257"/>
      <c r="H12" s="1565">
        <v>81</v>
      </c>
      <c r="I12" s="372" t="s">
        <v>562</v>
      </c>
      <c r="J12" s="1058" t="s">
        <v>30</v>
      </c>
      <c r="K12" s="691"/>
      <c r="L12" s="360" t="s">
        <v>628</v>
      </c>
      <c r="M12" s="372" t="s">
        <v>110</v>
      </c>
      <c r="N12" s="991">
        <v>66206</v>
      </c>
      <c r="O12" s="372" t="s">
        <v>110</v>
      </c>
      <c r="P12" s="729" t="s">
        <v>38</v>
      </c>
      <c r="Q12" s="1226">
        <v>46144</v>
      </c>
      <c r="R12" s="702" t="s">
        <v>238</v>
      </c>
      <c r="S12" s="363" t="s">
        <v>821</v>
      </c>
      <c r="T12" s="373" t="s">
        <v>822</v>
      </c>
      <c r="U12" s="373" t="s">
        <v>822</v>
      </c>
      <c r="V12" s="1229">
        <v>5035</v>
      </c>
      <c r="W12" s="1491">
        <v>4865</v>
      </c>
      <c r="X12" s="1228">
        <f>SUM(V12-W12)</f>
        <v>170</v>
      </c>
      <c r="Y12" s="1244">
        <f>IFERROR($W12/$V12, 0)</f>
        <v>0.96623634558093352</v>
      </c>
      <c r="Z12" s="1226">
        <v>46164</v>
      </c>
      <c r="AA12" s="1226">
        <v>46181</v>
      </c>
      <c r="AB12" s="1192">
        <v>0</v>
      </c>
      <c r="AC12" s="697">
        <v>0</v>
      </c>
      <c r="AD12" s="1261">
        <v>0</v>
      </c>
      <c r="AE12" s="1245" t="s">
        <v>653</v>
      </c>
    </row>
    <row r="13" spans="1:31" ht="39.75" customHeight="1">
      <c r="A13" s="1518" t="s">
        <v>850</v>
      </c>
      <c r="B13" s="1519" t="s">
        <v>34</v>
      </c>
      <c r="C13" s="1390">
        <v>46191</v>
      </c>
      <c r="D13" s="1389" t="s">
        <v>54</v>
      </c>
      <c r="E13" s="1389">
        <v>46163</v>
      </c>
      <c r="F13" s="1388" t="s">
        <v>53</v>
      </c>
      <c r="G13" s="1257" t="s">
        <v>851</v>
      </c>
      <c r="H13" s="1565">
        <v>83</v>
      </c>
      <c r="I13" s="372" t="s">
        <v>562</v>
      </c>
      <c r="J13" s="1058" t="s">
        <v>30</v>
      </c>
      <c r="K13" s="691"/>
      <c r="L13" s="360" t="s">
        <v>628</v>
      </c>
      <c r="M13" s="372" t="s">
        <v>110</v>
      </c>
      <c r="N13" s="991">
        <v>58914</v>
      </c>
      <c r="O13" s="372" t="s">
        <v>110</v>
      </c>
      <c r="P13" s="729" t="s">
        <v>38</v>
      </c>
      <c r="Q13" s="1226">
        <v>46164</v>
      </c>
      <c r="R13" s="702" t="s">
        <v>238</v>
      </c>
      <c r="S13" s="363" t="s">
        <v>821</v>
      </c>
      <c r="T13" s="373" t="s">
        <v>822</v>
      </c>
      <c r="U13" s="373" t="s">
        <v>822</v>
      </c>
      <c r="V13" s="1229">
        <v>4343</v>
      </c>
      <c r="W13" s="1491">
        <v>4287</v>
      </c>
      <c r="X13" s="1228">
        <f>SUM(V13-W13)</f>
        <v>56</v>
      </c>
      <c r="Y13" s="1244">
        <f>IFERROR($W13/$V13, 0)</f>
        <v>0.98710568731291737</v>
      </c>
      <c r="Z13" s="1226">
        <v>46174</v>
      </c>
      <c r="AA13" s="1226">
        <v>46181</v>
      </c>
      <c r="AB13" s="1192">
        <v>0</v>
      </c>
      <c r="AC13" s="697">
        <v>0</v>
      </c>
      <c r="AD13" s="1261">
        <v>0</v>
      </c>
      <c r="AE13" s="1245" t="s">
        <v>653</v>
      </c>
    </row>
    <row r="14" spans="1:31" ht="39.75" customHeight="1">
      <c r="A14" s="728" t="s">
        <v>852</v>
      </c>
      <c r="B14" s="377" t="s">
        <v>34</v>
      </c>
      <c r="C14" s="689">
        <v>46112</v>
      </c>
      <c r="D14" s="700" t="s">
        <v>54</v>
      </c>
      <c r="E14" s="699">
        <v>46125</v>
      </c>
      <c r="F14" s="700" t="s">
        <v>53</v>
      </c>
      <c r="G14" s="699" t="s">
        <v>853</v>
      </c>
      <c r="H14" s="701">
        <v>20</v>
      </c>
      <c r="I14" s="372" t="s">
        <v>562</v>
      </c>
      <c r="J14" s="1058" t="s">
        <v>30</v>
      </c>
      <c r="K14" s="691"/>
      <c r="L14" s="360" t="s">
        <v>628</v>
      </c>
      <c r="M14" s="701" t="s">
        <v>110</v>
      </c>
      <c r="N14" s="705">
        <v>1733.25</v>
      </c>
      <c r="O14" s="701" t="s">
        <v>110</v>
      </c>
      <c r="P14" s="729" t="s">
        <v>38</v>
      </c>
      <c r="Q14" s="702">
        <v>46128</v>
      </c>
      <c r="R14" s="702" t="s">
        <v>110</v>
      </c>
      <c r="S14" s="363">
        <v>46169</v>
      </c>
      <c r="T14" s="373" t="s">
        <v>854</v>
      </c>
      <c r="U14" s="363">
        <v>46176</v>
      </c>
      <c r="V14" s="703">
        <v>145</v>
      </c>
      <c r="W14" s="730">
        <v>145</v>
      </c>
      <c r="X14" s="695">
        <f>SUM(V14-W14)</f>
        <v>0</v>
      </c>
      <c r="Y14" s="365">
        <f>IFERROR($W14/$V14, 0)</f>
        <v>1</v>
      </c>
      <c r="Z14" s="702">
        <v>46156</v>
      </c>
      <c r="AA14" s="1503">
        <v>46169</v>
      </c>
      <c r="AB14" s="1501">
        <v>1</v>
      </c>
      <c r="AC14" s="697">
        <v>0</v>
      </c>
      <c r="AD14" s="1056">
        <v>0</v>
      </c>
      <c r="AE14" s="1490" t="s">
        <v>855</v>
      </c>
    </row>
    <row r="15" spans="1:31" ht="39.75" customHeight="1">
      <c r="A15" s="1440" t="s">
        <v>856</v>
      </c>
      <c r="B15" s="377" t="s">
        <v>34</v>
      </c>
      <c r="C15" s="1390">
        <v>46181</v>
      </c>
      <c r="D15" s="1388" t="s">
        <v>50</v>
      </c>
      <c r="E15" s="1389">
        <v>46143</v>
      </c>
      <c r="F15" s="689" t="s">
        <v>53</v>
      </c>
      <c r="G15" s="1257"/>
      <c r="H15" s="701">
        <v>0</v>
      </c>
      <c r="I15" s="372" t="s">
        <v>562</v>
      </c>
      <c r="J15" s="701" t="s">
        <v>30</v>
      </c>
      <c r="K15" s="691"/>
      <c r="L15" s="360" t="s">
        <v>628</v>
      </c>
      <c r="M15" s="701" t="s">
        <v>110</v>
      </c>
      <c r="N15" s="705">
        <v>6580.6</v>
      </c>
      <c r="O15" s="701" t="s">
        <v>110</v>
      </c>
      <c r="P15" s="729" t="s">
        <v>38</v>
      </c>
      <c r="Q15" s="1567">
        <v>46147</v>
      </c>
      <c r="R15" s="702" t="s">
        <v>110</v>
      </c>
      <c r="S15" s="363">
        <v>46161</v>
      </c>
      <c r="T15" s="373" t="s">
        <v>822</v>
      </c>
      <c r="U15" s="373" t="s">
        <v>822</v>
      </c>
      <c r="V15" s="1568">
        <v>466</v>
      </c>
      <c r="W15" s="1579">
        <v>505</v>
      </c>
      <c r="X15" s="1569">
        <f>SUM(V15-W15)</f>
        <v>-39</v>
      </c>
      <c r="Y15" s="1244">
        <f>IFERROR($W15/$V15, 0)</f>
        <v>1.0836909871244635</v>
      </c>
      <c r="Z15" s="1567">
        <v>46157</v>
      </c>
      <c r="AA15" s="1503">
        <v>46161</v>
      </c>
      <c r="AB15" s="1501">
        <v>0</v>
      </c>
      <c r="AC15" s="697">
        <v>0</v>
      </c>
      <c r="AD15" s="1056">
        <v>0</v>
      </c>
      <c r="AE15" s="1245" t="s">
        <v>668</v>
      </c>
    </row>
    <row r="16" spans="1:31" ht="39.75" customHeight="1">
      <c r="A16" s="728" t="s">
        <v>130</v>
      </c>
      <c r="B16" s="377" t="s">
        <v>34</v>
      </c>
      <c r="C16" s="689">
        <v>46040</v>
      </c>
      <c r="D16" s="1243" t="s">
        <v>857</v>
      </c>
      <c r="E16" s="699">
        <v>45867</v>
      </c>
      <c r="F16" s="700" t="s">
        <v>53</v>
      </c>
      <c r="G16" s="1243" t="s">
        <v>858</v>
      </c>
      <c r="H16" s="701">
        <v>0</v>
      </c>
      <c r="I16" s="372" t="s">
        <v>562</v>
      </c>
      <c r="J16" s="1180" t="s">
        <v>30</v>
      </c>
      <c r="K16" s="362"/>
      <c r="L16" s="360" t="s">
        <v>628</v>
      </c>
      <c r="M16" s="1180" t="s">
        <v>110</v>
      </c>
      <c r="N16" s="705">
        <v>144972.5</v>
      </c>
      <c r="O16" s="1180" t="s">
        <v>110</v>
      </c>
      <c r="P16" s="729" t="s">
        <v>38</v>
      </c>
      <c r="Q16" s="1226">
        <v>45867</v>
      </c>
      <c r="R16" s="702" t="s">
        <v>238</v>
      </c>
      <c r="S16" s="363" t="s">
        <v>821</v>
      </c>
      <c r="T16" s="373" t="s">
        <v>822</v>
      </c>
      <c r="U16" s="373" t="s">
        <v>822</v>
      </c>
      <c r="V16" s="1227">
        <v>9840</v>
      </c>
      <c r="W16" s="1265">
        <v>9806</v>
      </c>
      <c r="X16" s="1228">
        <f>SUM(V16-W16)</f>
        <v>34</v>
      </c>
      <c r="Y16" s="365">
        <f>IFERROR($W16/$V16, 0)</f>
        <v>0.99654471544715451</v>
      </c>
      <c r="Z16" s="1226">
        <v>45884</v>
      </c>
      <c r="AA16" s="1503">
        <v>46062</v>
      </c>
      <c r="AB16" s="1501">
        <v>1</v>
      </c>
      <c r="AC16" s="697">
        <v>0</v>
      </c>
      <c r="AD16" s="1229">
        <v>9106</v>
      </c>
      <c r="AE16" s="1245" t="s">
        <v>859</v>
      </c>
    </row>
    <row r="17" spans="1:31" ht="39.75" customHeight="1">
      <c r="A17" s="728" t="s">
        <v>860</v>
      </c>
      <c r="B17" s="377" t="s">
        <v>34</v>
      </c>
      <c r="C17" s="689">
        <v>46103</v>
      </c>
      <c r="D17" s="366" t="s">
        <v>50</v>
      </c>
      <c r="E17" s="699">
        <v>46077</v>
      </c>
      <c r="F17" s="689" t="s">
        <v>53</v>
      </c>
      <c r="G17" s="700" t="s">
        <v>861</v>
      </c>
      <c r="H17" s="990">
        <v>0</v>
      </c>
      <c r="I17" s="372" t="s">
        <v>562</v>
      </c>
      <c r="J17" s="701" t="s">
        <v>30</v>
      </c>
      <c r="K17" s="1225"/>
      <c r="L17" s="360" t="s">
        <v>628</v>
      </c>
      <c r="M17" s="701" t="s">
        <v>110</v>
      </c>
      <c r="N17" s="991">
        <v>15002.75</v>
      </c>
      <c r="O17" s="701" t="s">
        <v>110</v>
      </c>
      <c r="P17" s="729" t="s">
        <v>38</v>
      </c>
      <c r="Q17" s="992">
        <v>46147</v>
      </c>
      <c r="R17" s="702" t="s">
        <v>110</v>
      </c>
      <c r="S17" s="363" t="s">
        <v>821</v>
      </c>
      <c r="T17" s="373" t="s">
        <v>822</v>
      </c>
      <c r="U17" s="373" t="s">
        <v>822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862</v>
      </c>
      <c r="B18" s="377" t="s">
        <v>34</v>
      </c>
      <c r="C18" s="689">
        <v>46112</v>
      </c>
      <c r="D18" s="366" t="s">
        <v>50</v>
      </c>
      <c r="E18" s="699">
        <v>46077</v>
      </c>
      <c r="F18" s="689" t="s">
        <v>53</v>
      </c>
      <c r="G18" s="700" t="s">
        <v>863</v>
      </c>
      <c r="H18" s="701">
        <v>0</v>
      </c>
      <c r="I18" s="1055" t="s">
        <v>562</v>
      </c>
      <c r="J18" s="701" t="s">
        <v>30</v>
      </c>
      <c r="K18" s="691"/>
      <c r="L18" s="360" t="s">
        <v>628</v>
      </c>
      <c r="M18" s="701" t="s">
        <v>110</v>
      </c>
      <c r="N18" s="705">
        <v>3995.4</v>
      </c>
      <c r="O18" s="701" t="s">
        <v>110</v>
      </c>
      <c r="P18" s="729" t="s">
        <v>38</v>
      </c>
      <c r="Q18" s="702">
        <v>46077</v>
      </c>
      <c r="R18" s="702" t="s">
        <v>110</v>
      </c>
      <c r="S18" s="363">
        <v>46169</v>
      </c>
      <c r="T18" s="373" t="s">
        <v>822</v>
      </c>
      <c r="U18" s="373" t="s">
        <v>822</v>
      </c>
      <c r="V18" s="703">
        <v>294</v>
      </c>
      <c r="W18" s="730">
        <v>313</v>
      </c>
      <c r="X18" s="695">
        <f>SUM(V18-W18)</f>
        <v>-19</v>
      </c>
      <c r="Y18" s="365">
        <f>IFERROR($W18/$V18, 0)</f>
        <v>1.064625850340136</v>
      </c>
      <c r="Z18" s="702">
        <v>46099</v>
      </c>
      <c r="AA18" s="1503">
        <v>46140</v>
      </c>
      <c r="AB18" s="1501">
        <v>1</v>
      </c>
      <c r="AC18" s="697">
        <v>1</v>
      </c>
      <c r="AD18" s="697">
        <v>1</v>
      </c>
      <c r="AE18" s="698" t="s">
        <v>864</v>
      </c>
    </row>
    <row r="19" spans="1:31" ht="39.75" customHeight="1">
      <c r="A19" s="728" t="s">
        <v>865</v>
      </c>
      <c r="B19" s="377" t="s">
        <v>34</v>
      </c>
      <c r="C19" s="1390">
        <v>46172</v>
      </c>
      <c r="D19" s="366" t="s">
        <v>54</v>
      </c>
      <c r="E19" s="367">
        <v>46056</v>
      </c>
      <c r="F19" s="366" t="s">
        <v>53</v>
      </c>
      <c r="G19" s="1243" t="s">
        <v>866</v>
      </c>
      <c r="H19" s="1180">
        <v>0</v>
      </c>
      <c r="I19" s="1264" t="s">
        <v>562</v>
      </c>
      <c r="J19" s="1180" t="s">
        <v>30</v>
      </c>
      <c r="K19" s="691"/>
      <c r="L19" s="360" t="s">
        <v>628</v>
      </c>
      <c r="M19" s="1180" t="s">
        <v>110</v>
      </c>
      <c r="N19" s="416">
        <v>118710.8</v>
      </c>
      <c r="O19" s="1180" t="s">
        <v>110</v>
      </c>
      <c r="P19" s="729" t="s">
        <v>38</v>
      </c>
      <c r="Q19" s="370">
        <v>46062</v>
      </c>
      <c r="R19" s="370" t="s">
        <v>238</v>
      </c>
      <c r="S19" s="363">
        <v>46171</v>
      </c>
      <c r="T19" s="373" t="s">
        <v>846</v>
      </c>
      <c r="U19" s="373" t="s">
        <v>822</v>
      </c>
      <c r="V19" s="9">
        <v>6978</v>
      </c>
      <c r="W19" s="485">
        <v>6978</v>
      </c>
      <c r="X19" s="364">
        <f>SUM(V19-W19)</f>
        <v>0</v>
      </c>
      <c r="Y19" s="365">
        <f>IFERROR($W19/$V19, 0)</f>
        <v>1</v>
      </c>
      <c r="Z19" s="370">
        <v>46064</v>
      </c>
      <c r="AA19" s="1503">
        <v>46083</v>
      </c>
      <c r="AB19" s="1501">
        <v>0</v>
      </c>
      <c r="AC19" s="697">
        <v>0</v>
      </c>
      <c r="AD19" s="1229">
        <v>0</v>
      </c>
      <c r="AE19" s="1245" t="s">
        <v>867</v>
      </c>
    </row>
    <row r="20" spans="1:31" ht="39.75" customHeight="1">
      <c r="A20" s="615" t="s">
        <v>868</v>
      </c>
      <c r="B20" s="377" t="s">
        <v>34</v>
      </c>
      <c r="C20" s="360">
        <v>46174</v>
      </c>
      <c r="D20" s="366" t="s">
        <v>58</v>
      </c>
      <c r="E20" s="367">
        <v>46070</v>
      </c>
      <c r="F20" s="366" t="s">
        <v>53</v>
      </c>
      <c r="G20" s="700"/>
      <c r="H20" s="990">
        <v>115</v>
      </c>
      <c r="I20" s="372" t="s">
        <v>562</v>
      </c>
      <c r="J20" s="742" t="s">
        <v>36</v>
      </c>
      <c r="K20" s="691"/>
      <c r="L20" s="360" t="s">
        <v>628</v>
      </c>
      <c r="M20" s="701" t="s">
        <v>110</v>
      </c>
      <c r="N20" s="817">
        <v>125188</v>
      </c>
      <c r="O20" s="701" t="s">
        <v>110</v>
      </c>
      <c r="P20" s="729" t="s">
        <v>38</v>
      </c>
      <c r="Q20" s="992">
        <v>46083</v>
      </c>
      <c r="R20" s="992" t="s">
        <v>110</v>
      </c>
      <c r="S20" s="363">
        <v>46154</v>
      </c>
      <c r="T20" s="373" t="s">
        <v>822</v>
      </c>
      <c r="U20" s="373" t="s">
        <v>822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869</v>
      </c>
      <c r="B21" s="1255" t="s">
        <v>553</v>
      </c>
      <c r="C21" s="1390">
        <v>46199</v>
      </c>
      <c r="D21" s="358" t="s">
        <v>50</v>
      </c>
      <c r="E21" s="1389">
        <v>46143</v>
      </c>
      <c r="F21" s="1388" t="s">
        <v>59</v>
      </c>
      <c r="G21" s="1243" t="s">
        <v>870</v>
      </c>
      <c r="H21" s="1565">
        <v>21</v>
      </c>
      <c r="I21" s="372" t="s">
        <v>562</v>
      </c>
      <c r="J21" s="1058" t="s">
        <v>30</v>
      </c>
      <c r="K21" s="691"/>
      <c r="L21" s="1389">
        <v>46147</v>
      </c>
      <c r="M21" s="372" t="s">
        <v>110</v>
      </c>
      <c r="N21" s="991">
        <v>81882</v>
      </c>
      <c r="O21" s="372" t="s">
        <v>110</v>
      </c>
      <c r="P21" s="729" t="s">
        <v>38</v>
      </c>
      <c r="Q21" s="1567">
        <v>46146</v>
      </c>
      <c r="R21" s="992" t="s">
        <v>110</v>
      </c>
      <c r="S21" s="363">
        <v>46182</v>
      </c>
      <c r="T21" s="373" t="s">
        <v>822</v>
      </c>
      <c r="U21" s="373" t="s">
        <v>822</v>
      </c>
      <c r="V21" s="1568">
        <v>6481</v>
      </c>
      <c r="W21" s="1491">
        <v>6586</v>
      </c>
      <c r="X21" s="1569">
        <f>SUM(V21-W21)</f>
        <v>-105</v>
      </c>
      <c r="Y21" s="1244">
        <f>IFERROR($W21/$V21, 0)</f>
        <v>1.0162012035179757</v>
      </c>
      <c r="Z21" s="1567">
        <v>46154</v>
      </c>
      <c r="AA21" s="1503">
        <v>46177</v>
      </c>
      <c r="AB21" s="1501">
        <v>0</v>
      </c>
      <c r="AC21" s="697">
        <v>0</v>
      </c>
      <c r="AD21" s="1056">
        <v>0</v>
      </c>
      <c r="AE21" s="1043" t="s">
        <v>871</v>
      </c>
    </row>
    <row r="22" spans="1:31" ht="39.75" customHeight="1">
      <c r="A22" s="615" t="s">
        <v>872</v>
      </c>
      <c r="B22" s="377" t="s">
        <v>37</v>
      </c>
      <c r="C22" s="1390">
        <v>46172</v>
      </c>
      <c r="D22" s="700" t="s">
        <v>54</v>
      </c>
      <c r="E22" s="367">
        <v>46128</v>
      </c>
      <c r="F22" s="366" t="s">
        <v>51</v>
      </c>
      <c r="G22" s="700" t="s">
        <v>873</v>
      </c>
      <c r="H22" s="990">
        <v>0</v>
      </c>
      <c r="I22" s="372" t="s">
        <v>562</v>
      </c>
      <c r="J22" s="701" t="s">
        <v>30</v>
      </c>
      <c r="K22" s="986"/>
      <c r="L22" s="360" t="s">
        <v>628</v>
      </c>
      <c r="M22" s="701" t="s">
        <v>110</v>
      </c>
      <c r="N22" s="991">
        <v>146065.95000000001</v>
      </c>
      <c r="O22" s="1332" t="s">
        <v>110</v>
      </c>
      <c r="P22" s="729" t="s">
        <v>38</v>
      </c>
      <c r="Q22" s="992">
        <v>46087</v>
      </c>
      <c r="R22" s="702" t="s">
        <v>110</v>
      </c>
      <c r="S22" s="363" t="s">
        <v>821</v>
      </c>
      <c r="T22" s="373" t="s">
        <v>822</v>
      </c>
      <c r="U22" s="373" t="s">
        <v>822</v>
      </c>
      <c r="V22" s="993">
        <v>3461</v>
      </c>
      <c r="W22" s="1376">
        <v>3428</v>
      </c>
      <c r="X22" s="989">
        <f>SUM(V22-W22)</f>
        <v>33</v>
      </c>
      <c r="Y22" s="365">
        <f>IFERROR($W22/$V22, 0)</f>
        <v>0.99046518347298473</v>
      </c>
      <c r="Z22" s="1226">
        <v>46106</v>
      </c>
      <c r="AA22" s="1503">
        <v>46136</v>
      </c>
      <c r="AB22" s="1501">
        <v>1</v>
      </c>
      <c r="AC22" s="697">
        <v>0</v>
      </c>
      <c r="AD22" s="703">
        <v>0</v>
      </c>
      <c r="AE22" s="698" t="s">
        <v>874</v>
      </c>
    </row>
    <row r="23" spans="1:31" ht="39.75" customHeight="1">
      <c r="A23" s="728" t="s">
        <v>875</v>
      </c>
      <c r="B23" s="377" t="s">
        <v>37</v>
      </c>
      <c r="C23" s="689">
        <v>46040</v>
      </c>
      <c r="D23" s="700" t="s">
        <v>52</v>
      </c>
      <c r="E23" s="699">
        <v>46031</v>
      </c>
      <c r="F23" s="700" t="s">
        <v>51</v>
      </c>
      <c r="G23" s="700" t="s">
        <v>876</v>
      </c>
      <c r="H23" s="701">
        <v>73</v>
      </c>
      <c r="I23" s="372" t="s">
        <v>562</v>
      </c>
      <c r="J23" s="1058" t="s">
        <v>30</v>
      </c>
      <c r="K23" s="691"/>
      <c r="L23" s="360" t="s">
        <v>628</v>
      </c>
      <c r="M23" s="701" t="s">
        <v>110</v>
      </c>
      <c r="N23" s="705">
        <v>77814</v>
      </c>
      <c r="O23" s="701" t="s">
        <v>110</v>
      </c>
      <c r="P23" s="729" t="s">
        <v>38</v>
      </c>
      <c r="Q23" s="702">
        <v>46015</v>
      </c>
      <c r="R23" s="702" t="s">
        <v>238</v>
      </c>
      <c r="S23" s="363">
        <v>46122</v>
      </c>
      <c r="T23" s="373" t="s">
        <v>822</v>
      </c>
      <c r="U23" s="373" t="s">
        <v>822</v>
      </c>
      <c r="V23" s="703">
        <v>6263</v>
      </c>
      <c r="W23" s="730">
        <v>6221</v>
      </c>
      <c r="X23" s="695">
        <f>SUM(V23-W23)</f>
        <v>42</v>
      </c>
      <c r="Y23" s="365">
        <f>IFERROR($W23/$V23, 0)</f>
        <v>0.9932939485869392</v>
      </c>
      <c r="Z23" s="702">
        <v>46024</v>
      </c>
      <c r="AA23" s="1503">
        <v>46038</v>
      </c>
      <c r="AB23" s="1501">
        <v>0</v>
      </c>
      <c r="AC23" s="697">
        <v>0</v>
      </c>
      <c r="AD23" s="703">
        <v>0</v>
      </c>
      <c r="AE23" s="1344" t="s">
        <v>877</v>
      </c>
    </row>
    <row r="24" spans="1:31" ht="39.75" customHeight="1">
      <c r="A24" s="728" t="s">
        <v>878</v>
      </c>
      <c r="B24" s="377" t="s">
        <v>37</v>
      </c>
      <c r="C24" s="689">
        <v>46081</v>
      </c>
      <c r="D24" s="700" t="s">
        <v>50</v>
      </c>
      <c r="E24" s="699">
        <v>46001</v>
      </c>
      <c r="F24" s="700" t="s">
        <v>51</v>
      </c>
      <c r="G24" s="700" t="s">
        <v>879</v>
      </c>
      <c r="H24" s="701">
        <v>80</v>
      </c>
      <c r="I24" s="372" t="s">
        <v>562</v>
      </c>
      <c r="J24" s="1058" t="s">
        <v>30</v>
      </c>
      <c r="K24" s="691"/>
      <c r="L24" s="699">
        <v>46021</v>
      </c>
      <c r="M24" s="701" t="s">
        <v>110</v>
      </c>
      <c r="N24" s="705">
        <v>65843.5</v>
      </c>
      <c r="O24" s="701" t="s">
        <v>110</v>
      </c>
      <c r="P24" s="729" t="s">
        <v>38</v>
      </c>
      <c r="Q24" s="702">
        <v>45995</v>
      </c>
      <c r="R24" s="702" t="s">
        <v>238</v>
      </c>
      <c r="S24" s="363" t="s">
        <v>821</v>
      </c>
      <c r="T24" s="373" t="s">
        <v>822</v>
      </c>
      <c r="U24" s="373" t="s">
        <v>822</v>
      </c>
      <c r="V24" s="703">
        <v>5052</v>
      </c>
      <c r="W24" s="730">
        <v>4889</v>
      </c>
      <c r="X24" s="695">
        <f>SUM(V24-W24)</f>
        <v>163</v>
      </c>
      <c r="Y24" s="365">
        <f>IFERROR($W24/$V24, 0)</f>
        <v>0.967735550277118</v>
      </c>
      <c r="Z24" s="702">
        <v>46001</v>
      </c>
      <c r="AA24" s="1503">
        <v>46022</v>
      </c>
      <c r="AB24" s="1501">
        <v>0</v>
      </c>
      <c r="AC24" s="697">
        <v>0</v>
      </c>
      <c r="AD24" s="703">
        <v>0</v>
      </c>
      <c r="AE24" s="698" t="s">
        <v>880</v>
      </c>
    </row>
    <row r="25" spans="1:31" ht="39.75" customHeight="1">
      <c r="A25" s="615" t="s">
        <v>881</v>
      </c>
      <c r="B25" s="377" t="s">
        <v>37</v>
      </c>
      <c r="C25" s="360">
        <v>46053</v>
      </c>
      <c r="D25" s="366" t="s">
        <v>52</v>
      </c>
      <c r="E25" s="367">
        <v>45964</v>
      </c>
      <c r="F25" s="366" t="s">
        <v>51</v>
      </c>
      <c r="G25" s="368"/>
      <c r="H25" s="369">
        <v>82</v>
      </c>
      <c r="I25" s="372" t="s">
        <v>562</v>
      </c>
      <c r="J25" s="369" t="s">
        <v>30</v>
      </c>
      <c r="K25" s="362"/>
      <c r="L25" s="360" t="s">
        <v>628</v>
      </c>
      <c r="M25" s="369" t="s">
        <v>110</v>
      </c>
      <c r="N25" s="634">
        <v>101871</v>
      </c>
      <c r="O25" s="369" t="s">
        <v>110</v>
      </c>
      <c r="P25" s="484" t="s">
        <v>38</v>
      </c>
      <c r="Q25" s="370">
        <v>45965</v>
      </c>
      <c r="R25" s="702" t="s">
        <v>238</v>
      </c>
      <c r="S25" s="363">
        <v>46122</v>
      </c>
      <c r="T25" s="373" t="s">
        <v>822</v>
      </c>
      <c r="U25" s="373" t="s">
        <v>822</v>
      </c>
      <c r="V25" s="9">
        <v>8100</v>
      </c>
      <c r="W25" s="485">
        <v>7972</v>
      </c>
      <c r="X25" s="364">
        <f>SUM(V25-W25)</f>
        <v>128</v>
      </c>
      <c r="Y25" s="365">
        <f>IFERROR($W25/$V25, 0)</f>
        <v>0.98419753086419748</v>
      </c>
      <c r="Z25" s="370">
        <v>45973</v>
      </c>
      <c r="AA25" s="1503">
        <v>45981</v>
      </c>
      <c r="AB25" s="784">
        <v>0</v>
      </c>
      <c r="AC25" s="280">
        <v>0</v>
      </c>
      <c r="AD25" s="9">
        <v>0</v>
      </c>
      <c r="AE25" s="798" t="s">
        <v>882</v>
      </c>
    </row>
    <row r="26" spans="1:31" ht="39.75" customHeight="1">
      <c r="A26" s="615" t="s">
        <v>883</v>
      </c>
      <c r="B26" s="377" t="s">
        <v>37</v>
      </c>
      <c r="C26" s="360">
        <v>46053</v>
      </c>
      <c r="D26" s="366" t="s">
        <v>52</v>
      </c>
      <c r="E26" s="367">
        <v>45974</v>
      </c>
      <c r="F26" s="366" t="s">
        <v>51</v>
      </c>
      <c r="G26" s="368" t="s">
        <v>884</v>
      </c>
      <c r="H26" s="369">
        <v>77</v>
      </c>
      <c r="I26" s="372" t="s">
        <v>562</v>
      </c>
      <c r="J26" s="369" t="s">
        <v>30</v>
      </c>
      <c r="K26" s="362"/>
      <c r="L26" s="367">
        <v>45965</v>
      </c>
      <c r="M26" s="369" t="s">
        <v>110</v>
      </c>
      <c r="N26" s="634">
        <v>90786</v>
      </c>
      <c r="O26" s="369" t="s">
        <v>110</v>
      </c>
      <c r="P26" s="484" t="s">
        <v>38</v>
      </c>
      <c r="Q26" s="370">
        <v>45965</v>
      </c>
      <c r="R26" s="702" t="s">
        <v>238</v>
      </c>
      <c r="S26" s="363">
        <v>46122</v>
      </c>
      <c r="T26" s="373" t="s">
        <v>822</v>
      </c>
      <c r="U26" s="373" t="s">
        <v>822</v>
      </c>
      <c r="V26" s="9">
        <v>8013</v>
      </c>
      <c r="W26" s="485">
        <v>7885</v>
      </c>
      <c r="X26" s="364">
        <f>SUM(V26-W26)</f>
        <v>128</v>
      </c>
      <c r="Y26" s="365">
        <f>IFERROR($W26/$V26, 0)</f>
        <v>0.98402595781854485</v>
      </c>
      <c r="Z26" s="370">
        <v>45979</v>
      </c>
      <c r="AA26" s="1503">
        <v>45982</v>
      </c>
      <c r="AB26" s="784">
        <v>0</v>
      </c>
      <c r="AC26" s="280">
        <v>0</v>
      </c>
      <c r="AD26" s="9">
        <v>0</v>
      </c>
      <c r="AE26" s="798" t="s">
        <v>882</v>
      </c>
    </row>
    <row r="27" spans="1:31" ht="39.75" customHeight="1">
      <c r="A27" s="780" t="s">
        <v>885</v>
      </c>
      <c r="B27" s="311" t="s">
        <v>37</v>
      </c>
      <c r="C27" s="689">
        <v>46040</v>
      </c>
      <c r="D27" s="700" t="s">
        <v>52</v>
      </c>
      <c r="E27" s="699">
        <v>45996</v>
      </c>
      <c r="F27" s="700" t="s">
        <v>51</v>
      </c>
      <c r="G27" s="700" t="s">
        <v>886</v>
      </c>
      <c r="H27" s="701">
        <v>78</v>
      </c>
      <c r="I27" s="372" t="s">
        <v>562</v>
      </c>
      <c r="J27" s="701" t="s">
        <v>30</v>
      </c>
      <c r="K27" s="691"/>
      <c r="L27" s="360" t="s">
        <v>628</v>
      </c>
      <c r="M27" s="701" t="s">
        <v>110</v>
      </c>
      <c r="N27" s="705">
        <v>84477</v>
      </c>
      <c r="O27" s="701" t="s">
        <v>110</v>
      </c>
      <c r="P27" s="729" t="s">
        <v>38</v>
      </c>
      <c r="Q27" s="702">
        <v>46000</v>
      </c>
      <c r="R27" s="702" t="s">
        <v>238</v>
      </c>
      <c r="S27" s="363">
        <v>46122</v>
      </c>
      <c r="T27" s="373" t="s">
        <v>822</v>
      </c>
      <c r="U27" s="373" t="s">
        <v>822</v>
      </c>
      <c r="V27" s="703">
        <v>6758</v>
      </c>
      <c r="W27" s="755">
        <v>6565</v>
      </c>
      <c r="X27" s="723">
        <f>SUM(V27-W27)</f>
        <v>193</v>
      </c>
      <c r="Y27" s="3">
        <f>IFERROR($W27/$V27, 0)</f>
        <v>0.97144125480911514</v>
      </c>
      <c r="Z27" s="779">
        <v>46006</v>
      </c>
      <c r="AA27" s="1503">
        <v>46010</v>
      </c>
      <c r="AB27" s="1501">
        <v>0</v>
      </c>
      <c r="AC27" s="794">
        <v>0</v>
      </c>
      <c r="AD27" s="795">
        <v>0</v>
      </c>
      <c r="AE27" s="799" t="s">
        <v>887</v>
      </c>
    </row>
    <row r="28" spans="1:31" ht="39.75" customHeight="1">
      <c r="A28" s="615" t="s">
        <v>888</v>
      </c>
      <c r="B28" s="1182" t="s">
        <v>37</v>
      </c>
      <c r="C28" s="1341">
        <v>46171</v>
      </c>
      <c r="D28" s="366" t="s">
        <v>471</v>
      </c>
      <c r="E28" s="367">
        <v>46129</v>
      </c>
      <c r="F28" s="366" t="s">
        <v>51</v>
      </c>
      <c r="G28" s="1243"/>
      <c r="H28" s="369">
        <v>80</v>
      </c>
      <c r="I28" s="1264" t="s">
        <v>562</v>
      </c>
      <c r="J28" s="1266" t="s">
        <v>30</v>
      </c>
      <c r="K28" s="691"/>
      <c r="L28" s="360" t="s">
        <v>628</v>
      </c>
      <c r="M28" s="701" t="s">
        <v>110</v>
      </c>
      <c r="N28" s="416">
        <v>77548</v>
      </c>
      <c r="O28" s="1181" t="s">
        <v>110</v>
      </c>
      <c r="P28" s="1418" t="s">
        <v>38</v>
      </c>
      <c r="Q28" s="1226">
        <v>46132</v>
      </c>
      <c r="R28" s="702" t="s">
        <v>238</v>
      </c>
      <c r="S28" s="363" t="s">
        <v>821</v>
      </c>
      <c r="T28" s="363">
        <v>46174</v>
      </c>
      <c r="U28" s="373" t="s">
        <v>822</v>
      </c>
      <c r="V28" s="9">
        <v>6605</v>
      </c>
      <c r="W28" s="485">
        <v>6518</v>
      </c>
      <c r="X28" s="364">
        <f>SUM(V28-W28)</f>
        <v>87</v>
      </c>
      <c r="Y28" s="1244">
        <f>IFERROR($W28/$V28, 0)</f>
        <v>0.98682816048448141</v>
      </c>
      <c r="Z28" s="1226">
        <v>46135</v>
      </c>
      <c r="AA28" s="1503">
        <v>46149</v>
      </c>
      <c r="AB28" s="1501">
        <v>0</v>
      </c>
      <c r="AC28" s="1191">
        <v>0</v>
      </c>
      <c r="AD28" s="1427">
        <v>0</v>
      </c>
      <c r="AE28" s="1245" t="s">
        <v>889</v>
      </c>
    </row>
    <row r="29" spans="1:31" ht="39.75" customHeight="1">
      <c r="A29" s="1456" t="s">
        <v>890</v>
      </c>
      <c r="B29" s="1393" t="s">
        <v>37</v>
      </c>
      <c r="C29" s="1341">
        <v>46171</v>
      </c>
      <c r="D29" s="1241" t="s">
        <v>471</v>
      </c>
      <c r="E29" s="1242">
        <v>46141</v>
      </c>
      <c r="F29" s="1241" t="s">
        <v>51</v>
      </c>
      <c r="G29" s="1243"/>
      <c r="H29" s="1374">
        <v>89</v>
      </c>
      <c r="I29" s="1264" t="s">
        <v>562</v>
      </c>
      <c r="J29" s="1266" t="s">
        <v>30</v>
      </c>
      <c r="K29" s="691"/>
      <c r="L29" s="360" t="s">
        <v>628</v>
      </c>
      <c r="M29" s="1180" t="s">
        <v>110</v>
      </c>
      <c r="N29" s="1369">
        <v>70666</v>
      </c>
      <c r="O29" s="1181" t="s">
        <v>110</v>
      </c>
      <c r="P29" s="1418" t="s">
        <v>38</v>
      </c>
      <c r="Q29" s="1371">
        <v>46150</v>
      </c>
      <c r="R29" s="702" t="s">
        <v>238</v>
      </c>
      <c r="S29" s="363" t="s">
        <v>821</v>
      </c>
      <c r="T29" s="373" t="s">
        <v>822</v>
      </c>
      <c r="U29" s="373" t="s">
        <v>822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706</v>
      </c>
    </row>
    <row r="30" spans="1:31" ht="39.75" customHeight="1">
      <c r="A30" s="1356" t="s">
        <v>891</v>
      </c>
      <c r="B30" s="1182" t="s">
        <v>37</v>
      </c>
      <c r="C30" s="1341">
        <v>46171</v>
      </c>
      <c r="D30" s="1241" t="s">
        <v>54</v>
      </c>
      <c r="E30" s="1242">
        <v>46136</v>
      </c>
      <c r="F30" s="1241" t="s">
        <v>51</v>
      </c>
      <c r="G30" s="1243"/>
      <c r="H30" s="1374">
        <v>0</v>
      </c>
      <c r="I30" s="1264" t="s">
        <v>562</v>
      </c>
      <c r="J30" s="1266" t="s">
        <v>30</v>
      </c>
      <c r="K30" s="691"/>
      <c r="L30" s="360" t="s">
        <v>628</v>
      </c>
      <c r="M30" s="1180" t="s">
        <v>110</v>
      </c>
      <c r="N30" s="1369">
        <v>60407.15</v>
      </c>
      <c r="O30" s="1181" t="s">
        <v>110</v>
      </c>
      <c r="P30" s="1418" t="s">
        <v>38</v>
      </c>
      <c r="Q30" s="1371">
        <v>46136</v>
      </c>
      <c r="R30" s="702" t="s">
        <v>238</v>
      </c>
      <c r="S30" s="363" t="s">
        <v>821</v>
      </c>
      <c r="T30" s="373" t="s">
        <v>822</v>
      </c>
      <c r="U30" s="373" t="s">
        <v>822</v>
      </c>
      <c r="V30" s="1372">
        <v>4327</v>
      </c>
      <c r="W30" s="1376">
        <v>4481</v>
      </c>
      <c r="X30" s="1373">
        <f>SUM(V30-W30)</f>
        <v>-154</v>
      </c>
      <c r="Y30" s="1244">
        <f>IFERROR($W30/$V30, 0)</f>
        <v>1.0355904783914953</v>
      </c>
      <c r="Z30" s="1371">
        <v>46146</v>
      </c>
      <c r="AA30" s="1503">
        <v>46157</v>
      </c>
      <c r="AB30" s="1501">
        <v>1</v>
      </c>
      <c r="AC30" s="735">
        <v>0</v>
      </c>
      <c r="AD30" s="734">
        <v>0</v>
      </c>
      <c r="AE30" s="1245" t="s">
        <v>892</v>
      </c>
    </row>
    <row r="31" spans="1:31" ht="39.75" customHeight="1">
      <c r="A31" s="615" t="s">
        <v>893</v>
      </c>
      <c r="B31" s="358" t="s">
        <v>31</v>
      </c>
      <c r="C31" s="360">
        <v>46021</v>
      </c>
      <c r="D31" s="358" t="s">
        <v>894</v>
      </c>
      <c r="E31" s="360" t="s">
        <v>260</v>
      </c>
      <c r="F31" s="358" t="s">
        <v>61</v>
      </c>
      <c r="G31" s="361" t="s">
        <v>895</v>
      </c>
      <c r="H31" s="362">
        <v>0</v>
      </c>
      <c r="I31" s="362" t="s">
        <v>562</v>
      </c>
      <c r="J31" s="362" t="s">
        <v>30</v>
      </c>
      <c r="K31" s="362"/>
      <c r="L31" s="360" t="s">
        <v>628</v>
      </c>
      <c r="M31" s="362" t="s">
        <v>110</v>
      </c>
      <c r="N31" s="608">
        <v>1931.75</v>
      </c>
      <c r="O31" s="578" t="s">
        <v>110</v>
      </c>
      <c r="P31" s="1275" t="s">
        <v>38</v>
      </c>
      <c r="Q31" s="59"/>
      <c r="R31" s="702" t="s">
        <v>238</v>
      </c>
      <c r="S31" s="363" t="s">
        <v>821</v>
      </c>
      <c r="T31" s="373" t="s">
        <v>822</v>
      </c>
      <c r="U31" s="373" t="s">
        <v>822</v>
      </c>
      <c r="V31" s="333">
        <v>0</v>
      </c>
      <c r="W31" s="450">
        <v>0</v>
      </c>
      <c r="X31" s="364">
        <f>SUM(V31-W31)</f>
        <v>0</v>
      </c>
      <c r="Y31" s="365">
        <f>IFERROR($W31/$V31, 0)</f>
        <v>0</v>
      </c>
      <c r="Z31" s="370">
        <v>45996</v>
      </c>
      <c r="AA31" s="1504" t="s">
        <v>896</v>
      </c>
      <c r="AB31" s="784">
        <v>0</v>
      </c>
      <c r="AC31" s="280">
        <v>1</v>
      </c>
      <c r="AD31" s="364">
        <v>0</v>
      </c>
      <c r="AE31" s="796" t="s">
        <v>897</v>
      </c>
    </row>
    <row r="32" spans="1:31" ht="39.75" customHeight="1">
      <c r="A32" s="1433" t="s">
        <v>898</v>
      </c>
      <c r="B32" s="1195" t="s">
        <v>31</v>
      </c>
      <c r="C32" s="1196">
        <v>46203</v>
      </c>
      <c r="D32" s="1195" t="s">
        <v>56</v>
      </c>
      <c r="E32" s="1196">
        <v>46100</v>
      </c>
      <c r="F32" s="375" t="s">
        <v>57</v>
      </c>
      <c r="G32" s="1195"/>
      <c r="H32" s="1197">
        <v>36</v>
      </c>
      <c r="I32" s="301" t="s">
        <v>562</v>
      </c>
      <c r="J32" s="742" t="s">
        <v>30</v>
      </c>
      <c r="K32" s="362"/>
      <c r="L32" s="1196">
        <v>46098</v>
      </c>
      <c r="M32" s="742" t="s">
        <v>110</v>
      </c>
      <c r="N32" s="772">
        <v>61453.599999999999</v>
      </c>
      <c r="O32" s="742" t="s">
        <v>110</v>
      </c>
      <c r="P32" s="1418" t="s">
        <v>38</v>
      </c>
      <c r="Q32" s="1214">
        <v>46097</v>
      </c>
      <c r="R32" s="702" t="s">
        <v>238</v>
      </c>
      <c r="S32" s="363" t="s">
        <v>821</v>
      </c>
      <c r="T32" s="373" t="s">
        <v>822</v>
      </c>
      <c r="U32" s="373" t="s">
        <v>822</v>
      </c>
      <c r="V32" s="1426">
        <v>3439</v>
      </c>
      <c r="W32" s="1432">
        <v>3439</v>
      </c>
      <c r="X32" s="1408">
        <f>SUM(V32-W32)</f>
        <v>0</v>
      </c>
      <c r="Y32" s="1399">
        <f>IFERROR($W32/$V32, 0)</f>
        <v>1</v>
      </c>
      <c r="Z32" s="1499">
        <v>46140</v>
      </c>
      <c r="AA32" s="1503">
        <v>46153</v>
      </c>
      <c r="AB32" s="1502">
        <v>0</v>
      </c>
      <c r="AC32" s="697">
        <v>0</v>
      </c>
      <c r="AD32" s="1056">
        <v>0</v>
      </c>
      <c r="AE32" s="1348" t="s">
        <v>899</v>
      </c>
    </row>
    <row r="33" spans="1:31" ht="39.75" customHeight="1">
      <c r="A33" s="780" t="s">
        <v>900</v>
      </c>
      <c r="B33" s="355" t="s">
        <v>43</v>
      </c>
      <c r="C33" s="740">
        <v>46171</v>
      </c>
      <c r="D33" s="455" t="s">
        <v>60</v>
      </c>
      <c r="E33" s="740">
        <v>46029</v>
      </c>
      <c r="F33" s="741" t="s">
        <v>901</v>
      </c>
      <c r="G33" s="741"/>
      <c r="H33" s="752">
        <v>53</v>
      </c>
      <c r="I33" s="301" t="s">
        <v>562</v>
      </c>
      <c r="J33" s="742" t="s">
        <v>30</v>
      </c>
      <c r="K33" s="362"/>
      <c r="L33" s="360" t="s">
        <v>628</v>
      </c>
      <c r="M33" s="746" t="s">
        <v>110</v>
      </c>
      <c r="N33" s="774">
        <v>51528.05</v>
      </c>
      <c r="O33" s="746" t="s">
        <v>110</v>
      </c>
      <c r="P33" s="1406" t="s">
        <v>38</v>
      </c>
      <c r="Q33" s="718">
        <v>46024</v>
      </c>
      <c r="R33" s="702" t="s">
        <v>238</v>
      </c>
      <c r="S33" s="363" t="s">
        <v>821</v>
      </c>
      <c r="T33" s="373" t="s">
        <v>822</v>
      </c>
      <c r="U33" s="373" t="s">
        <v>822</v>
      </c>
      <c r="V33" s="753">
        <v>4005</v>
      </c>
      <c r="W33" s="755">
        <v>4047</v>
      </c>
      <c r="X33" s="1373">
        <f>SUM(V33-W33)</f>
        <v>-42</v>
      </c>
      <c r="Y33" s="1064">
        <f>IFERROR($W33/$V33, 0)</f>
        <v>1.0104868913857679</v>
      </c>
      <c r="Z33" s="1346">
        <v>46112</v>
      </c>
      <c r="AA33" s="1503">
        <v>46175</v>
      </c>
      <c r="AB33" s="818">
        <v>0</v>
      </c>
      <c r="AC33" s="735">
        <v>0</v>
      </c>
      <c r="AD33" s="734">
        <v>0</v>
      </c>
      <c r="AE33" s="720" t="s">
        <v>807</v>
      </c>
    </row>
    <row r="34" spans="1:31" ht="39.75" customHeight="1">
      <c r="A34" s="780" t="s">
        <v>902</v>
      </c>
      <c r="B34" s="355" t="s">
        <v>43</v>
      </c>
      <c r="C34" s="740">
        <v>46173</v>
      </c>
      <c r="D34" s="455" t="s">
        <v>60</v>
      </c>
      <c r="E34" s="740">
        <v>46029</v>
      </c>
      <c r="F34" s="741" t="s">
        <v>803</v>
      </c>
      <c r="G34" s="741"/>
      <c r="H34" s="752">
        <v>55</v>
      </c>
      <c r="I34" s="301" t="s">
        <v>562</v>
      </c>
      <c r="J34" s="742" t="s">
        <v>30</v>
      </c>
      <c r="K34" s="362"/>
      <c r="L34" s="360" t="s">
        <v>628</v>
      </c>
      <c r="M34" s="746" t="s">
        <v>110</v>
      </c>
      <c r="N34" s="774">
        <v>55435.9</v>
      </c>
      <c r="O34" s="746" t="s">
        <v>110</v>
      </c>
      <c r="P34" s="1406" t="s">
        <v>38</v>
      </c>
      <c r="Q34" s="718">
        <v>46024</v>
      </c>
      <c r="R34" s="702" t="s">
        <v>238</v>
      </c>
      <c r="S34" s="363" t="s">
        <v>821</v>
      </c>
      <c r="T34" s="373" t="s">
        <v>822</v>
      </c>
      <c r="U34" s="373" t="s">
        <v>822</v>
      </c>
      <c r="V34" s="723">
        <v>4230</v>
      </c>
      <c r="W34" s="755">
        <v>4230</v>
      </c>
      <c r="X34" s="1373">
        <f t="shared" ref="X34:X38" si="4">SUM(V34-W34)</f>
        <v>0</v>
      </c>
      <c r="Y34" s="29">
        <f t="shared" ref="Y34:Y38" si="5">IFERROR($W34/$V34, 0)</f>
        <v>1</v>
      </c>
      <c r="Z34" s="1346">
        <v>46128</v>
      </c>
      <c r="AA34" s="1503">
        <v>46175</v>
      </c>
      <c r="AB34" s="818">
        <v>0</v>
      </c>
      <c r="AC34" s="735">
        <v>0</v>
      </c>
      <c r="AD34" s="734">
        <v>0</v>
      </c>
      <c r="AE34" s="720" t="s">
        <v>804</v>
      </c>
    </row>
    <row r="35" spans="1:31" ht="39.75" customHeight="1">
      <c r="A35" s="1493" t="s">
        <v>903</v>
      </c>
      <c r="B35" s="1062" t="s">
        <v>40</v>
      </c>
      <c r="C35" s="1390">
        <v>46172</v>
      </c>
      <c r="D35" s="1388" t="s">
        <v>52</v>
      </c>
      <c r="E35" s="1389">
        <v>46142</v>
      </c>
      <c r="F35" s="1388" t="s">
        <v>51</v>
      </c>
      <c r="G35" s="1243"/>
      <c r="H35" s="1565">
        <v>79</v>
      </c>
      <c r="I35" s="304" t="s">
        <v>562</v>
      </c>
      <c r="J35" s="746" t="s">
        <v>30</v>
      </c>
      <c r="K35" s="691"/>
      <c r="L35" s="360" t="s">
        <v>628</v>
      </c>
      <c r="M35" s="1180" t="s">
        <v>110</v>
      </c>
      <c r="N35" s="1369">
        <v>73533</v>
      </c>
      <c r="O35" s="1181" t="s">
        <v>110</v>
      </c>
      <c r="P35" s="1418" t="s">
        <v>38</v>
      </c>
      <c r="Q35" s="1567">
        <v>46147</v>
      </c>
      <c r="R35" s="702" t="s">
        <v>238</v>
      </c>
      <c r="S35" s="363" t="s">
        <v>821</v>
      </c>
      <c r="T35" s="373" t="s">
        <v>822</v>
      </c>
      <c r="U35" s="373" t="s">
        <v>822</v>
      </c>
      <c r="V35" s="1568">
        <v>5974</v>
      </c>
      <c r="W35" s="1579">
        <v>5911</v>
      </c>
      <c r="X35" s="1569">
        <f>SUM(V35-W35)</f>
        <v>63</v>
      </c>
      <c r="Y35" s="1244">
        <f>IFERROR($W35/$V35, 0)</f>
        <v>0.98945430197522599</v>
      </c>
      <c r="Z35" s="370">
        <v>46174</v>
      </c>
      <c r="AA35" s="1503">
        <v>46176</v>
      </c>
      <c r="AB35" s="697">
        <v>0</v>
      </c>
      <c r="AC35" s="697">
        <v>0</v>
      </c>
      <c r="AD35" s="1056">
        <v>0</v>
      </c>
      <c r="AE35" s="1245" t="s">
        <v>653</v>
      </c>
    </row>
    <row r="36" spans="1:31" ht="39.75" customHeight="1">
      <c r="A36" s="1356" t="s">
        <v>904</v>
      </c>
      <c r="B36" s="1062" t="s">
        <v>40</v>
      </c>
      <c r="C36" s="1390">
        <v>46172</v>
      </c>
      <c r="D36" s="1241" t="s">
        <v>52</v>
      </c>
      <c r="E36" s="1242">
        <v>46142</v>
      </c>
      <c r="F36" s="1241" t="s">
        <v>51</v>
      </c>
      <c r="G36" s="1243"/>
      <c r="H36" s="995">
        <v>74</v>
      </c>
      <c r="I36" s="304" t="s">
        <v>562</v>
      </c>
      <c r="J36" s="746" t="s">
        <v>30</v>
      </c>
      <c r="K36" s="691"/>
      <c r="L36" s="360" t="s">
        <v>628</v>
      </c>
      <c r="M36" s="1180" t="s">
        <v>110</v>
      </c>
      <c r="N36" s="1369">
        <v>75564</v>
      </c>
      <c r="O36" s="1181" t="s">
        <v>110</v>
      </c>
      <c r="P36" s="1418" t="s">
        <v>38</v>
      </c>
      <c r="Q36" s="1371">
        <v>46147</v>
      </c>
      <c r="R36" s="702" t="s">
        <v>238</v>
      </c>
      <c r="S36" s="363" t="s">
        <v>821</v>
      </c>
      <c r="T36" s="373" t="s">
        <v>822</v>
      </c>
      <c r="U36" s="373" t="s">
        <v>822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730</v>
      </c>
    </row>
    <row r="37" spans="1:31" ht="39.75" customHeight="1">
      <c r="A37" s="1356" t="s">
        <v>905</v>
      </c>
      <c r="B37" s="1062" t="s">
        <v>40</v>
      </c>
      <c r="C37" s="1390">
        <v>46172</v>
      </c>
      <c r="D37" s="1241" t="s">
        <v>50</v>
      </c>
      <c r="E37" s="1242">
        <v>46143</v>
      </c>
      <c r="F37" s="1241" t="s">
        <v>51</v>
      </c>
      <c r="G37" s="1243"/>
      <c r="H37" s="995">
        <v>0</v>
      </c>
      <c r="I37" s="304" t="s">
        <v>562</v>
      </c>
      <c r="J37" s="746" t="s">
        <v>30</v>
      </c>
      <c r="K37" s="691"/>
      <c r="L37" s="360" t="s">
        <v>628</v>
      </c>
      <c r="M37" s="1180" t="s">
        <v>110</v>
      </c>
      <c r="N37" s="1369">
        <v>21122.05</v>
      </c>
      <c r="O37" s="1181" t="s">
        <v>110</v>
      </c>
      <c r="P37" s="1418" t="s">
        <v>38</v>
      </c>
      <c r="Q37" s="370">
        <v>46143</v>
      </c>
      <c r="R37" s="702" t="s">
        <v>238</v>
      </c>
      <c r="S37" s="363" t="s">
        <v>821</v>
      </c>
      <c r="T37" s="373" t="s">
        <v>822</v>
      </c>
      <c r="U37" s="373" t="s">
        <v>822</v>
      </c>
      <c r="V37" s="9">
        <v>1693</v>
      </c>
      <c r="W37" s="485">
        <v>1400</v>
      </c>
      <c r="X37" s="364">
        <f>SUM(V37-W37)</f>
        <v>293</v>
      </c>
      <c r="Y37" s="1244">
        <f>IFERROR($W37/$V37, 0)</f>
        <v>0.8269344359125812</v>
      </c>
      <c r="Z37" s="370">
        <v>46174</v>
      </c>
      <c r="AA37" s="370">
        <v>46181</v>
      </c>
      <c r="AB37" s="1192">
        <v>0</v>
      </c>
      <c r="AC37" s="735">
        <v>0</v>
      </c>
      <c r="AD37" s="1427">
        <v>0</v>
      </c>
      <c r="AE37" s="1245" t="s">
        <v>730</v>
      </c>
    </row>
    <row r="38" spans="1:31" ht="39.75" customHeight="1">
      <c r="A38" s="1356" t="s">
        <v>906</v>
      </c>
      <c r="B38" s="1062" t="s">
        <v>40</v>
      </c>
      <c r="C38" s="1390">
        <v>46172</v>
      </c>
      <c r="D38" s="1241" t="s">
        <v>50</v>
      </c>
      <c r="E38" s="1242">
        <v>46143</v>
      </c>
      <c r="F38" s="1241" t="s">
        <v>51</v>
      </c>
      <c r="G38" s="1243"/>
      <c r="H38" s="995">
        <v>0</v>
      </c>
      <c r="I38" s="304" t="s">
        <v>562</v>
      </c>
      <c r="J38" s="746" t="s">
        <v>30</v>
      </c>
      <c r="K38" s="362"/>
      <c r="L38" s="360" t="s">
        <v>628</v>
      </c>
      <c r="M38" s="1180" t="s">
        <v>110</v>
      </c>
      <c r="N38" s="1369">
        <v>15405.5</v>
      </c>
      <c r="O38" s="1181" t="s">
        <v>110</v>
      </c>
      <c r="P38" s="1418" t="s">
        <v>38</v>
      </c>
      <c r="Q38" s="1371">
        <v>46143</v>
      </c>
      <c r="R38" s="702" t="s">
        <v>238</v>
      </c>
      <c r="S38" s="363" t="s">
        <v>821</v>
      </c>
      <c r="T38" s="373" t="s">
        <v>822</v>
      </c>
      <c r="U38" s="373" t="s">
        <v>822</v>
      </c>
      <c r="V38" s="1372">
        <v>761</v>
      </c>
      <c r="W38" s="1376">
        <v>760</v>
      </c>
      <c r="X38" s="1373">
        <f t="shared" si="4"/>
        <v>1</v>
      </c>
      <c r="Y38" s="1244">
        <f t="shared" si="5"/>
        <v>0.99868593955321949</v>
      </c>
      <c r="Z38" s="1371">
        <v>46174</v>
      </c>
      <c r="AA38" s="1503">
        <v>46175</v>
      </c>
      <c r="AB38" s="1501">
        <v>0</v>
      </c>
      <c r="AC38" s="735">
        <v>0</v>
      </c>
      <c r="AD38" s="734">
        <v>0</v>
      </c>
      <c r="AE38" s="1245" t="s">
        <v>730</v>
      </c>
    </row>
    <row r="39" spans="1:31" ht="39.75" customHeight="1">
      <c r="A39" s="1356" t="s">
        <v>907</v>
      </c>
      <c r="B39" s="1062" t="s">
        <v>40</v>
      </c>
      <c r="C39" s="1306">
        <v>46130</v>
      </c>
      <c r="D39" s="1241" t="s">
        <v>50</v>
      </c>
      <c r="E39" s="1242">
        <v>46121</v>
      </c>
      <c r="F39" s="1241" t="s">
        <v>51</v>
      </c>
      <c r="G39" s="1243"/>
      <c r="H39" s="995">
        <v>0</v>
      </c>
      <c r="I39" s="304" t="s">
        <v>562</v>
      </c>
      <c r="J39" s="746" t="s">
        <v>30</v>
      </c>
      <c r="K39" s="1368"/>
      <c r="L39" s="360" t="s">
        <v>628</v>
      </c>
      <c r="M39" s="1180" t="s">
        <v>110</v>
      </c>
      <c r="N39" s="1369">
        <v>4434.3999999999996</v>
      </c>
      <c r="O39" s="1180" t="s">
        <v>110</v>
      </c>
      <c r="P39" s="1375" t="s">
        <v>38</v>
      </c>
      <c r="Q39" s="1371">
        <v>46121</v>
      </c>
      <c r="R39" s="702" t="s">
        <v>238</v>
      </c>
      <c r="S39" s="363" t="s">
        <v>821</v>
      </c>
      <c r="T39" s="373" t="s">
        <v>822</v>
      </c>
      <c r="U39" s="373" t="s">
        <v>822</v>
      </c>
      <c r="V39" s="1372">
        <v>439</v>
      </c>
      <c r="W39" s="1376">
        <v>449</v>
      </c>
      <c r="X39" s="1373">
        <f>SUM(V39-W39)</f>
        <v>-10</v>
      </c>
      <c r="Y39" s="1244">
        <f>IFERROR($W39/$V39, 0)</f>
        <v>1.0227790432801822</v>
      </c>
      <c r="Z39" s="1371">
        <v>46132</v>
      </c>
      <c r="AA39" s="1503">
        <v>46156</v>
      </c>
      <c r="AB39" s="1501">
        <v>1</v>
      </c>
      <c r="AC39" s="697">
        <v>1</v>
      </c>
      <c r="AD39" s="697">
        <v>1</v>
      </c>
      <c r="AE39" s="1307" t="s">
        <v>908</v>
      </c>
    </row>
    <row r="40" spans="1:31" ht="39.75" customHeight="1">
      <c r="A40" s="1356" t="s">
        <v>909</v>
      </c>
      <c r="B40" s="1062" t="s">
        <v>40</v>
      </c>
      <c r="C40" s="1390">
        <v>46172</v>
      </c>
      <c r="D40" s="1241" t="s">
        <v>50</v>
      </c>
      <c r="E40" s="1242">
        <v>46143</v>
      </c>
      <c r="F40" s="1241" t="s">
        <v>51</v>
      </c>
      <c r="G40" s="1243"/>
      <c r="H40" s="995">
        <v>0</v>
      </c>
      <c r="I40" s="304" t="s">
        <v>562</v>
      </c>
      <c r="J40" s="746" t="s">
        <v>30</v>
      </c>
      <c r="K40" s="1368"/>
      <c r="L40" s="360" t="s">
        <v>628</v>
      </c>
      <c r="M40" s="1180" t="s">
        <v>110</v>
      </c>
      <c r="N40" s="1369">
        <v>1552.9</v>
      </c>
      <c r="O40" s="1181" t="s">
        <v>110</v>
      </c>
      <c r="P40" s="1418" t="s">
        <v>38</v>
      </c>
      <c r="Q40" s="1371">
        <v>46143</v>
      </c>
      <c r="R40" s="702" t="s">
        <v>238</v>
      </c>
      <c r="S40" s="363" t="s">
        <v>821</v>
      </c>
      <c r="T40" s="373" t="s">
        <v>822</v>
      </c>
      <c r="U40" s="373" t="s">
        <v>822</v>
      </c>
      <c r="V40" s="1372">
        <v>94</v>
      </c>
      <c r="W40" s="1376">
        <v>108</v>
      </c>
      <c r="X40" s="1373">
        <f>SUM(V40-W40)</f>
        <v>-14</v>
      </c>
      <c r="Y40" s="1244">
        <f>IFERROR($W40/$V40, 0)</f>
        <v>1.1489361702127661</v>
      </c>
      <c r="Z40" s="702">
        <v>46155</v>
      </c>
      <c r="AA40" s="1503">
        <v>46156</v>
      </c>
      <c r="AB40" s="1501">
        <v>1</v>
      </c>
      <c r="AC40" s="697">
        <v>1</v>
      </c>
      <c r="AD40" s="697">
        <v>1</v>
      </c>
      <c r="AE40" s="1245" t="s">
        <v>730</v>
      </c>
    </row>
    <row r="41" spans="1:31" ht="39.75" customHeight="1">
      <c r="A41" s="1356" t="s">
        <v>910</v>
      </c>
      <c r="B41" s="1062" t="s">
        <v>40</v>
      </c>
      <c r="C41" s="1306">
        <v>46130</v>
      </c>
      <c r="D41" s="1241" t="s">
        <v>50</v>
      </c>
      <c r="E41" s="1242">
        <v>46121</v>
      </c>
      <c r="F41" s="1241" t="s">
        <v>51</v>
      </c>
      <c r="G41" s="1243"/>
      <c r="H41" s="995">
        <v>0</v>
      </c>
      <c r="I41" s="304" t="s">
        <v>562</v>
      </c>
      <c r="J41" s="746" t="s">
        <v>30</v>
      </c>
      <c r="K41" s="1368"/>
      <c r="L41" s="360" t="s">
        <v>628</v>
      </c>
      <c r="M41" s="1180" t="s">
        <v>110</v>
      </c>
      <c r="N41" s="1369">
        <v>3969.75</v>
      </c>
      <c r="O41" s="1180" t="s">
        <v>110</v>
      </c>
      <c r="P41" s="1375" t="s">
        <v>38</v>
      </c>
      <c r="Q41" s="1371">
        <v>46121</v>
      </c>
      <c r="R41" s="1371" t="s">
        <v>238</v>
      </c>
      <c r="S41" s="363" t="s">
        <v>821</v>
      </c>
      <c r="T41" s="373" t="s">
        <v>822</v>
      </c>
      <c r="U41" s="373" t="s">
        <v>822</v>
      </c>
      <c r="V41" s="1372">
        <v>295</v>
      </c>
      <c r="W41" s="1376">
        <v>288</v>
      </c>
      <c r="X41" s="1373">
        <v>295</v>
      </c>
      <c r="Y41" s="1244">
        <f>IFERROR($W41/$V41, 0)</f>
        <v>0.97627118644067801</v>
      </c>
      <c r="Z41" s="1371">
        <v>46132</v>
      </c>
      <c r="AA41" s="1503">
        <v>46136</v>
      </c>
      <c r="AB41" s="1501">
        <v>1</v>
      </c>
      <c r="AC41" s="1192">
        <v>1</v>
      </c>
      <c r="AD41" s="1192">
        <v>1</v>
      </c>
      <c r="AE41" s="1307" t="s">
        <v>911</v>
      </c>
    </row>
    <row r="42" spans="1:31" ht="39.75" customHeight="1">
      <c r="A42" s="1356" t="s">
        <v>912</v>
      </c>
      <c r="B42" s="1062" t="s">
        <v>40</v>
      </c>
      <c r="C42" s="1306">
        <v>46130</v>
      </c>
      <c r="D42" s="1241" t="s">
        <v>50</v>
      </c>
      <c r="E42" s="1242">
        <v>46121</v>
      </c>
      <c r="F42" s="1241" t="s">
        <v>51</v>
      </c>
      <c r="G42" s="1243"/>
      <c r="H42" s="995">
        <v>0</v>
      </c>
      <c r="I42" s="304" t="s">
        <v>562</v>
      </c>
      <c r="J42" s="746" t="s">
        <v>30</v>
      </c>
      <c r="K42" s="1368"/>
      <c r="L42" s="360" t="s">
        <v>628</v>
      </c>
      <c r="M42" s="1180" t="s">
        <v>110</v>
      </c>
      <c r="N42" s="1369">
        <v>4004.55</v>
      </c>
      <c r="O42" s="1180" t="s">
        <v>110</v>
      </c>
      <c r="P42" s="1375" t="s">
        <v>38</v>
      </c>
      <c r="Q42" s="1371">
        <v>46121</v>
      </c>
      <c r="R42" s="1371" t="s">
        <v>238</v>
      </c>
      <c r="S42" s="363" t="s">
        <v>821</v>
      </c>
      <c r="T42" s="373" t="s">
        <v>822</v>
      </c>
      <c r="U42" s="373" t="s">
        <v>822</v>
      </c>
      <c r="V42" s="1372">
        <v>303</v>
      </c>
      <c r="W42" s="1376">
        <v>290</v>
      </c>
      <c r="X42" s="1373">
        <f>SUM(V42-W42)</f>
        <v>13</v>
      </c>
      <c r="Y42" s="1244">
        <f>IFERROR($W42/$V42, 0)</f>
        <v>0.95709570957095713</v>
      </c>
      <c r="Z42" s="1371">
        <v>46133</v>
      </c>
      <c r="AA42" s="1503">
        <v>46136</v>
      </c>
      <c r="AB42" s="1501">
        <v>1</v>
      </c>
      <c r="AC42" s="1192">
        <v>1</v>
      </c>
      <c r="AD42" s="1192">
        <v>1</v>
      </c>
      <c r="AE42" s="1307" t="s">
        <v>913</v>
      </c>
    </row>
    <row r="43" spans="1:31" ht="39.75" customHeight="1">
      <c r="A43" s="615" t="s">
        <v>519</v>
      </c>
      <c r="B43" s="359" t="s">
        <v>28</v>
      </c>
      <c r="C43" s="360">
        <v>45991</v>
      </c>
      <c r="D43" s="360" t="s">
        <v>50</v>
      </c>
      <c r="E43" s="367">
        <v>45748</v>
      </c>
      <c r="F43" s="366" t="s">
        <v>59</v>
      </c>
      <c r="G43" s="368" t="s">
        <v>914</v>
      </c>
      <c r="H43" s="369">
        <v>0</v>
      </c>
      <c r="I43" s="369" t="s">
        <v>562</v>
      </c>
      <c r="J43" s="362" t="s">
        <v>30</v>
      </c>
      <c r="K43" s="588"/>
      <c r="L43" s="367">
        <v>45741</v>
      </c>
      <c r="M43" s="362" t="s">
        <v>110</v>
      </c>
      <c r="N43" s="634">
        <v>17203.45</v>
      </c>
      <c r="O43" s="362" t="s">
        <v>110</v>
      </c>
      <c r="P43" s="484" t="s">
        <v>38</v>
      </c>
      <c r="Q43" s="370">
        <v>45742</v>
      </c>
      <c r="R43" s="370" t="s">
        <v>238</v>
      </c>
      <c r="S43" s="363">
        <v>46134</v>
      </c>
      <c r="T43" s="373" t="s">
        <v>822</v>
      </c>
      <c r="U43" s="373" t="s">
        <v>822</v>
      </c>
      <c r="V43" s="9">
        <v>1157</v>
      </c>
      <c r="W43" s="485">
        <v>1321</v>
      </c>
      <c r="X43" s="364">
        <f>SUM(V43-W43)</f>
        <v>-164</v>
      </c>
      <c r="Y43" s="365">
        <f>IFERROR($W43/$V43, 0)</f>
        <v>1.1417458945548833</v>
      </c>
      <c r="Z43" s="370">
        <v>45925</v>
      </c>
      <c r="AA43" s="1503">
        <v>46107</v>
      </c>
      <c r="AB43" s="784">
        <v>0</v>
      </c>
      <c r="AC43" s="280">
        <v>0</v>
      </c>
      <c r="AD43" s="1056">
        <v>0</v>
      </c>
      <c r="AE43" s="1043" t="s">
        <v>915</v>
      </c>
    </row>
    <row r="44" spans="1:31" ht="39.75" customHeight="1">
      <c r="A44" s="666" t="s">
        <v>433</v>
      </c>
      <c r="B44" s="568" t="s">
        <v>28</v>
      </c>
      <c r="C44" s="597">
        <v>45991</v>
      </c>
      <c r="D44" s="676" t="s">
        <v>50</v>
      </c>
      <c r="E44" s="24">
        <v>45779</v>
      </c>
      <c r="F44" s="569" t="s">
        <v>59</v>
      </c>
      <c r="G44" s="571" t="s">
        <v>434</v>
      </c>
      <c r="H44" s="572">
        <v>0</v>
      </c>
      <c r="I44" s="369" t="s">
        <v>562</v>
      </c>
      <c r="J44" s="362" t="s">
        <v>30</v>
      </c>
      <c r="K44" s="604"/>
      <c r="L44" s="19">
        <v>45742</v>
      </c>
      <c r="M44" s="606" t="s">
        <v>110</v>
      </c>
      <c r="N44" s="669">
        <v>23800.25</v>
      </c>
      <c r="O44" s="300" t="s">
        <v>110</v>
      </c>
      <c r="P44" s="1274" t="s">
        <v>38</v>
      </c>
      <c r="Q44" s="21">
        <v>45743</v>
      </c>
      <c r="R44" s="370" t="s">
        <v>238</v>
      </c>
      <c r="S44" s="363">
        <v>46134</v>
      </c>
      <c r="T44" s="373" t="s">
        <v>822</v>
      </c>
      <c r="U44" s="373" t="s">
        <v>822</v>
      </c>
      <c r="V44" s="5">
        <v>1697</v>
      </c>
      <c r="W44" s="644">
        <v>1815</v>
      </c>
      <c r="X44" s="364">
        <f>SUM(V44-W44)</f>
        <v>-118</v>
      </c>
      <c r="Y44" s="256">
        <f>IFERROR($W44/$V44, 0)</f>
        <v>1.0695344725987035</v>
      </c>
      <c r="Z44" s="281">
        <v>45791</v>
      </c>
      <c r="AA44" s="1503">
        <v>45968</v>
      </c>
      <c r="AB44" s="896">
        <v>1</v>
      </c>
      <c r="AC44" s="464">
        <v>0</v>
      </c>
      <c r="AD44" s="1092">
        <v>0</v>
      </c>
      <c r="AE44" s="1043" t="s">
        <v>915</v>
      </c>
    </row>
    <row r="45" spans="1:31" ht="39.75" customHeight="1">
      <c r="A45" s="728" t="s">
        <v>435</v>
      </c>
      <c r="B45" s="359" t="s">
        <v>28</v>
      </c>
      <c r="C45" s="689">
        <v>46044</v>
      </c>
      <c r="D45" s="689" t="s">
        <v>50</v>
      </c>
      <c r="E45" s="699">
        <v>45700</v>
      </c>
      <c r="F45" s="699" t="s">
        <v>59</v>
      </c>
      <c r="G45" s="699" t="s">
        <v>436</v>
      </c>
      <c r="H45" s="701">
        <v>0</v>
      </c>
      <c r="I45" s="701" t="s">
        <v>562</v>
      </c>
      <c r="J45" s="701" t="s">
        <v>30</v>
      </c>
      <c r="K45" s="701"/>
      <c r="L45" s="699">
        <v>45700</v>
      </c>
      <c r="M45" s="701" t="s">
        <v>110</v>
      </c>
      <c r="N45" s="705">
        <v>19745.25</v>
      </c>
      <c r="O45" s="701" t="s">
        <v>110</v>
      </c>
      <c r="P45" s="1272" t="s">
        <v>38</v>
      </c>
      <c r="Q45" s="702">
        <v>45696</v>
      </c>
      <c r="R45" s="702" t="s">
        <v>238</v>
      </c>
      <c r="S45" s="363">
        <v>46140</v>
      </c>
      <c r="T45" s="373" t="s">
        <v>822</v>
      </c>
      <c r="U45" s="373" t="s">
        <v>822</v>
      </c>
      <c r="V45" s="703">
        <v>1534</v>
      </c>
      <c r="W45" s="730">
        <v>1571</v>
      </c>
      <c r="X45" s="695">
        <f>SUM(V45-W45)</f>
        <v>-37</v>
      </c>
      <c r="Y45" s="365">
        <f>IFERROR($W45/$V45, 0)</f>
        <v>1.0241199478487615</v>
      </c>
      <c r="Z45" s="702">
        <v>45736</v>
      </c>
      <c r="AA45" s="1503">
        <v>45982</v>
      </c>
      <c r="AB45" s="1501">
        <v>0</v>
      </c>
      <c r="AC45" s="697">
        <v>0</v>
      </c>
      <c r="AD45" s="1093">
        <v>0</v>
      </c>
      <c r="AE45" s="1043" t="s">
        <v>916</v>
      </c>
    </row>
    <row r="46" spans="1:31" ht="39.75" customHeight="1">
      <c r="A46" s="728" t="s">
        <v>437</v>
      </c>
      <c r="B46" s="359" t="s">
        <v>28</v>
      </c>
      <c r="C46" s="689">
        <v>46080</v>
      </c>
      <c r="D46" s="366" t="s">
        <v>466</v>
      </c>
      <c r="E46" s="699">
        <v>45748</v>
      </c>
      <c r="F46" s="366" t="s">
        <v>59</v>
      </c>
      <c r="G46" s="712" t="s">
        <v>438</v>
      </c>
      <c r="H46" s="701">
        <v>0</v>
      </c>
      <c r="I46" s="701" t="s">
        <v>562</v>
      </c>
      <c r="J46" s="701" t="s">
        <v>30</v>
      </c>
      <c r="K46" s="713"/>
      <c r="L46" s="699">
        <v>45741</v>
      </c>
      <c r="M46" s="701" t="s">
        <v>110</v>
      </c>
      <c r="N46" s="705">
        <v>31186.25</v>
      </c>
      <c r="O46" s="701" t="s">
        <v>110</v>
      </c>
      <c r="P46" s="1273" t="s">
        <v>38</v>
      </c>
      <c r="Q46" s="702">
        <v>45743</v>
      </c>
      <c r="R46" s="702" t="s">
        <v>628</v>
      </c>
      <c r="S46" s="702" t="s">
        <v>36</v>
      </c>
      <c r="T46" s="702" t="s">
        <v>36</v>
      </c>
      <c r="U46" s="702" t="s">
        <v>36</v>
      </c>
      <c r="V46" s="703">
        <v>2003</v>
      </c>
      <c r="W46" s="730">
        <v>225</v>
      </c>
      <c r="X46" s="695">
        <f>SUM(V46-W46)</f>
        <v>1778</v>
      </c>
      <c r="Y46" s="365">
        <f>IFERROR($W46/$V46, 0)</f>
        <v>0.11233150274588118</v>
      </c>
      <c r="Z46" s="702">
        <v>45785</v>
      </c>
      <c r="AA46" s="1504" t="s">
        <v>917</v>
      </c>
      <c r="AB46" s="1501">
        <v>0</v>
      </c>
      <c r="AC46" s="697">
        <v>0</v>
      </c>
      <c r="AD46" s="703">
        <v>0</v>
      </c>
      <c r="AE46" s="806" t="s">
        <v>918</v>
      </c>
    </row>
    <row r="47" spans="1:31" ht="39.75" customHeight="1">
      <c r="A47" s="728" t="s">
        <v>919</v>
      </c>
      <c r="B47" s="359" t="s">
        <v>28</v>
      </c>
      <c r="C47" s="689">
        <v>46218</v>
      </c>
      <c r="D47" s="689" t="s">
        <v>920</v>
      </c>
      <c r="E47" s="19" t="s">
        <v>260</v>
      </c>
      <c r="F47" s="700" t="s">
        <v>59</v>
      </c>
      <c r="G47" s="700" t="s">
        <v>921</v>
      </c>
      <c r="H47" s="701">
        <v>380</v>
      </c>
      <c r="I47" s="1055" t="s">
        <v>562</v>
      </c>
      <c r="J47" s="691" t="s">
        <v>36</v>
      </c>
      <c r="K47" s="713"/>
      <c r="L47" s="699">
        <v>45964</v>
      </c>
      <c r="M47" s="701" t="s">
        <v>110</v>
      </c>
      <c r="N47" s="705">
        <v>117414</v>
      </c>
      <c r="O47" s="701" t="s">
        <v>110</v>
      </c>
      <c r="P47" s="1272" t="s">
        <v>38</v>
      </c>
      <c r="Q47" s="702">
        <v>45964</v>
      </c>
      <c r="R47" s="702" t="s">
        <v>110</v>
      </c>
      <c r="S47" s="702">
        <v>46143</v>
      </c>
      <c r="T47" s="373" t="s">
        <v>822</v>
      </c>
      <c r="U47" s="373" t="s">
        <v>822</v>
      </c>
      <c r="V47" s="703">
        <v>9181</v>
      </c>
      <c r="W47" s="730">
        <v>9179</v>
      </c>
      <c r="X47" s="695">
        <f>SUM(V47-W47)</f>
        <v>2</v>
      </c>
      <c r="Y47" s="383">
        <f>IFERROR($W47/$V47, 0)</f>
        <v>0.99978215880623023</v>
      </c>
      <c r="Z47" s="694">
        <v>45992</v>
      </c>
      <c r="AA47" s="1504" t="s">
        <v>922</v>
      </c>
      <c r="AB47" s="1501">
        <v>1</v>
      </c>
      <c r="AC47" s="697">
        <v>0</v>
      </c>
      <c r="AD47" s="1056">
        <v>0</v>
      </c>
      <c r="AE47" s="796" t="s">
        <v>923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562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562</v>
      </c>
      <c r="J3" s="691" t="s">
        <v>30</v>
      </c>
      <c r="K3" s="360" t="s">
        <v>628</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562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562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817</v>
      </c>
      <c r="X5" s="1192">
        <v>1</v>
      </c>
      <c r="Y5" s="1192">
        <v>1</v>
      </c>
      <c r="Z5" s="1192">
        <v>1</v>
      </c>
      <c r="AA5" s="59">
        <v>46133</v>
      </c>
      <c r="AB5" s="379">
        <v>46133</v>
      </c>
      <c r="AC5" s="1360" t="s">
        <v>818</v>
      </c>
    </row>
    <row r="6" spans="1:29" ht="39.75" customHeight="1">
      <c r="A6" s="297" t="s">
        <v>111</v>
      </c>
      <c r="B6" s="311" t="s">
        <v>34</v>
      </c>
      <c r="C6" s="299">
        <v>45868</v>
      </c>
      <c r="D6" s="18" t="s">
        <v>939</v>
      </c>
      <c r="E6" s="19">
        <v>45716</v>
      </c>
      <c r="F6" s="18" t="s">
        <v>51</v>
      </c>
      <c r="G6" s="908" t="s">
        <v>112</v>
      </c>
      <c r="H6" s="20">
        <v>0</v>
      </c>
      <c r="I6" s="304" t="s">
        <v>562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822</v>
      </c>
      <c r="AC6" s="258"/>
    </row>
    <row r="7" spans="1:29" ht="39.75" customHeight="1">
      <c r="A7" s="500" t="s">
        <v>115</v>
      </c>
      <c r="B7" s="311" t="s">
        <v>34</v>
      </c>
      <c r="C7" s="299">
        <v>45991</v>
      </c>
      <c r="D7" s="19" t="s">
        <v>941</v>
      </c>
      <c r="E7" s="305">
        <v>45707</v>
      </c>
      <c r="F7" s="18" t="s">
        <v>51</v>
      </c>
      <c r="G7" s="441" t="s">
        <v>116</v>
      </c>
      <c r="H7" s="304">
        <v>0</v>
      </c>
      <c r="I7" s="304" t="s">
        <v>562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562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562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562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562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562</v>
      </c>
      <c r="J12" s="742" t="s">
        <v>30</v>
      </c>
      <c r="K12" s="360" t="s">
        <v>628</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562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562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562</v>
      </c>
      <c r="J15" s="1225" t="s">
        <v>30</v>
      </c>
      <c r="K15" s="360" t="s">
        <v>628</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562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562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562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562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562</v>
      </c>
      <c r="J20" s="691" t="s">
        <v>30</v>
      </c>
      <c r="K20" s="360" t="s">
        <v>628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562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562</v>
      </c>
      <c r="J22" s="1058" t="s">
        <v>30</v>
      </c>
      <c r="K22" s="360" t="s">
        <v>628</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562</v>
      </c>
      <c r="J23" s="1058" t="s">
        <v>30</v>
      </c>
      <c r="K23" s="360" t="s">
        <v>628</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562</v>
      </c>
      <c r="J24" s="1058" t="s">
        <v>30</v>
      </c>
      <c r="K24" s="360" t="s">
        <v>628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562</v>
      </c>
      <c r="J25" s="701" t="s">
        <v>30</v>
      </c>
      <c r="K25" s="360" t="s">
        <v>628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562</v>
      </c>
      <c r="J26" s="1058" t="s">
        <v>30</v>
      </c>
      <c r="K26" s="360" t="s">
        <v>628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562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562</v>
      </c>
      <c r="J28" s="1058" t="s">
        <v>30</v>
      </c>
      <c r="K28" s="360" t="s">
        <v>628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822</v>
      </c>
      <c r="AC28" s="698" t="s">
        <v>993</v>
      </c>
    </row>
    <row r="29" spans="1:29" ht="39.75" customHeight="1">
      <c r="A29" s="1353" t="s">
        <v>994</v>
      </c>
      <c r="B29" s="377" t="s">
        <v>34</v>
      </c>
      <c r="C29" s="699">
        <v>46171</v>
      </c>
      <c r="D29" s="699" t="s">
        <v>54</v>
      </c>
      <c r="E29" s="699">
        <v>46148</v>
      </c>
      <c r="F29" s="700" t="s">
        <v>53</v>
      </c>
      <c r="G29" s="699" t="s">
        <v>995</v>
      </c>
      <c r="H29" s="1058">
        <v>48</v>
      </c>
      <c r="I29" s="372" t="s">
        <v>562</v>
      </c>
      <c r="J29" s="1058" t="s">
        <v>30</v>
      </c>
      <c r="K29" s="360" t="s">
        <v>628</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854</v>
      </c>
      <c r="AC29" s="1245" t="s">
        <v>996</v>
      </c>
    </row>
    <row r="30" spans="1:29" ht="39.75" customHeight="1">
      <c r="A30" s="801" t="s">
        <v>997</v>
      </c>
      <c r="B30" s="377" t="s">
        <v>34</v>
      </c>
      <c r="C30" s="689">
        <v>46096</v>
      </c>
      <c r="D30" s="1243" t="s">
        <v>52</v>
      </c>
      <c r="E30" s="699">
        <v>46077</v>
      </c>
      <c r="F30" s="700" t="s">
        <v>53</v>
      </c>
      <c r="G30" s="1243" t="s">
        <v>998</v>
      </c>
      <c r="H30" s="701">
        <v>0</v>
      </c>
      <c r="I30" s="372" t="s">
        <v>562</v>
      </c>
      <c r="J30" s="1180" t="s">
        <v>30</v>
      </c>
      <c r="K30" s="360" t="s">
        <v>628</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562</v>
      </c>
      <c r="J31" s="1180" t="s">
        <v>30</v>
      </c>
      <c r="K31" s="360" t="s">
        <v>628</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562</v>
      </c>
      <c r="J32" s="1058" t="s">
        <v>30</v>
      </c>
      <c r="K32" s="360" t="s">
        <v>628</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562</v>
      </c>
      <c r="J33" s="369" t="s">
        <v>30</v>
      </c>
      <c r="K33" s="360" t="s">
        <v>628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562</v>
      </c>
      <c r="J34" s="369" t="s">
        <v>30</v>
      </c>
      <c r="K34" s="360" t="s">
        <v>628</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562</v>
      </c>
      <c r="J35" s="701" t="s">
        <v>30</v>
      </c>
      <c r="K35" s="360" t="s">
        <v>628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562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562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822</v>
      </c>
      <c r="AB37" s="373" t="s">
        <v>822</v>
      </c>
      <c r="AC37" s="981" t="s">
        <v>1011</v>
      </c>
    </row>
    <row r="38" spans="1:29" ht="39.75" customHeight="1">
      <c r="A38" s="801" t="s">
        <v>1012</v>
      </c>
      <c r="B38" s="377" t="s">
        <v>34</v>
      </c>
      <c r="C38" s="689">
        <v>46040</v>
      </c>
      <c r="D38" s="700" t="s">
        <v>54</v>
      </c>
      <c r="E38" s="699">
        <v>46042</v>
      </c>
      <c r="F38" s="700" t="s">
        <v>53</v>
      </c>
      <c r="G38" s="700"/>
      <c r="H38" s="701">
        <v>0</v>
      </c>
      <c r="I38" s="372" t="s">
        <v>562</v>
      </c>
      <c r="J38" s="701" t="s">
        <v>30</v>
      </c>
      <c r="K38" s="360" t="s">
        <v>628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562</v>
      </c>
      <c r="J39" s="701" t="s">
        <v>30</v>
      </c>
      <c r="K39" s="360" t="s">
        <v>628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562</v>
      </c>
      <c r="J40" s="369" t="s">
        <v>30</v>
      </c>
      <c r="K40" s="360" t="s">
        <v>628</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562</v>
      </c>
      <c r="J41" s="313" t="s">
        <v>30</v>
      </c>
      <c r="K41" s="360" t="s">
        <v>628</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822</v>
      </c>
      <c r="AB41" s="373" t="s">
        <v>822</v>
      </c>
      <c r="AC41" s="981" t="s">
        <v>1022</v>
      </c>
    </row>
    <row r="42" spans="1:29" ht="39.75" customHeight="1">
      <c r="A42" s="1322" t="s">
        <v>1023</v>
      </c>
      <c r="B42" s="1128" t="s">
        <v>34</v>
      </c>
      <c r="C42" s="605">
        <v>46053</v>
      </c>
      <c r="D42" s="607" t="s">
        <v>1024</v>
      </c>
      <c r="E42" s="633">
        <v>46030</v>
      </c>
      <c r="F42" s="607" t="s">
        <v>53</v>
      </c>
      <c r="G42" s="923"/>
      <c r="H42" s="731">
        <v>0</v>
      </c>
      <c r="I42" s="1130" t="s">
        <v>562</v>
      </c>
      <c r="J42" s="971" t="s">
        <v>30</v>
      </c>
      <c r="K42" s="360" t="s">
        <v>628</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562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562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1025</v>
      </c>
    </row>
    <row r="45" spans="1:29" ht="39.75" customHeight="1">
      <c r="A45" s="297" t="s">
        <v>149</v>
      </c>
      <c r="B45" s="298" t="s">
        <v>31</v>
      </c>
      <c r="C45" s="299">
        <v>45868</v>
      </c>
      <c r="D45" s="455" t="s">
        <v>56</v>
      </c>
      <c r="E45" s="299">
        <v>45813</v>
      </c>
      <c r="F45" s="455" t="s">
        <v>575</v>
      </c>
      <c r="G45" s="442" t="s">
        <v>150</v>
      </c>
      <c r="H45" s="300">
        <v>0</v>
      </c>
      <c r="I45" s="301" t="s">
        <v>562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1026</v>
      </c>
    </row>
    <row r="46" spans="1:29" ht="39.75" customHeight="1">
      <c r="A46" s="638" t="s">
        <v>151</v>
      </c>
      <c r="B46" s="358" t="s">
        <v>31</v>
      </c>
      <c r="C46" s="360">
        <v>45868</v>
      </c>
      <c r="D46" s="375" t="s">
        <v>56</v>
      </c>
      <c r="E46" s="360">
        <v>45786</v>
      </c>
      <c r="F46" s="375" t="s">
        <v>57</v>
      </c>
      <c r="G46" s="358" t="s">
        <v>152</v>
      </c>
      <c r="H46" s="362">
        <v>0</v>
      </c>
      <c r="I46" s="362" t="s">
        <v>562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1027</v>
      </c>
    </row>
    <row r="47" spans="1:29" ht="39.75" customHeight="1">
      <c r="A47" s="297" t="s">
        <v>153</v>
      </c>
      <c r="B47" s="298" t="s">
        <v>31</v>
      </c>
      <c r="C47" s="299">
        <v>45807</v>
      </c>
      <c r="D47" s="455" t="s">
        <v>56</v>
      </c>
      <c r="E47" s="299">
        <v>45778</v>
      </c>
      <c r="F47" s="298" t="s">
        <v>57</v>
      </c>
      <c r="G47" s="492" t="s">
        <v>154</v>
      </c>
      <c r="H47" s="300">
        <v>0</v>
      </c>
      <c r="I47" s="300" t="s">
        <v>562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1028</v>
      </c>
    </row>
    <row r="48" spans="1:29" ht="39.75" customHeight="1">
      <c r="A48" s="297" t="s">
        <v>1029</v>
      </c>
      <c r="B48" s="18" t="s">
        <v>31</v>
      </c>
      <c r="C48" s="19">
        <v>45930</v>
      </c>
      <c r="D48" s="19" t="s">
        <v>50</v>
      </c>
      <c r="E48" s="19">
        <v>45918</v>
      </c>
      <c r="F48" s="18" t="s">
        <v>57</v>
      </c>
      <c r="G48" s="303"/>
      <c r="H48" s="20">
        <v>0</v>
      </c>
      <c r="I48" s="304" t="s">
        <v>562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1030</v>
      </c>
    </row>
    <row r="49" spans="1:29" ht="39.75" customHeight="1">
      <c r="A49" s="297" t="s">
        <v>155</v>
      </c>
      <c r="B49" s="18" t="s">
        <v>31</v>
      </c>
      <c r="C49" s="19">
        <v>45787</v>
      </c>
      <c r="D49" s="305" t="s">
        <v>56</v>
      </c>
      <c r="E49" s="19">
        <v>45715</v>
      </c>
      <c r="F49" s="18" t="s">
        <v>57</v>
      </c>
      <c r="G49" s="303" t="s">
        <v>156</v>
      </c>
      <c r="H49" s="20">
        <v>0</v>
      </c>
      <c r="I49" s="304" t="s">
        <v>562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1031</v>
      </c>
      <c r="B50" s="358" t="s">
        <v>31</v>
      </c>
      <c r="C50" s="367">
        <v>45960</v>
      </c>
      <c r="D50" s="360" t="s">
        <v>50</v>
      </c>
      <c r="E50" s="367">
        <v>45918</v>
      </c>
      <c r="F50" s="358" t="s">
        <v>57</v>
      </c>
      <c r="G50" s="18" t="s">
        <v>1032</v>
      </c>
      <c r="H50" s="636">
        <v>0</v>
      </c>
      <c r="I50" s="1055" t="s">
        <v>562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1033</v>
      </c>
    </row>
    <row r="51" spans="1:29" ht="39.75" customHeight="1">
      <c r="A51" s="297" t="s">
        <v>157</v>
      </c>
      <c r="B51" s="18" t="s">
        <v>31</v>
      </c>
      <c r="C51" s="19">
        <v>45868</v>
      </c>
      <c r="D51" s="305" t="s">
        <v>56</v>
      </c>
      <c r="E51" s="19">
        <v>45828</v>
      </c>
      <c r="F51" s="305" t="s">
        <v>575</v>
      </c>
      <c r="G51" s="303" t="s">
        <v>158</v>
      </c>
      <c r="H51" s="20">
        <v>0</v>
      </c>
      <c r="I51" s="304" t="s">
        <v>562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1034</v>
      </c>
    </row>
    <row r="52" spans="1:29" ht="39.75" customHeight="1">
      <c r="A52" s="297" t="s">
        <v>159</v>
      </c>
      <c r="B52" s="18" t="s">
        <v>31</v>
      </c>
      <c r="C52" s="19">
        <v>45899</v>
      </c>
      <c r="D52" s="305" t="s">
        <v>56</v>
      </c>
      <c r="E52" s="19">
        <v>45853</v>
      </c>
      <c r="F52" s="18" t="s">
        <v>57</v>
      </c>
      <c r="G52" s="18" t="s">
        <v>160</v>
      </c>
      <c r="H52" s="20">
        <v>0</v>
      </c>
      <c r="I52" s="20" t="s">
        <v>562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1035</v>
      </c>
    </row>
    <row r="53" spans="1:29" ht="39.75" customHeight="1">
      <c r="A53" s="647" t="s">
        <v>161</v>
      </c>
      <c r="B53" s="358" t="s">
        <v>31</v>
      </c>
      <c r="C53" s="360">
        <v>45868</v>
      </c>
      <c r="D53" s="360" t="s">
        <v>50</v>
      </c>
      <c r="E53" s="360">
        <v>45793</v>
      </c>
      <c r="F53" s="375" t="s">
        <v>57</v>
      </c>
      <c r="G53" s="637" t="s">
        <v>162</v>
      </c>
      <c r="H53" s="362">
        <v>0</v>
      </c>
      <c r="I53" s="362" t="s">
        <v>562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1036</v>
      </c>
    </row>
    <row r="54" spans="1:29" ht="39.75" customHeight="1">
      <c r="A54" s="801" t="s">
        <v>1037</v>
      </c>
      <c r="B54" s="690" t="s">
        <v>31</v>
      </c>
      <c r="C54" s="689">
        <v>46073</v>
      </c>
      <c r="D54" s="689" t="s">
        <v>50</v>
      </c>
      <c r="E54" s="689">
        <v>46042</v>
      </c>
      <c r="F54" s="690" t="s">
        <v>61</v>
      </c>
      <c r="G54" s="690" t="s">
        <v>1038</v>
      </c>
      <c r="H54" s="691">
        <v>11</v>
      </c>
      <c r="I54" s="1055" t="s">
        <v>562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1039</v>
      </c>
    </row>
    <row r="55" spans="1:29" ht="39.75" customHeight="1">
      <c r="A55" s="297" t="s">
        <v>163</v>
      </c>
      <c r="B55" s="298" t="s">
        <v>31</v>
      </c>
      <c r="C55" s="299">
        <v>45711</v>
      </c>
      <c r="D55" s="299" t="s">
        <v>1040</v>
      </c>
      <c r="E55" s="299">
        <v>45693</v>
      </c>
      <c r="F55" s="455" t="s">
        <v>575</v>
      </c>
      <c r="G55" s="1099" t="s">
        <v>395</v>
      </c>
      <c r="H55" s="300">
        <v>54</v>
      </c>
      <c r="I55" s="301" t="s">
        <v>1041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575</v>
      </c>
      <c r="G57" s="303" t="s">
        <v>168</v>
      </c>
      <c r="H57" s="20">
        <v>56</v>
      </c>
      <c r="I57" s="304" t="s">
        <v>1041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1042</v>
      </c>
      <c r="B58" s="690" t="s">
        <v>31</v>
      </c>
      <c r="C58" s="689">
        <v>46073</v>
      </c>
      <c r="D58" s="689" t="s">
        <v>1043</v>
      </c>
      <c r="E58" s="699">
        <v>46041</v>
      </c>
      <c r="F58" s="690" t="s">
        <v>57</v>
      </c>
      <c r="G58" s="700" t="s">
        <v>1044</v>
      </c>
      <c r="H58" s="691">
        <v>67</v>
      </c>
      <c r="I58" s="1055" t="s">
        <v>562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1045</v>
      </c>
    </row>
    <row r="59" spans="1:29" ht="39.75" customHeight="1">
      <c r="A59" s="801" t="s">
        <v>1046</v>
      </c>
      <c r="B59" s="690" t="s">
        <v>31</v>
      </c>
      <c r="C59" s="689">
        <v>46101</v>
      </c>
      <c r="D59" s="689" t="s">
        <v>1043</v>
      </c>
      <c r="E59" s="689">
        <v>46042</v>
      </c>
      <c r="F59" s="690" t="s">
        <v>57</v>
      </c>
      <c r="G59" s="690" t="s">
        <v>1047</v>
      </c>
      <c r="H59" s="691">
        <v>65</v>
      </c>
      <c r="I59" s="1055" t="s">
        <v>562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1048</v>
      </c>
    </row>
    <row r="60" spans="1:29" ht="39.75" customHeight="1">
      <c r="A60" s="801" t="s">
        <v>1049</v>
      </c>
      <c r="B60" s="690" t="s">
        <v>31</v>
      </c>
      <c r="C60" s="689">
        <v>46101</v>
      </c>
      <c r="D60" s="689" t="s">
        <v>56</v>
      </c>
      <c r="E60" s="689">
        <v>46042</v>
      </c>
      <c r="F60" s="690" t="s">
        <v>61</v>
      </c>
      <c r="G60" s="690" t="s">
        <v>1050</v>
      </c>
      <c r="H60" s="691">
        <v>79</v>
      </c>
      <c r="I60" s="1055" t="s">
        <v>562</v>
      </c>
      <c r="J60" s="691" t="s">
        <v>30</v>
      </c>
      <c r="K60" s="360" t="s">
        <v>628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1051</v>
      </c>
    </row>
    <row r="61" spans="1:29" ht="39.75" customHeight="1">
      <c r="A61" s="801" t="s">
        <v>1052</v>
      </c>
      <c r="B61" s="690" t="s">
        <v>31</v>
      </c>
      <c r="C61" s="689">
        <v>46073</v>
      </c>
      <c r="D61" s="689" t="s">
        <v>1053</v>
      </c>
      <c r="E61" s="689">
        <v>46045</v>
      </c>
      <c r="F61" s="690" t="s">
        <v>61</v>
      </c>
      <c r="G61" s="690" t="s">
        <v>1054</v>
      </c>
      <c r="H61" s="691">
        <v>87</v>
      </c>
      <c r="I61" s="1055" t="s">
        <v>562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1055</v>
      </c>
    </row>
    <row r="62" spans="1:29" ht="39.75" customHeight="1">
      <c r="A62" s="801" t="s">
        <v>1056</v>
      </c>
      <c r="B62" s="690" t="s">
        <v>31</v>
      </c>
      <c r="C62" s="689">
        <v>46101</v>
      </c>
      <c r="D62" s="689" t="s">
        <v>56</v>
      </c>
      <c r="E62" s="699">
        <v>46042</v>
      </c>
      <c r="F62" s="690" t="s">
        <v>61</v>
      </c>
      <c r="G62" s="700" t="s">
        <v>1057</v>
      </c>
      <c r="H62" s="691">
        <v>55</v>
      </c>
      <c r="I62" s="1055" t="s">
        <v>562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1058</v>
      </c>
    </row>
    <row r="63" spans="1:29" ht="39.75" customHeight="1">
      <c r="A63" s="297" t="s">
        <v>175</v>
      </c>
      <c r="B63" s="18" t="s">
        <v>31</v>
      </c>
      <c r="C63" s="19">
        <v>45688</v>
      </c>
      <c r="D63" s="19" t="s">
        <v>1059</v>
      </c>
      <c r="E63" s="19">
        <v>45666</v>
      </c>
      <c r="F63" s="305" t="s">
        <v>57</v>
      </c>
      <c r="G63" s="306" t="s">
        <v>176</v>
      </c>
      <c r="H63" s="20">
        <v>23</v>
      </c>
      <c r="I63" s="20" t="s">
        <v>562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1060</v>
      </c>
      <c r="E66" s="19">
        <v>45693</v>
      </c>
      <c r="F66" s="305" t="s">
        <v>575</v>
      </c>
      <c r="G66" s="306" t="s">
        <v>182</v>
      </c>
      <c r="H66" s="20">
        <v>65</v>
      </c>
      <c r="I66" s="304" t="s">
        <v>1041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575</v>
      </c>
      <c r="G68" s="303" t="s">
        <v>186</v>
      </c>
      <c r="H68" s="20">
        <v>50</v>
      </c>
      <c r="I68" s="20" t="s">
        <v>1041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575</v>
      </c>
      <c r="G69" s="303" t="s">
        <v>188</v>
      </c>
      <c r="H69" s="20">
        <v>52</v>
      </c>
      <c r="I69" s="20" t="s">
        <v>562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562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575</v>
      </c>
      <c r="G71" s="303" t="s">
        <v>192</v>
      </c>
      <c r="H71" s="20">
        <v>51</v>
      </c>
      <c r="I71" s="304" t="s">
        <v>1041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575</v>
      </c>
      <c r="G72" s="303" t="s">
        <v>194</v>
      </c>
      <c r="H72" s="20">
        <v>59</v>
      </c>
      <c r="I72" s="304" t="s">
        <v>562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1061</v>
      </c>
      <c r="H73" s="20">
        <v>35</v>
      </c>
      <c r="I73" s="20" t="s">
        <v>562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575</v>
      </c>
      <c r="G74" s="441" t="s">
        <v>196</v>
      </c>
      <c r="H74" s="20">
        <v>22</v>
      </c>
      <c r="I74" s="20" t="s">
        <v>562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575</v>
      </c>
      <c r="G75" s="298" t="s">
        <v>198</v>
      </c>
      <c r="H75" s="300">
        <v>58</v>
      </c>
      <c r="I75" s="300" t="s">
        <v>562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1062</v>
      </c>
    </row>
    <row r="76" spans="1:29" ht="39.75" customHeight="1">
      <c r="A76" s="801" t="s">
        <v>1063</v>
      </c>
      <c r="B76" s="690" t="s">
        <v>31</v>
      </c>
      <c r="C76" s="689">
        <v>46021</v>
      </c>
      <c r="D76" s="689" t="s">
        <v>56</v>
      </c>
      <c r="E76" s="689">
        <v>46001</v>
      </c>
      <c r="F76" s="690" t="s">
        <v>61</v>
      </c>
      <c r="G76" s="690"/>
      <c r="H76" s="691">
        <v>49</v>
      </c>
      <c r="I76" s="1055" t="s">
        <v>562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1064</v>
      </c>
    </row>
    <row r="77" spans="1:29" ht="39.75" customHeight="1">
      <c r="A77" s="638" t="s">
        <v>1065</v>
      </c>
      <c r="B77" s="358" t="s">
        <v>31</v>
      </c>
      <c r="C77" s="367">
        <v>45899</v>
      </c>
      <c r="D77" s="1136" t="s">
        <v>1066</v>
      </c>
      <c r="E77" s="367">
        <v>45889</v>
      </c>
      <c r="F77" s="375" t="s">
        <v>575</v>
      </c>
      <c r="G77" s="368"/>
      <c r="H77" s="369">
        <v>76</v>
      </c>
      <c r="I77" s="372" t="s">
        <v>562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1067</v>
      </c>
    </row>
    <row r="78" spans="1:29" ht="39.75" customHeight="1">
      <c r="A78" s="638" t="s">
        <v>199</v>
      </c>
      <c r="B78" s="366" t="s">
        <v>31</v>
      </c>
      <c r="C78" s="367">
        <v>45930</v>
      </c>
      <c r="D78" s="367" t="s">
        <v>56</v>
      </c>
      <c r="E78" s="345">
        <v>45880</v>
      </c>
      <c r="F78" s="345" t="s">
        <v>575</v>
      </c>
      <c r="G78" s="366" t="s">
        <v>200</v>
      </c>
      <c r="H78" s="369">
        <v>62</v>
      </c>
      <c r="I78" s="369" t="s">
        <v>562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1068</v>
      </c>
    </row>
    <row r="79" spans="1:29" ht="39.75" customHeight="1">
      <c r="A79" s="297" t="s">
        <v>201</v>
      </c>
      <c r="B79" s="298" t="s">
        <v>31</v>
      </c>
      <c r="C79" s="19">
        <v>45930</v>
      </c>
      <c r="D79" s="299" t="s">
        <v>56</v>
      </c>
      <c r="E79" s="455">
        <v>45882</v>
      </c>
      <c r="F79" s="455" t="s">
        <v>575</v>
      </c>
      <c r="G79" s="298" t="s">
        <v>202</v>
      </c>
      <c r="H79" s="300">
        <v>85</v>
      </c>
      <c r="I79" s="300" t="s">
        <v>562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1069</v>
      </c>
    </row>
    <row r="80" spans="1:29" ht="39.75" customHeight="1">
      <c r="A80" s="297" t="s">
        <v>1070</v>
      </c>
      <c r="B80" s="298" t="s">
        <v>31</v>
      </c>
      <c r="C80" s="19">
        <v>45930</v>
      </c>
      <c r="D80" s="299" t="s">
        <v>56</v>
      </c>
      <c r="E80" s="299">
        <v>45896</v>
      </c>
      <c r="F80" s="455" t="s">
        <v>575</v>
      </c>
      <c r="G80" s="298" t="s">
        <v>206</v>
      </c>
      <c r="H80" s="300">
        <v>72</v>
      </c>
      <c r="I80" s="300" t="s">
        <v>562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1071</v>
      </c>
    </row>
    <row r="81" spans="1:29" ht="39.75" customHeight="1">
      <c r="A81" s="638" t="s">
        <v>1072</v>
      </c>
      <c r="B81" s="358" t="s">
        <v>31</v>
      </c>
      <c r="C81" s="367">
        <v>45930</v>
      </c>
      <c r="D81" s="360" t="s">
        <v>56</v>
      </c>
      <c r="E81" s="360">
        <v>45896</v>
      </c>
      <c r="F81" s="358" t="s">
        <v>575</v>
      </c>
      <c r="G81" s="358" t="s">
        <v>1073</v>
      </c>
      <c r="H81" s="362">
        <v>66</v>
      </c>
      <c r="I81" s="362" t="s">
        <v>562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1074</v>
      </c>
    </row>
    <row r="82" spans="1:29" ht="39.75" customHeight="1">
      <c r="A82" s="297" t="s">
        <v>203</v>
      </c>
      <c r="B82" s="298" t="s">
        <v>31</v>
      </c>
      <c r="C82" s="19">
        <v>45868</v>
      </c>
      <c r="D82" s="455" t="s">
        <v>56</v>
      </c>
      <c r="E82" s="455">
        <v>45839</v>
      </c>
      <c r="F82" s="298" t="s">
        <v>57</v>
      </c>
      <c r="G82" s="298" t="s">
        <v>204</v>
      </c>
      <c r="H82" s="300">
        <v>77</v>
      </c>
      <c r="I82" s="300" t="s">
        <v>562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1075</v>
      </c>
    </row>
    <row r="83" spans="1:29" ht="39.75" customHeight="1">
      <c r="A83" s="297" t="s">
        <v>1076</v>
      </c>
      <c r="B83" s="298" t="s">
        <v>31</v>
      </c>
      <c r="C83" s="19">
        <v>45930</v>
      </c>
      <c r="D83" s="299" t="s">
        <v>56</v>
      </c>
      <c r="E83" s="455">
        <v>45910</v>
      </c>
      <c r="F83" s="455" t="s">
        <v>575</v>
      </c>
      <c r="G83" s="298" t="s">
        <v>1077</v>
      </c>
      <c r="H83" s="300">
        <v>87</v>
      </c>
      <c r="I83" s="300" t="s">
        <v>562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1078</v>
      </c>
    </row>
    <row r="84" spans="1:29" ht="39.75" customHeight="1">
      <c r="A84" s="297" t="s">
        <v>205</v>
      </c>
      <c r="B84" s="298" t="s">
        <v>31</v>
      </c>
      <c r="C84" s="19">
        <v>45868</v>
      </c>
      <c r="D84" s="455" t="s">
        <v>56</v>
      </c>
      <c r="E84" s="455">
        <v>45840</v>
      </c>
      <c r="F84" s="299" t="s">
        <v>57</v>
      </c>
      <c r="G84" s="298" t="s">
        <v>206</v>
      </c>
      <c r="H84" s="300">
        <v>81</v>
      </c>
      <c r="I84" s="300" t="s">
        <v>562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1079</v>
      </c>
    </row>
    <row r="85" spans="1:29" ht="39.75" customHeight="1">
      <c r="A85" s="297" t="s">
        <v>207</v>
      </c>
      <c r="B85" s="298" t="s">
        <v>31</v>
      </c>
      <c r="C85" s="19">
        <v>45868</v>
      </c>
      <c r="D85" s="455" t="s">
        <v>56</v>
      </c>
      <c r="E85" s="455">
        <v>45839</v>
      </c>
      <c r="F85" s="298" t="s">
        <v>57</v>
      </c>
      <c r="G85" s="298" t="s">
        <v>208</v>
      </c>
      <c r="H85" s="300">
        <v>86</v>
      </c>
      <c r="I85" s="300" t="s">
        <v>562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1080</v>
      </c>
    </row>
    <row r="86" spans="1:29" ht="39.75" customHeight="1">
      <c r="A86" s="638" t="s">
        <v>1081</v>
      </c>
      <c r="B86" s="358" t="s">
        <v>31</v>
      </c>
      <c r="C86" s="367">
        <v>45930</v>
      </c>
      <c r="D86" s="360" t="s">
        <v>56</v>
      </c>
      <c r="E86" s="375">
        <v>45910</v>
      </c>
      <c r="F86" s="358" t="s">
        <v>57</v>
      </c>
      <c r="G86" s="358" t="s">
        <v>1082</v>
      </c>
      <c r="H86" s="362">
        <v>80</v>
      </c>
      <c r="I86" s="362" t="s">
        <v>562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1083</v>
      </c>
    </row>
    <row r="87" spans="1:29" ht="39.75" customHeight="1">
      <c r="A87" s="801" t="s">
        <v>1084</v>
      </c>
      <c r="B87" s="690" t="s">
        <v>31</v>
      </c>
      <c r="C87" s="689">
        <v>46010</v>
      </c>
      <c r="D87" s="689" t="s">
        <v>1066</v>
      </c>
      <c r="E87" s="689">
        <v>45974</v>
      </c>
      <c r="F87" s="690" t="s">
        <v>57</v>
      </c>
      <c r="G87" s="690" t="s">
        <v>1085</v>
      </c>
      <c r="H87" s="691">
        <v>67</v>
      </c>
      <c r="I87" s="1055" t="s">
        <v>562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1086</v>
      </c>
    </row>
    <row r="88" spans="1:29" ht="39.75" customHeight="1">
      <c r="A88" s="647" t="s">
        <v>1087</v>
      </c>
      <c r="B88" s="358" t="s">
        <v>31</v>
      </c>
      <c r="C88" s="367">
        <v>45930</v>
      </c>
      <c r="D88" s="360" t="s">
        <v>56</v>
      </c>
      <c r="E88" s="375">
        <v>45910</v>
      </c>
      <c r="F88" s="375" t="s">
        <v>575</v>
      </c>
      <c r="G88" s="361" t="s">
        <v>1088</v>
      </c>
      <c r="H88" s="362">
        <v>67</v>
      </c>
      <c r="I88" s="1055" t="s">
        <v>562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1089</v>
      </c>
    </row>
    <row r="89" spans="1:29" ht="39.75" customHeight="1">
      <c r="A89" s="801" t="s">
        <v>1090</v>
      </c>
      <c r="B89" s="690" t="s">
        <v>31</v>
      </c>
      <c r="C89" s="689">
        <v>46010</v>
      </c>
      <c r="D89" s="689" t="s">
        <v>1066</v>
      </c>
      <c r="E89" s="689">
        <v>45974</v>
      </c>
      <c r="F89" s="690" t="s">
        <v>57</v>
      </c>
      <c r="G89" s="690" t="s">
        <v>1091</v>
      </c>
      <c r="H89" s="691">
        <v>68</v>
      </c>
      <c r="I89" s="1055" t="s">
        <v>562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1092</v>
      </c>
    </row>
    <row r="90" spans="1:29" ht="39.75" customHeight="1">
      <c r="A90" s="1254" t="s">
        <v>1093</v>
      </c>
      <c r="B90" s="1278" t="s">
        <v>31</v>
      </c>
      <c r="C90" s="1256">
        <v>46010</v>
      </c>
      <c r="D90" s="1256" t="s">
        <v>1066</v>
      </c>
      <c r="E90" s="1256">
        <v>45974</v>
      </c>
      <c r="F90" s="1278" t="s">
        <v>57</v>
      </c>
      <c r="G90" s="1278" t="s">
        <v>1094</v>
      </c>
      <c r="H90" s="1225">
        <v>28</v>
      </c>
      <c r="I90" s="1236" t="s">
        <v>562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1095</v>
      </c>
    </row>
    <row r="91" spans="1:29" ht="39.75" customHeight="1">
      <c r="A91" s="297" t="s">
        <v>209</v>
      </c>
      <c r="B91" s="298" t="s">
        <v>31</v>
      </c>
      <c r="C91" s="19">
        <v>45868</v>
      </c>
      <c r="D91" s="455" t="s">
        <v>56</v>
      </c>
      <c r="E91" s="455">
        <v>45833</v>
      </c>
      <c r="F91" s="298" t="s">
        <v>575</v>
      </c>
      <c r="G91" s="298" t="s">
        <v>210</v>
      </c>
      <c r="H91" s="300">
        <v>66</v>
      </c>
      <c r="I91" s="300" t="s">
        <v>562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1096</v>
      </c>
    </row>
    <row r="92" spans="1:29" ht="39.75" customHeight="1">
      <c r="A92" s="297" t="s">
        <v>211</v>
      </c>
      <c r="B92" s="298" t="s">
        <v>31</v>
      </c>
      <c r="C92" s="19">
        <v>45868</v>
      </c>
      <c r="D92" s="455" t="s">
        <v>56</v>
      </c>
      <c r="E92" s="455">
        <v>45839</v>
      </c>
      <c r="F92" s="299" t="s">
        <v>57</v>
      </c>
      <c r="G92" s="298" t="s">
        <v>212</v>
      </c>
      <c r="H92" s="300">
        <v>43</v>
      </c>
      <c r="I92" s="300" t="s">
        <v>562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1097</v>
      </c>
    </row>
    <row r="93" spans="1:29" ht="39.75" customHeight="1">
      <c r="A93" s="297" t="s">
        <v>1098</v>
      </c>
      <c r="B93" s="298" t="s">
        <v>31</v>
      </c>
      <c r="C93" s="19">
        <v>45930</v>
      </c>
      <c r="D93" s="299" t="s">
        <v>56</v>
      </c>
      <c r="E93" s="455">
        <v>45910</v>
      </c>
      <c r="F93" s="298" t="s">
        <v>57</v>
      </c>
      <c r="G93" s="492"/>
      <c r="H93" s="300">
        <v>54</v>
      </c>
      <c r="I93" s="301" t="s">
        <v>562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1099</v>
      </c>
    </row>
    <row r="94" spans="1:29" ht="39.75" customHeight="1">
      <c r="A94" s="297" t="s">
        <v>213</v>
      </c>
      <c r="B94" s="298" t="s">
        <v>31</v>
      </c>
      <c r="C94" s="19">
        <v>45899</v>
      </c>
      <c r="D94" s="299" t="s">
        <v>56</v>
      </c>
      <c r="E94" s="299">
        <v>45887</v>
      </c>
      <c r="F94" s="455" t="s">
        <v>575</v>
      </c>
      <c r="G94" s="492" t="s">
        <v>1100</v>
      </c>
      <c r="H94" s="300">
        <v>73</v>
      </c>
      <c r="I94" s="301" t="s">
        <v>562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1101</v>
      </c>
    </row>
    <row r="95" spans="1:29" ht="39.75" customHeight="1">
      <c r="A95" s="297" t="s">
        <v>214</v>
      </c>
      <c r="B95" s="18" t="s">
        <v>31</v>
      </c>
      <c r="C95" s="19">
        <v>45899</v>
      </c>
      <c r="D95" s="305" t="s">
        <v>1066</v>
      </c>
      <c r="E95" s="19">
        <v>45887</v>
      </c>
      <c r="F95" s="305" t="s">
        <v>575</v>
      </c>
      <c r="G95" s="303" t="s">
        <v>1102</v>
      </c>
      <c r="H95" s="20">
        <v>70</v>
      </c>
      <c r="I95" s="304" t="s">
        <v>562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1103</v>
      </c>
    </row>
    <row r="96" spans="1:29" ht="39.75" customHeight="1">
      <c r="A96" s="297" t="s">
        <v>215</v>
      </c>
      <c r="B96" s="18" t="s">
        <v>31</v>
      </c>
      <c r="C96" s="19">
        <v>45899</v>
      </c>
      <c r="D96" s="19" t="s">
        <v>56</v>
      </c>
      <c r="E96" s="19">
        <v>45887</v>
      </c>
      <c r="F96" s="18" t="s">
        <v>57</v>
      </c>
      <c r="G96" s="303" t="s">
        <v>1104</v>
      </c>
      <c r="H96" s="20">
        <v>84</v>
      </c>
      <c r="I96" s="304" t="s">
        <v>562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1105</v>
      </c>
    </row>
    <row r="97" spans="1:29" ht="39.75" customHeight="1">
      <c r="A97" s="297" t="s">
        <v>1106</v>
      </c>
      <c r="B97" s="18" t="s">
        <v>31</v>
      </c>
      <c r="C97" s="19">
        <v>45930</v>
      </c>
      <c r="D97" s="19" t="s">
        <v>56</v>
      </c>
      <c r="E97" s="19">
        <v>45896</v>
      </c>
      <c r="F97" s="305" t="s">
        <v>575</v>
      </c>
      <c r="G97" s="303"/>
      <c r="H97" s="20">
        <v>87</v>
      </c>
      <c r="I97" s="304" t="s">
        <v>562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1107</v>
      </c>
    </row>
    <row r="98" spans="1:29" ht="39.75" customHeight="1">
      <c r="A98" s="801" t="s">
        <v>1108</v>
      </c>
      <c r="B98" s="690" t="s">
        <v>31</v>
      </c>
      <c r="C98" s="689">
        <v>46006</v>
      </c>
      <c r="D98" s="689" t="s">
        <v>56</v>
      </c>
      <c r="E98" s="689">
        <v>45999</v>
      </c>
      <c r="F98" s="690" t="s">
        <v>57</v>
      </c>
      <c r="G98" s="690" t="s">
        <v>1109</v>
      </c>
      <c r="H98" s="691">
        <v>87</v>
      </c>
      <c r="I98" s="1055" t="s">
        <v>562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822</v>
      </c>
      <c r="AB98" s="373" t="s">
        <v>822</v>
      </c>
      <c r="AC98" s="698" t="s">
        <v>1110</v>
      </c>
    </row>
    <row r="99" spans="1:29" ht="39.75" customHeight="1">
      <c r="A99" s="297" t="s">
        <v>216</v>
      </c>
      <c r="B99" s="18" t="s">
        <v>31</v>
      </c>
      <c r="C99" s="19">
        <v>45862</v>
      </c>
      <c r="D99" s="305" t="s">
        <v>56</v>
      </c>
      <c r="E99" s="19">
        <v>45758</v>
      </c>
      <c r="F99" s="305" t="s">
        <v>57</v>
      </c>
      <c r="G99" s="442" t="s">
        <v>217</v>
      </c>
      <c r="H99" s="20">
        <v>62</v>
      </c>
      <c r="I99" s="20" t="s">
        <v>562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562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562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562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1111</v>
      </c>
    </row>
    <row r="103" spans="1:29" ht="39.75" customHeight="1">
      <c r="A103" s="559" t="s">
        <v>1112</v>
      </c>
      <c r="B103" s="358" t="s">
        <v>31</v>
      </c>
      <c r="C103" s="360">
        <v>46006</v>
      </c>
      <c r="D103" s="360" t="s">
        <v>56</v>
      </c>
      <c r="E103" s="360">
        <v>45979</v>
      </c>
      <c r="F103" s="358" t="s">
        <v>575</v>
      </c>
      <c r="G103" s="361" t="s">
        <v>1113</v>
      </c>
      <c r="H103" s="362">
        <v>28</v>
      </c>
      <c r="I103" s="1055" t="s">
        <v>562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1114</v>
      </c>
    </row>
    <row r="104" spans="1:29" ht="39.75" customHeight="1">
      <c r="A104" s="801" t="s">
        <v>1115</v>
      </c>
      <c r="B104" s="690" t="s">
        <v>31</v>
      </c>
      <c r="C104" s="689">
        <v>46006</v>
      </c>
      <c r="D104" s="689" t="s">
        <v>56</v>
      </c>
      <c r="E104" s="689">
        <v>46006</v>
      </c>
      <c r="F104" s="690" t="s">
        <v>57</v>
      </c>
      <c r="G104" s="690" t="s">
        <v>1116</v>
      </c>
      <c r="H104" s="691">
        <v>21</v>
      </c>
      <c r="I104" s="1055" t="s">
        <v>562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1117</v>
      </c>
    </row>
    <row r="105" spans="1:29" ht="39.75" customHeight="1">
      <c r="A105" s="297" t="s">
        <v>1118</v>
      </c>
      <c r="B105" s="18" t="s">
        <v>31</v>
      </c>
      <c r="C105" s="19">
        <v>45930</v>
      </c>
      <c r="D105" s="19" t="s">
        <v>56</v>
      </c>
      <c r="E105" s="19">
        <v>45915</v>
      </c>
      <c r="F105" s="305" t="s">
        <v>575</v>
      </c>
      <c r="G105" s="303"/>
      <c r="H105" s="20">
        <v>53</v>
      </c>
      <c r="I105" s="304" t="s">
        <v>562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1119</v>
      </c>
    </row>
    <row r="106" spans="1:29" ht="39.75" customHeight="1">
      <c r="A106" s="297" t="s">
        <v>1120</v>
      </c>
      <c r="B106" s="18" t="s">
        <v>31</v>
      </c>
      <c r="C106" s="19">
        <v>45945</v>
      </c>
      <c r="D106" s="19" t="s">
        <v>56</v>
      </c>
      <c r="E106" s="19">
        <v>45945</v>
      </c>
      <c r="F106" s="18" t="s">
        <v>61</v>
      </c>
      <c r="G106" s="303"/>
      <c r="H106" s="20">
        <v>59</v>
      </c>
      <c r="I106" s="304" t="s">
        <v>562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1121</v>
      </c>
    </row>
    <row r="107" spans="1:29" ht="39.75" customHeight="1">
      <c r="A107" s="638" t="s">
        <v>1122</v>
      </c>
      <c r="B107" s="358" t="s">
        <v>31</v>
      </c>
      <c r="C107" s="367">
        <v>45960</v>
      </c>
      <c r="D107" s="360" t="s">
        <v>56</v>
      </c>
      <c r="E107" s="360">
        <v>45915</v>
      </c>
      <c r="F107" s="375" t="s">
        <v>575</v>
      </c>
      <c r="G107" s="361"/>
      <c r="H107" s="362">
        <v>82</v>
      </c>
      <c r="I107" s="1055" t="s">
        <v>562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1123</v>
      </c>
    </row>
    <row r="108" spans="1:29" ht="39.75" customHeight="1">
      <c r="A108" s="559" t="s">
        <v>1124</v>
      </c>
      <c r="B108" s="358" t="s">
        <v>31</v>
      </c>
      <c r="C108" s="367">
        <v>45960</v>
      </c>
      <c r="D108" s="360" t="s">
        <v>56</v>
      </c>
      <c r="E108" s="360">
        <v>45936</v>
      </c>
      <c r="F108" s="358" t="s">
        <v>61</v>
      </c>
      <c r="G108" s="361"/>
      <c r="H108" s="362">
        <v>35</v>
      </c>
      <c r="I108" s="1055" t="s">
        <v>562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1125</v>
      </c>
    </row>
    <row r="109" spans="1:29" ht="39.75" customHeight="1">
      <c r="A109" s="297" t="s">
        <v>1126</v>
      </c>
      <c r="B109" s="18" t="s">
        <v>31</v>
      </c>
      <c r="C109" s="19">
        <v>45960</v>
      </c>
      <c r="D109" s="19" t="s">
        <v>1043</v>
      </c>
      <c r="E109" s="19">
        <v>45950</v>
      </c>
      <c r="F109" s="18" t="s">
        <v>61</v>
      </c>
      <c r="G109" s="303"/>
      <c r="H109" s="20">
        <v>82</v>
      </c>
      <c r="I109" s="304" t="s">
        <v>562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1127</v>
      </c>
    </row>
    <row r="110" spans="1:29" ht="39.75" customHeight="1">
      <c r="A110" s="647" t="s">
        <v>1128</v>
      </c>
      <c r="B110" s="358" t="s">
        <v>31</v>
      </c>
      <c r="C110" s="367">
        <v>45945</v>
      </c>
      <c r="D110" s="360" t="s">
        <v>56</v>
      </c>
      <c r="E110" s="360">
        <v>45932</v>
      </c>
      <c r="F110" s="358" t="s">
        <v>575</v>
      </c>
      <c r="G110" s="361"/>
      <c r="H110" s="362">
        <v>34</v>
      </c>
      <c r="I110" s="1055" t="s">
        <v>562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822</v>
      </c>
      <c r="AB110" s="373" t="s">
        <v>822</v>
      </c>
      <c r="AC110" s="593" t="s">
        <v>1129</v>
      </c>
    </row>
    <row r="111" spans="1:29" ht="39.75" customHeight="1">
      <c r="A111" s="559" t="s">
        <v>1130</v>
      </c>
      <c r="B111" s="358" t="s">
        <v>31</v>
      </c>
      <c r="C111" s="367">
        <v>45960</v>
      </c>
      <c r="D111" s="360" t="s">
        <v>1043</v>
      </c>
      <c r="E111" s="360">
        <v>45932</v>
      </c>
      <c r="F111" s="358" t="s">
        <v>57</v>
      </c>
      <c r="G111" s="361"/>
      <c r="H111" s="362">
        <v>79</v>
      </c>
      <c r="I111" s="1055" t="s">
        <v>562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1131</v>
      </c>
    </row>
    <row r="112" spans="1:29" ht="39.75" customHeight="1">
      <c r="A112" s="559" t="s">
        <v>1132</v>
      </c>
      <c r="B112" s="358" t="s">
        <v>31</v>
      </c>
      <c r="C112" s="367">
        <v>45960</v>
      </c>
      <c r="D112" s="360" t="s">
        <v>56</v>
      </c>
      <c r="E112" s="360">
        <v>45936</v>
      </c>
      <c r="F112" s="358" t="s">
        <v>57</v>
      </c>
      <c r="G112" s="361"/>
      <c r="H112" s="362">
        <v>75</v>
      </c>
      <c r="I112" s="1055" t="s">
        <v>562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822</v>
      </c>
      <c r="AC112" s="104" t="s">
        <v>1133</v>
      </c>
    </row>
    <row r="113" spans="1:29" ht="39.75" customHeight="1">
      <c r="A113" s="559" t="s">
        <v>1134</v>
      </c>
      <c r="B113" s="358" t="s">
        <v>31</v>
      </c>
      <c r="C113" s="367">
        <v>45976</v>
      </c>
      <c r="D113" s="360" t="s">
        <v>56</v>
      </c>
      <c r="E113" s="360">
        <v>45959</v>
      </c>
      <c r="F113" s="358" t="s">
        <v>61</v>
      </c>
      <c r="G113" s="361"/>
      <c r="H113" s="362">
        <v>61</v>
      </c>
      <c r="I113" s="1055" t="s">
        <v>562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822</v>
      </c>
      <c r="AC113" s="352" t="s">
        <v>1135</v>
      </c>
    </row>
    <row r="114" spans="1:29" ht="39.75" customHeight="1">
      <c r="A114" s="559" t="s">
        <v>1136</v>
      </c>
      <c r="B114" s="358" t="s">
        <v>31</v>
      </c>
      <c r="C114" s="367">
        <v>45976</v>
      </c>
      <c r="D114" s="360" t="s">
        <v>56</v>
      </c>
      <c r="E114" s="360">
        <v>45959</v>
      </c>
      <c r="F114" s="358" t="s">
        <v>554</v>
      </c>
      <c r="G114" s="361"/>
      <c r="H114" s="362">
        <v>69</v>
      </c>
      <c r="I114" s="1055" t="s">
        <v>562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1137</v>
      </c>
    </row>
    <row r="115" spans="1:29" ht="39.75" customHeight="1">
      <c r="A115" s="559" t="s">
        <v>1138</v>
      </c>
      <c r="B115" s="358" t="s">
        <v>31</v>
      </c>
      <c r="C115" s="367">
        <v>45976</v>
      </c>
      <c r="D115" s="360" t="s">
        <v>56</v>
      </c>
      <c r="E115" s="360">
        <v>45958</v>
      </c>
      <c r="F115" s="358" t="s">
        <v>61</v>
      </c>
      <c r="G115" s="361"/>
      <c r="H115" s="362">
        <v>48</v>
      </c>
      <c r="I115" s="1055" t="s">
        <v>562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1139</v>
      </c>
    </row>
    <row r="116" spans="1:29" ht="39.75" customHeight="1">
      <c r="A116" s="801" t="s">
        <v>1140</v>
      </c>
      <c r="B116" s="690" t="s">
        <v>31</v>
      </c>
      <c r="C116" s="744">
        <v>45838</v>
      </c>
      <c r="D116" s="454" t="s">
        <v>463</v>
      </c>
      <c r="E116" s="740">
        <v>46084</v>
      </c>
      <c r="F116" s="688" t="s">
        <v>57</v>
      </c>
      <c r="G116" s="690" t="s">
        <v>1141</v>
      </c>
      <c r="H116" s="691">
        <v>26</v>
      </c>
      <c r="I116" s="1055" t="s">
        <v>562</v>
      </c>
      <c r="J116" s="691" t="s">
        <v>30</v>
      </c>
      <c r="K116" s="360" t="s">
        <v>628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1142</v>
      </c>
    </row>
    <row r="117" spans="1:29" ht="39.75" customHeight="1">
      <c r="A117" s="801" t="s">
        <v>1143</v>
      </c>
      <c r="B117" s="690" t="s">
        <v>31</v>
      </c>
      <c r="C117" s="689">
        <v>46006</v>
      </c>
      <c r="D117" s="689" t="s">
        <v>56</v>
      </c>
      <c r="E117" s="689">
        <v>46021</v>
      </c>
      <c r="F117" s="690" t="s">
        <v>57</v>
      </c>
      <c r="G117" s="690" t="s">
        <v>1144</v>
      </c>
      <c r="H117" s="691">
        <v>85</v>
      </c>
      <c r="I117" s="1055" t="s">
        <v>562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1145</v>
      </c>
    </row>
    <row r="118" spans="1:29" ht="39.75" customHeight="1">
      <c r="A118" s="801" t="s">
        <v>1146</v>
      </c>
      <c r="B118" s="690" t="s">
        <v>31</v>
      </c>
      <c r="C118" s="689">
        <v>46006</v>
      </c>
      <c r="D118" s="689" t="s">
        <v>56</v>
      </c>
      <c r="E118" s="689">
        <v>46021</v>
      </c>
      <c r="F118" s="690" t="s">
        <v>57</v>
      </c>
      <c r="G118" s="690" t="s">
        <v>1147</v>
      </c>
      <c r="H118" s="691">
        <v>87</v>
      </c>
      <c r="I118" s="1055" t="s">
        <v>562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1148</v>
      </c>
    </row>
    <row r="119" spans="1:29" ht="39.75" customHeight="1">
      <c r="A119" s="801" t="s">
        <v>1149</v>
      </c>
      <c r="B119" s="690" t="s">
        <v>31</v>
      </c>
      <c r="C119" s="689">
        <v>46052</v>
      </c>
      <c r="D119" s="689" t="s">
        <v>1043</v>
      </c>
      <c r="E119" s="689">
        <v>46021</v>
      </c>
      <c r="F119" s="690" t="s">
        <v>61</v>
      </c>
      <c r="G119" s="690" t="s">
        <v>1150</v>
      </c>
      <c r="H119" s="691">
        <v>88</v>
      </c>
      <c r="I119" s="1055" t="s">
        <v>562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1151</v>
      </c>
    </row>
    <row r="120" spans="1:29" ht="39.75" customHeight="1">
      <c r="A120" s="801" t="s">
        <v>1152</v>
      </c>
      <c r="B120" s="690" t="s">
        <v>31</v>
      </c>
      <c r="C120" s="689">
        <v>46052</v>
      </c>
      <c r="D120" s="689" t="s">
        <v>1066</v>
      </c>
      <c r="E120" s="689">
        <v>46021</v>
      </c>
      <c r="F120" s="690" t="s">
        <v>61</v>
      </c>
      <c r="G120" s="690" t="s">
        <v>1153</v>
      </c>
      <c r="H120" s="691">
        <v>58</v>
      </c>
      <c r="I120" s="1055" t="s">
        <v>562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1154</v>
      </c>
    </row>
    <row r="121" spans="1:29" ht="39.75" customHeight="1">
      <c r="A121" s="801" t="s">
        <v>1155</v>
      </c>
      <c r="B121" s="690" t="s">
        <v>31</v>
      </c>
      <c r="C121" s="689">
        <v>46052</v>
      </c>
      <c r="D121" s="689" t="s">
        <v>1043</v>
      </c>
      <c r="E121" s="689">
        <v>46045</v>
      </c>
      <c r="F121" s="690" t="s">
        <v>61</v>
      </c>
      <c r="G121" s="690" t="s">
        <v>1156</v>
      </c>
      <c r="H121" s="691">
        <v>69</v>
      </c>
      <c r="I121" s="1055" t="s">
        <v>562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1157</v>
      </c>
    </row>
    <row r="122" spans="1:29" ht="39.75" customHeight="1">
      <c r="A122" s="1254" t="s">
        <v>1158</v>
      </c>
      <c r="B122" s="1278" t="s">
        <v>31</v>
      </c>
      <c r="C122" s="1256">
        <v>46073</v>
      </c>
      <c r="D122" s="1256" t="s">
        <v>1043</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1159</v>
      </c>
    </row>
    <row r="123" spans="1:29" ht="39.75" customHeight="1">
      <c r="A123" s="297" t="s">
        <v>169</v>
      </c>
      <c r="B123" s="18" t="s">
        <v>31</v>
      </c>
      <c r="C123" s="19">
        <v>45925</v>
      </c>
      <c r="D123" s="305" t="s">
        <v>56</v>
      </c>
      <c r="E123" s="19">
        <v>45755</v>
      </c>
      <c r="F123" s="305" t="s">
        <v>575</v>
      </c>
      <c r="G123" s="442" t="s">
        <v>170</v>
      </c>
      <c r="H123" s="20">
        <v>82</v>
      </c>
      <c r="I123" s="304" t="s">
        <v>562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575</v>
      </c>
      <c r="G124" s="303" t="s">
        <v>172</v>
      </c>
      <c r="H124" s="20">
        <v>79</v>
      </c>
      <c r="I124" s="304" t="s">
        <v>562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1160</v>
      </c>
      <c r="B125" s="358" t="s">
        <v>31</v>
      </c>
      <c r="C125" s="367">
        <v>45991</v>
      </c>
      <c r="D125" s="360" t="s">
        <v>1043</v>
      </c>
      <c r="E125" s="360">
        <v>45936</v>
      </c>
      <c r="F125" s="358" t="s">
        <v>61</v>
      </c>
      <c r="G125" s="361"/>
      <c r="H125" s="362">
        <v>83</v>
      </c>
      <c r="I125" s="1055" t="s">
        <v>562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1161</v>
      </c>
    </row>
    <row r="126" spans="1:29" ht="39.75" customHeight="1">
      <c r="A126" s="297" t="s">
        <v>173</v>
      </c>
      <c r="B126" s="18" t="s">
        <v>31</v>
      </c>
      <c r="C126" s="19">
        <v>45925</v>
      </c>
      <c r="D126" s="305" t="s">
        <v>56</v>
      </c>
      <c r="E126" s="19">
        <v>45749</v>
      </c>
      <c r="F126" s="305" t="s">
        <v>57</v>
      </c>
      <c r="G126" s="303" t="s">
        <v>174</v>
      </c>
      <c r="H126" s="20">
        <v>59</v>
      </c>
      <c r="I126" s="304" t="s">
        <v>562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1162</v>
      </c>
      <c r="B127" s="18" t="s">
        <v>31</v>
      </c>
      <c r="C127" s="19">
        <v>45930</v>
      </c>
      <c r="D127" s="19" t="s">
        <v>56</v>
      </c>
      <c r="E127" s="19">
        <v>45884</v>
      </c>
      <c r="F127" s="18" t="s">
        <v>575</v>
      </c>
      <c r="G127" s="303"/>
      <c r="H127" s="20">
        <v>69</v>
      </c>
      <c r="I127" s="304" t="s">
        <v>562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1163</v>
      </c>
    </row>
    <row r="128" spans="1:29" ht="39.75" customHeight="1">
      <c r="A128" s="559" t="s">
        <v>1164</v>
      </c>
      <c r="B128" s="358" t="s">
        <v>31</v>
      </c>
      <c r="C128" s="360">
        <v>45991</v>
      </c>
      <c r="D128" s="360" t="s">
        <v>56</v>
      </c>
      <c r="E128" s="360">
        <v>45966</v>
      </c>
      <c r="F128" s="358" t="s">
        <v>57</v>
      </c>
      <c r="G128" s="361" t="s">
        <v>1165</v>
      </c>
      <c r="H128" s="362">
        <v>69</v>
      </c>
      <c r="I128" s="1055" t="s">
        <v>562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1166</v>
      </c>
    </row>
    <row r="129" spans="1:29" ht="39.75" customHeight="1">
      <c r="A129" s="559" t="s">
        <v>1167</v>
      </c>
      <c r="B129" s="358" t="s">
        <v>31</v>
      </c>
      <c r="C129" s="360">
        <v>46001</v>
      </c>
      <c r="D129" s="360" t="s">
        <v>56</v>
      </c>
      <c r="E129" s="360">
        <v>45966</v>
      </c>
      <c r="F129" s="358" t="s">
        <v>57</v>
      </c>
      <c r="G129" s="361" t="s">
        <v>1168</v>
      </c>
      <c r="H129" s="362">
        <v>88</v>
      </c>
      <c r="I129" s="1055" t="s">
        <v>562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1169</v>
      </c>
    </row>
    <row r="130" spans="1:29" ht="39.75" customHeight="1">
      <c r="A130" s="559" t="s">
        <v>1170</v>
      </c>
      <c r="B130" s="358" t="s">
        <v>31</v>
      </c>
      <c r="C130" s="360">
        <v>45991</v>
      </c>
      <c r="D130" s="360" t="s">
        <v>56</v>
      </c>
      <c r="E130" s="360">
        <v>45966</v>
      </c>
      <c r="F130" s="358" t="s">
        <v>57</v>
      </c>
      <c r="G130" s="361" t="s">
        <v>1171</v>
      </c>
      <c r="H130" s="362">
        <v>83</v>
      </c>
      <c r="I130" s="1055" t="s">
        <v>562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1172</v>
      </c>
    </row>
    <row r="131" spans="1:29" ht="39.75" customHeight="1">
      <c r="A131" s="559" t="s">
        <v>1173</v>
      </c>
      <c r="B131" s="358" t="s">
        <v>31</v>
      </c>
      <c r="C131" s="360">
        <v>45991</v>
      </c>
      <c r="D131" s="360" t="s">
        <v>56</v>
      </c>
      <c r="E131" s="360">
        <v>45966</v>
      </c>
      <c r="F131" s="358" t="s">
        <v>61</v>
      </c>
      <c r="G131" s="361" t="s">
        <v>1174</v>
      </c>
      <c r="H131" s="362">
        <v>75</v>
      </c>
      <c r="I131" s="1055" t="s">
        <v>562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1175</v>
      </c>
    </row>
    <row r="132" spans="1:29" ht="39.75" customHeight="1">
      <c r="A132" s="559" t="s">
        <v>1176</v>
      </c>
      <c r="B132" s="358" t="s">
        <v>31</v>
      </c>
      <c r="C132" s="360">
        <v>46001</v>
      </c>
      <c r="D132" s="360" t="s">
        <v>56</v>
      </c>
      <c r="E132" s="360">
        <v>45966</v>
      </c>
      <c r="F132" s="358" t="s">
        <v>57</v>
      </c>
      <c r="G132" s="1235" t="s">
        <v>1177</v>
      </c>
      <c r="H132" s="362">
        <v>77</v>
      </c>
      <c r="I132" s="1236" t="s">
        <v>562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1178</v>
      </c>
    </row>
    <row r="133" spans="1:29" ht="39.75" customHeight="1">
      <c r="A133" s="801" t="s">
        <v>1179</v>
      </c>
      <c r="B133" s="690" t="s">
        <v>31</v>
      </c>
      <c r="C133" s="689">
        <v>46001</v>
      </c>
      <c r="D133" s="689" t="s">
        <v>56</v>
      </c>
      <c r="E133" s="689">
        <v>46009</v>
      </c>
      <c r="F133" s="690" t="s">
        <v>57</v>
      </c>
      <c r="G133" s="690" t="s">
        <v>1180</v>
      </c>
      <c r="H133" s="691">
        <v>48</v>
      </c>
      <c r="I133" s="1055" t="s">
        <v>562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1181</v>
      </c>
    </row>
    <row r="134" spans="1:29" ht="39.75" customHeight="1">
      <c r="A134" s="801" t="s">
        <v>1182</v>
      </c>
      <c r="B134" s="690" t="s">
        <v>31</v>
      </c>
      <c r="C134" s="689">
        <v>46001</v>
      </c>
      <c r="D134" s="689" t="s">
        <v>56</v>
      </c>
      <c r="E134" s="689">
        <v>46009</v>
      </c>
      <c r="F134" s="690" t="s">
        <v>57</v>
      </c>
      <c r="G134" s="690" t="s">
        <v>1183</v>
      </c>
      <c r="H134" s="691">
        <v>56</v>
      </c>
      <c r="I134" s="1055" t="s">
        <v>562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1184</v>
      </c>
    </row>
    <row r="135" spans="1:29" ht="39.75" customHeight="1">
      <c r="A135" s="297" t="s">
        <v>225</v>
      </c>
      <c r="B135" s="302" t="s">
        <v>31</v>
      </c>
      <c r="C135" s="19">
        <v>45688</v>
      </c>
      <c r="D135" s="19" t="s">
        <v>1185</v>
      </c>
      <c r="E135" s="19">
        <v>45684</v>
      </c>
      <c r="F135" s="305" t="s">
        <v>575</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562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1186</v>
      </c>
      <c r="H137" s="624">
        <v>0</v>
      </c>
      <c r="I137" s="1106" t="s">
        <v>562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1187</v>
      </c>
    </row>
    <row r="138" spans="1:29" ht="39.75" customHeight="1">
      <c r="A138" s="559" t="s">
        <v>1188</v>
      </c>
      <c r="B138" s="358" t="s">
        <v>31</v>
      </c>
      <c r="C138" s="360">
        <v>45959</v>
      </c>
      <c r="D138" s="360" t="s">
        <v>56</v>
      </c>
      <c r="E138" s="360">
        <v>45961</v>
      </c>
      <c r="F138" s="358" t="s">
        <v>61</v>
      </c>
      <c r="G138" s="690"/>
      <c r="H138" s="986">
        <v>0</v>
      </c>
      <c r="I138" s="1055" t="s">
        <v>562</v>
      </c>
      <c r="J138" s="986" t="s">
        <v>30</v>
      </c>
      <c r="K138" s="360" t="s">
        <v>628</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822</v>
      </c>
      <c r="AC138" s="798" t="s">
        <v>1189</v>
      </c>
    </row>
    <row r="139" spans="1:29" ht="39.75" customHeight="1">
      <c r="A139" s="297" t="s">
        <v>1190</v>
      </c>
      <c r="B139" s="355" t="s">
        <v>31</v>
      </c>
      <c r="C139" s="19">
        <v>45899</v>
      </c>
      <c r="D139" s="18" t="s">
        <v>1191</v>
      </c>
      <c r="E139" s="299">
        <v>45876</v>
      </c>
      <c r="F139" s="305" t="s">
        <v>575</v>
      </c>
      <c r="G139" s="492" t="s">
        <v>1192</v>
      </c>
      <c r="H139" s="300">
        <v>0</v>
      </c>
      <c r="I139" s="301" t="s">
        <v>562</v>
      </c>
      <c r="J139" s="300" t="s">
        <v>30</v>
      </c>
      <c r="K139" s="360" t="s">
        <v>628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1193</v>
      </c>
    </row>
    <row r="140" spans="1:29" ht="39.75" customHeight="1">
      <c r="A140" s="801" t="s">
        <v>1194</v>
      </c>
      <c r="B140" s="690" t="s">
        <v>31</v>
      </c>
      <c r="C140" s="689">
        <v>46117</v>
      </c>
      <c r="D140" s="689" t="s">
        <v>56</v>
      </c>
      <c r="E140" s="689">
        <v>46100</v>
      </c>
      <c r="F140" s="375" t="s">
        <v>57</v>
      </c>
      <c r="G140" s="690" t="s">
        <v>1195</v>
      </c>
      <c r="H140" s="691">
        <v>0</v>
      </c>
      <c r="I140" s="1055" t="s">
        <v>562</v>
      </c>
      <c r="J140" s="691" t="s">
        <v>30</v>
      </c>
      <c r="K140" s="360" t="s">
        <v>628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1196</v>
      </c>
      <c r="B141" s="355" t="s">
        <v>31</v>
      </c>
      <c r="C141" s="19">
        <v>45930</v>
      </c>
      <c r="D141" s="455" t="s">
        <v>50</v>
      </c>
      <c r="E141" s="299">
        <v>45902</v>
      </c>
      <c r="F141" s="298" t="s">
        <v>57</v>
      </c>
      <c r="G141" s="1099"/>
      <c r="H141" s="300">
        <v>0</v>
      </c>
      <c r="I141" s="301" t="s">
        <v>562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1197</v>
      </c>
    </row>
    <row r="142" spans="1:29" ht="39.75" customHeight="1">
      <c r="A142" s="297" t="s">
        <v>239</v>
      </c>
      <c r="B142" s="298" t="s">
        <v>31</v>
      </c>
      <c r="C142" s="19">
        <v>45899</v>
      </c>
      <c r="D142" s="299" t="s">
        <v>56</v>
      </c>
      <c r="E142" s="299">
        <v>45870</v>
      </c>
      <c r="F142" s="455" t="s">
        <v>575</v>
      </c>
      <c r="G142" s="492" t="s">
        <v>240</v>
      </c>
      <c r="H142" s="300">
        <v>0</v>
      </c>
      <c r="I142" s="300" t="s">
        <v>562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1198</v>
      </c>
    </row>
    <row r="143" spans="1:29" ht="39.75" customHeight="1">
      <c r="A143" s="918" t="s">
        <v>1199</v>
      </c>
      <c r="B143" s="631" t="s">
        <v>31</v>
      </c>
      <c r="C143" s="360">
        <v>45975</v>
      </c>
      <c r="D143" s="360" t="s">
        <v>1200</v>
      </c>
      <c r="E143" s="360">
        <v>45982</v>
      </c>
      <c r="F143" s="375" t="s">
        <v>57</v>
      </c>
      <c r="G143" s="361" t="s">
        <v>1201</v>
      </c>
      <c r="H143" s="362">
        <v>0</v>
      </c>
      <c r="I143" s="362" t="s">
        <v>562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1202</v>
      </c>
      <c r="B144" s="690" t="s">
        <v>31</v>
      </c>
      <c r="C144" s="689">
        <v>45675</v>
      </c>
      <c r="D144" s="689" t="s">
        <v>56</v>
      </c>
      <c r="E144" s="689">
        <v>46006</v>
      </c>
      <c r="F144" s="690" t="s">
        <v>61</v>
      </c>
      <c r="G144" s="690"/>
      <c r="H144" s="691">
        <v>0</v>
      </c>
      <c r="I144" s="691" t="s">
        <v>562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822</v>
      </c>
      <c r="AC144" s="899" t="s">
        <v>1203</v>
      </c>
    </row>
    <row r="145" spans="1:29" ht="39.75" customHeight="1">
      <c r="A145" s="297" t="s">
        <v>241</v>
      </c>
      <c r="B145" s="298" t="s">
        <v>31</v>
      </c>
      <c r="C145" s="455">
        <v>45805</v>
      </c>
      <c r="D145" s="455" t="s">
        <v>56</v>
      </c>
      <c r="E145" s="455">
        <v>45695</v>
      </c>
      <c r="F145" s="455" t="s">
        <v>575</v>
      </c>
      <c r="G145" s="1113" t="s">
        <v>242</v>
      </c>
      <c r="H145" s="300">
        <v>0</v>
      </c>
      <c r="I145" s="301" t="s">
        <v>562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1204</v>
      </c>
    </row>
    <row r="146" spans="1:29" ht="39.75" customHeight="1">
      <c r="A146" s="297" t="s">
        <v>243</v>
      </c>
      <c r="B146" s="298" t="s">
        <v>31</v>
      </c>
      <c r="C146" s="19">
        <v>45899</v>
      </c>
      <c r="D146" s="299" t="s">
        <v>56</v>
      </c>
      <c r="E146" s="299">
        <v>45870</v>
      </c>
      <c r="F146" s="455" t="s">
        <v>575</v>
      </c>
      <c r="G146" s="492" t="s">
        <v>244</v>
      </c>
      <c r="H146" s="300">
        <v>0</v>
      </c>
      <c r="I146" s="300" t="s">
        <v>562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1205</v>
      </c>
    </row>
    <row r="147" spans="1:29" ht="39.75" customHeight="1">
      <c r="A147" s="297" t="s">
        <v>245</v>
      </c>
      <c r="B147" s="298" t="s">
        <v>31</v>
      </c>
      <c r="C147" s="19">
        <v>45899</v>
      </c>
      <c r="D147" s="299" t="s">
        <v>56</v>
      </c>
      <c r="E147" s="299">
        <v>45882</v>
      </c>
      <c r="F147" s="455" t="s">
        <v>575</v>
      </c>
      <c r="G147" s="492" t="s">
        <v>1206</v>
      </c>
      <c r="H147" s="300">
        <v>0</v>
      </c>
      <c r="I147" s="301" t="s">
        <v>562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1207</v>
      </c>
    </row>
    <row r="148" spans="1:29" ht="39.75" customHeight="1">
      <c r="A148" s="297" t="s">
        <v>246</v>
      </c>
      <c r="B148" s="298" t="s">
        <v>31</v>
      </c>
      <c r="C148" s="455">
        <v>45838</v>
      </c>
      <c r="D148" s="455" t="s">
        <v>56</v>
      </c>
      <c r="E148" s="19">
        <v>45786</v>
      </c>
      <c r="F148" s="455" t="s">
        <v>575</v>
      </c>
      <c r="G148" s="442" t="s">
        <v>247</v>
      </c>
      <c r="H148" s="300">
        <v>0</v>
      </c>
      <c r="I148" s="301" t="s">
        <v>562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1208</v>
      </c>
    </row>
    <row r="149" spans="1:29" ht="39.75" customHeight="1">
      <c r="A149" s="297" t="s">
        <v>248</v>
      </c>
      <c r="B149" s="298" t="s">
        <v>31</v>
      </c>
      <c r="C149" s="19">
        <v>45930</v>
      </c>
      <c r="D149" s="18" t="s">
        <v>50</v>
      </c>
      <c r="E149" s="299">
        <v>45868</v>
      </c>
      <c r="F149" s="298" t="s">
        <v>57</v>
      </c>
      <c r="G149" s="492" t="s">
        <v>249</v>
      </c>
      <c r="H149" s="300">
        <v>0</v>
      </c>
      <c r="I149" s="300" t="s">
        <v>562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1209</v>
      </c>
    </row>
    <row r="150" spans="1:29" ht="39.75" customHeight="1">
      <c r="A150" s="566" t="s">
        <v>250</v>
      </c>
      <c r="B150" s="599" t="s">
        <v>31</v>
      </c>
      <c r="C150" s="24">
        <v>45868</v>
      </c>
      <c r="D150" s="569" t="s">
        <v>50</v>
      </c>
      <c r="E150" s="597">
        <v>45853</v>
      </c>
      <c r="F150" s="648" t="s">
        <v>57</v>
      </c>
      <c r="G150" s="653" t="s">
        <v>251</v>
      </c>
      <c r="H150" s="578">
        <v>0</v>
      </c>
      <c r="I150" s="578" t="s">
        <v>562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1210</v>
      </c>
    </row>
    <row r="151" spans="1:29" ht="39.75" customHeight="1">
      <c r="A151" s="1329" t="s">
        <v>1211</v>
      </c>
      <c r="B151" s="741" t="s">
        <v>31</v>
      </c>
      <c r="C151" s="740">
        <v>46020</v>
      </c>
      <c r="D151" s="740" t="s">
        <v>463</v>
      </c>
      <c r="E151" s="740">
        <v>46133</v>
      </c>
      <c r="F151" s="741" t="s">
        <v>61</v>
      </c>
      <c r="G151" s="741" t="s">
        <v>1212</v>
      </c>
      <c r="H151" s="742">
        <v>0</v>
      </c>
      <c r="I151" s="742" t="s">
        <v>562</v>
      </c>
      <c r="J151" s="742" t="s">
        <v>30</v>
      </c>
      <c r="K151" s="360" t="s">
        <v>628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1213</v>
      </c>
    </row>
    <row r="152" spans="1:29" ht="39.75" customHeight="1">
      <c r="A152" s="1329" t="s">
        <v>1214</v>
      </c>
      <c r="B152" s="741" t="s">
        <v>31</v>
      </c>
      <c r="C152" s="740">
        <v>46010</v>
      </c>
      <c r="D152" s="740" t="s">
        <v>463</v>
      </c>
      <c r="E152" s="740">
        <v>46133</v>
      </c>
      <c r="F152" s="741" t="s">
        <v>61</v>
      </c>
      <c r="G152" s="741" t="s">
        <v>1215</v>
      </c>
      <c r="H152" s="742">
        <v>0</v>
      </c>
      <c r="I152" s="301" t="s">
        <v>562</v>
      </c>
      <c r="J152" s="742" t="s">
        <v>30</v>
      </c>
      <c r="K152" s="740" t="s">
        <v>628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1216</v>
      </c>
    </row>
    <row r="153" spans="1:29" ht="39.75" customHeight="1">
      <c r="A153" s="801" t="s">
        <v>1217</v>
      </c>
      <c r="B153" s="690" t="s">
        <v>31</v>
      </c>
      <c r="C153" s="689">
        <v>46031</v>
      </c>
      <c r="D153" s="689" t="s">
        <v>56</v>
      </c>
      <c r="E153" s="689">
        <v>46002</v>
      </c>
      <c r="F153" s="690" t="s">
        <v>61</v>
      </c>
      <c r="G153" s="690" t="s">
        <v>1218</v>
      </c>
      <c r="H153" s="691">
        <v>0</v>
      </c>
      <c r="I153" s="691" t="s">
        <v>562</v>
      </c>
      <c r="J153" s="691" t="s">
        <v>30</v>
      </c>
      <c r="K153" s="689" t="s">
        <v>628</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1219</v>
      </c>
    </row>
    <row r="154" spans="1:29" ht="39.75" customHeight="1">
      <c r="A154" s="801" t="s">
        <v>1220</v>
      </c>
      <c r="B154" s="690" t="s">
        <v>31</v>
      </c>
      <c r="C154" s="689">
        <v>46003</v>
      </c>
      <c r="D154" s="689" t="s">
        <v>56</v>
      </c>
      <c r="E154" s="689">
        <v>46002</v>
      </c>
      <c r="F154" s="690" t="s">
        <v>61</v>
      </c>
      <c r="G154" s="690"/>
      <c r="H154" s="691">
        <v>0</v>
      </c>
      <c r="I154" s="691" t="s">
        <v>562</v>
      </c>
      <c r="J154" s="691" t="s">
        <v>30</v>
      </c>
      <c r="K154" s="689" t="s">
        <v>628</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822</v>
      </c>
      <c r="AC154" s="720" t="s">
        <v>1221</v>
      </c>
    </row>
    <row r="155" spans="1:29" ht="39.75" customHeight="1">
      <c r="A155" s="559" t="s">
        <v>1222</v>
      </c>
      <c r="B155" s="358" t="s">
        <v>31</v>
      </c>
      <c r="C155" s="367">
        <v>45991</v>
      </c>
      <c r="D155" s="360" t="s">
        <v>1043</v>
      </c>
      <c r="E155" s="360">
        <v>45953</v>
      </c>
      <c r="F155" s="358" t="s">
        <v>61</v>
      </c>
      <c r="G155" s="361" t="s">
        <v>1223</v>
      </c>
      <c r="H155" s="362">
        <v>0</v>
      </c>
      <c r="I155" s="362" t="s">
        <v>562</v>
      </c>
      <c r="J155" s="362" t="s">
        <v>30</v>
      </c>
      <c r="K155" s="360" t="s">
        <v>628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1224</v>
      </c>
    </row>
    <row r="156" spans="1:29" ht="39.75" customHeight="1">
      <c r="A156" s="297" t="s">
        <v>252</v>
      </c>
      <c r="B156" s="298" t="s">
        <v>31</v>
      </c>
      <c r="C156" s="19">
        <v>45868</v>
      </c>
      <c r="D156" s="299" t="s">
        <v>50</v>
      </c>
      <c r="E156" s="455">
        <v>45839</v>
      </c>
      <c r="F156" s="299" t="s">
        <v>57</v>
      </c>
      <c r="G156" s="303" t="s">
        <v>253</v>
      </c>
      <c r="H156" s="20">
        <v>0</v>
      </c>
      <c r="I156" s="20" t="s">
        <v>562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1225</v>
      </c>
    </row>
    <row r="157" spans="1:29" ht="39.75" customHeight="1">
      <c r="A157" s="297" t="s">
        <v>1226</v>
      </c>
      <c r="B157" s="311" t="s">
        <v>31</v>
      </c>
      <c r="C157" s="19">
        <v>45960</v>
      </c>
      <c r="D157" s="19" t="s">
        <v>50</v>
      </c>
      <c r="E157" s="19">
        <v>45945</v>
      </c>
      <c r="F157" s="18" t="s">
        <v>57</v>
      </c>
      <c r="G157" s="303" t="s">
        <v>1227</v>
      </c>
      <c r="H157" s="20">
        <v>0</v>
      </c>
      <c r="I157" s="20" t="s">
        <v>562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1228</v>
      </c>
    </row>
    <row r="158" spans="1:29" ht="39.75" customHeight="1">
      <c r="A158" s="297" t="s">
        <v>254</v>
      </c>
      <c r="B158" s="18" t="s">
        <v>31</v>
      </c>
      <c r="C158" s="19">
        <v>45930</v>
      </c>
      <c r="D158" s="305" t="s">
        <v>50</v>
      </c>
      <c r="E158" s="19">
        <v>45902</v>
      </c>
      <c r="F158" s="18" t="s">
        <v>57</v>
      </c>
      <c r="G158" s="303"/>
      <c r="H158" s="20">
        <v>0</v>
      </c>
      <c r="I158" s="20" t="s">
        <v>562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1229</v>
      </c>
    </row>
    <row r="159" spans="1:29" ht="39.75" customHeight="1">
      <c r="A159" s="297" t="s">
        <v>255</v>
      </c>
      <c r="B159" s="302" t="s">
        <v>31</v>
      </c>
      <c r="C159" s="19">
        <v>45930</v>
      </c>
      <c r="D159" s="305" t="s">
        <v>50</v>
      </c>
      <c r="E159" s="19">
        <v>45902</v>
      </c>
      <c r="F159" s="18" t="s">
        <v>57</v>
      </c>
      <c r="G159" s="18"/>
      <c r="H159" s="20">
        <v>0</v>
      </c>
      <c r="I159" s="20" t="s">
        <v>562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1230</v>
      </c>
    </row>
    <row r="160" spans="1:29" ht="39.75" customHeight="1">
      <c r="A160" s="297" t="s">
        <v>227</v>
      </c>
      <c r="B160" s="298" t="s">
        <v>31</v>
      </c>
      <c r="C160" s="19">
        <v>45868</v>
      </c>
      <c r="D160" s="299" t="s">
        <v>50</v>
      </c>
      <c r="E160" s="299">
        <v>45849</v>
      </c>
      <c r="F160" s="455" t="s">
        <v>57</v>
      </c>
      <c r="G160" s="492" t="s">
        <v>228</v>
      </c>
      <c r="H160" s="300">
        <v>0</v>
      </c>
      <c r="I160" s="300" t="s">
        <v>562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1231</v>
      </c>
    </row>
    <row r="161" spans="1:29" ht="39.75" customHeight="1">
      <c r="A161" s="297" t="s">
        <v>230</v>
      </c>
      <c r="B161" s="298" t="s">
        <v>31</v>
      </c>
      <c r="C161" s="19">
        <v>45899</v>
      </c>
      <c r="D161" s="455" t="s">
        <v>50</v>
      </c>
      <c r="E161" s="455">
        <v>45882</v>
      </c>
      <c r="F161" s="298" t="s">
        <v>57</v>
      </c>
      <c r="G161" s="1113" t="s">
        <v>231</v>
      </c>
      <c r="H161" s="300">
        <v>0</v>
      </c>
      <c r="I161" s="301" t="s">
        <v>562</v>
      </c>
      <c r="J161" s="300" t="s">
        <v>30</v>
      </c>
      <c r="K161" s="360" t="s">
        <v>628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1232</v>
      </c>
    </row>
    <row r="162" spans="1:29" ht="39.75" customHeight="1">
      <c r="A162" s="297" t="s">
        <v>232</v>
      </c>
      <c r="B162" s="298" t="s">
        <v>31</v>
      </c>
      <c r="C162" s="19">
        <v>45899</v>
      </c>
      <c r="D162" s="299" t="s">
        <v>50</v>
      </c>
      <c r="E162" s="19">
        <v>45806</v>
      </c>
      <c r="F162" s="298" t="s">
        <v>57</v>
      </c>
      <c r="G162" s="1113" t="s">
        <v>233</v>
      </c>
      <c r="H162" s="300">
        <v>0</v>
      </c>
      <c r="I162" s="301" t="s">
        <v>562</v>
      </c>
      <c r="J162" s="300" t="s">
        <v>30</v>
      </c>
      <c r="K162" s="299" t="s">
        <v>1233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1234</v>
      </c>
    </row>
    <row r="163" spans="1:29" ht="39.75" customHeight="1">
      <c r="A163" s="559" t="s">
        <v>1235</v>
      </c>
      <c r="B163" s="631" t="s">
        <v>31</v>
      </c>
      <c r="C163" s="367">
        <v>45991</v>
      </c>
      <c r="D163" s="358" t="s">
        <v>1236</v>
      </c>
      <c r="E163" s="360">
        <v>45936</v>
      </c>
      <c r="F163" s="358" t="s">
        <v>57</v>
      </c>
      <c r="G163" s="361"/>
      <c r="H163" s="362">
        <v>0</v>
      </c>
      <c r="I163" s="362" t="s">
        <v>562</v>
      </c>
      <c r="J163" s="362" t="s">
        <v>30</v>
      </c>
      <c r="K163" s="360" t="s">
        <v>628</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1237</v>
      </c>
    </row>
    <row r="164" spans="1:29" ht="39.75" customHeight="1">
      <c r="A164" s="559" t="s">
        <v>1238</v>
      </c>
      <c r="B164" s="631" t="s">
        <v>31</v>
      </c>
      <c r="C164" s="367">
        <v>45991</v>
      </c>
      <c r="D164" s="360" t="s">
        <v>1043</v>
      </c>
      <c r="E164" s="360">
        <v>45961</v>
      </c>
      <c r="F164" s="358" t="s">
        <v>57</v>
      </c>
      <c r="G164" s="361"/>
      <c r="H164" s="362">
        <v>0</v>
      </c>
      <c r="I164" s="362" t="s">
        <v>562</v>
      </c>
      <c r="J164" s="362" t="s">
        <v>30</v>
      </c>
      <c r="K164" s="360" t="s">
        <v>628</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1240</v>
      </c>
      <c r="B166" s="631" t="s">
        <v>31</v>
      </c>
      <c r="C166" s="689">
        <v>46015</v>
      </c>
      <c r="D166" s="689" t="s">
        <v>1043</v>
      </c>
      <c r="E166" s="689">
        <v>45965</v>
      </c>
      <c r="F166" s="690" t="s">
        <v>57</v>
      </c>
      <c r="G166" s="690" t="s">
        <v>1241</v>
      </c>
      <c r="H166" s="691">
        <v>0</v>
      </c>
      <c r="I166" s="1055" t="s">
        <v>562</v>
      </c>
      <c r="J166" s="691" t="s">
        <v>30</v>
      </c>
      <c r="K166" s="360" t="s">
        <v>628</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1242</v>
      </c>
    </row>
    <row r="167" spans="1:29" ht="39.75" customHeight="1">
      <c r="A167" s="297" t="s">
        <v>258</v>
      </c>
      <c r="B167" s="298" t="s">
        <v>31</v>
      </c>
      <c r="C167" s="299">
        <v>45787</v>
      </c>
      <c r="D167" s="455" t="s">
        <v>56</v>
      </c>
      <c r="E167" s="19">
        <v>45763</v>
      </c>
      <c r="F167" s="455" t="s">
        <v>575</v>
      </c>
      <c r="G167" s="442" t="s">
        <v>259</v>
      </c>
      <c r="H167" s="300">
        <v>0</v>
      </c>
      <c r="I167" s="301" t="s">
        <v>562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1204</v>
      </c>
    </row>
    <row r="168" spans="1:29" ht="39.75" customHeight="1">
      <c r="A168" s="559" t="s">
        <v>1243</v>
      </c>
      <c r="B168" s="358" t="s">
        <v>31</v>
      </c>
      <c r="C168" s="367">
        <v>45960</v>
      </c>
      <c r="D168" s="360" t="s">
        <v>463</v>
      </c>
      <c r="E168" s="360">
        <v>45939</v>
      </c>
      <c r="F168" s="358" t="s">
        <v>575</v>
      </c>
      <c r="G168" s="361"/>
      <c r="H168" s="362">
        <v>385</v>
      </c>
      <c r="I168" s="1055" t="s">
        <v>562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1244</v>
      </c>
    </row>
    <row r="169" spans="1:29" ht="39.75" customHeight="1">
      <c r="A169" s="801" t="s">
        <v>1245</v>
      </c>
      <c r="B169" s="631" t="s">
        <v>31</v>
      </c>
      <c r="C169" s="689">
        <v>46020</v>
      </c>
      <c r="D169" s="689" t="s">
        <v>1246</v>
      </c>
      <c r="E169" s="689">
        <v>45978</v>
      </c>
      <c r="F169" s="690" t="s">
        <v>61</v>
      </c>
      <c r="G169" s="690" t="s">
        <v>1247</v>
      </c>
      <c r="H169" s="691">
        <v>197</v>
      </c>
      <c r="I169" s="1055" t="s">
        <v>562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1248</v>
      </c>
    </row>
    <row r="170" spans="1:29" ht="39.75" customHeight="1">
      <c r="A170" s="456" t="s">
        <v>1249</v>
      </c>
      <c r="B170" s="18" t="s">
        <v>31</v>
      </c>
      <c r="C170" s="19">
        <v>45688</v>
      </c>
      <c r="D170" s="19" t="s">
        <v>1059</v>
      </c>
      <c r="E170" s="19">
        <v>45682</v>
      </c>
      <c r="F170" s="305" t="s">
        <v>57</v>
      </c>
      <c r="G170" s="442" t="s">
        <v>262</v>
      </c>
      <c r="H170" s="20">
        <v>48</v>
      </c>
      <c r="I170" s="304" t="s">
        <v>1041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1250</v>
      </c>
      <c r="B171" s="358" t="s">
        <v>31</v>
      </c>
      <c r="C171" s="360">
        <v>45996</v>
      </c>
      <c r="D171" s="360" t="s">
        <v>463</v>
      </c>
      <c r="E171" s="360">
        <v>45958</v>
      </c>
      <c r="F171" s="358" t="s">
        <v>61</v>
      </c>
      <c r="G171" s="361" t="s">
        <v>1251</v>
      </c>
      <c r="H171" s="362">
        <v>303</v>
      </c>
      <c r="I171" s="1055" t="s">
        <v>562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1252</v>
      </c>
    </row>
    <row r="172" spans="1:29" ht="39.75" customHeight="1">
      <c r="A172" s="647" t="s">
        <v>1253</v>
      </c>
      <c r="B172" s="358" t="s">
        <v>31</v>
      </c>
      <c r="C172" s="367">
        <v>45960</v>
      </c>
      <c r="D172" s="360" t="s">
        <v>1254</v>
      </c>
      <c r="E172" s="360">
        <v>45915</v>
      </c>
      <c r="F172" s="358" t="s">
        <v>1255</v>
      </c>
      <c r="G172" s="361"/>
      <c r="H172" s="362">
        <v>384</v>
      </c>
      <c r="I172" s="1055" t="s">
        <v>562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1256</v>
      </c>
    </row>
    <row r="173" spans="1:29" ht="39.75" customHeight="1">
      <c r="A173" s="297" t="s">
        <v>144</v>
      </c>
      <c r="B173" s="298" t="s">
        <v>31</v>
      </c>
      <c r="C173" s="19">
        <v>45899</v>
      </c>
      <c r="D173" s="299" t="s">
        <v>56</v>
      </c>
      <c r="E173" s="299">
        <v>45873</v>
      </c>
      <c r="F173" s="455" t="s">
        <v>575</v>
      </c>
      <c r="G173" s="492"/>
      <c r="H173" s="300">
        <v>50</v>
      </c>
      <c r="I173" s="301" t="s">
        <v>562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575</v>
      </c>
      <c r="G174" s="571"/>
      <c r="H174" s="572">
        <v>208</v>
      </c>
      <c r="I174" s="577" t="s">
        <v>562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1257</v>
      </c>
    </row>
    <row r="175" spans="1:29" ht="39.75" customHeight="1">
      <c r="A175" s="1329" t="s">
        <v>1258</v>
      </c>
      <c r="B175" s="1062" t="s">
        <v>40</v>
      </c>
      <c r="C175" s="360">
        <v>46111</v>
      </c>
      <c r="D175" s="366" t="s">
        <v>50</v>
      </c>
      <c r="E175" s="367">
        <v>46085</v>
      </c>
      <c r="F175" s="366" t="s">
        <v>53</v>
      </c>
      <c r="G175" s="700" t="s">
        <v>1259</v>
      </c>
      <c r="H175" s="995">
        <v>0</v>
      </c>
      <c r="I175" s="304" t="s">
        <v>562</v>
      </c>
      <c r="J175" s="746" t="s">
        <v>30</v>
      </c>
      <c r="K175" s="360" t="s">
        <v>628</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1260</v>
      </c>
    </row>
    <row r="176" spans="1:29" ht="39.75" customHeight="1">
      <c r="A176" s="821" t="s">
        <v>1261</v>
      </c>
      <c r="B176" s="1062" t="s">
        <v>40</v>
      </c>
      <c r="C176" s="360">
        <v>46111</v>
      </c>
      <c r="D176" s="700" t="s">
        <v>52</v>
      </c>
      <c r="E176" s="367">
        <v>46085</v>
      </c>
      <c r="F176" s="366" t="s">
        <v>53</v>
      </c>
      <c r="G176" s="700" t="s">
        <v>1262</v>
      </c>
      <c r="H176" s="995">
        <v>0</v>
      </c>
      <c r="I176" s="304" t="s">
        <v>562</v>
      </c>
      <c r="J176" s="746" t="s">
        <v>30</v>
      </c>
      <c r="K176" s="360" t="s">
        <v>628</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1263</v>
      </c>
    </row>
    <row r="177" spans="1:29" ht="39.75" customHeight="1">
      <c r="A177" s="297" t="s">
        <v>1264</v>
      </c>
      <c r="B177" s="1062" t="s">
        <v>40</v>
      </c>
      <c r="C177" s="360">
        <v>46111</v>
      </c>
      <c r="D177" s="1243" t="s">
        <v>52</v>
      </c>
      <c r="E177" s="367">
        <v>46106</v>
      </c>
      <c r="F177" s="700" t="s">
        <v>51</v>
      </c>
      <c r="G177" s="700" t="s">
        <v>1265</v>
      </c>
      <c r="H177" s="995">
        <v>0</v>
      </c>
      <c r="I177" s="304" t="s">
        <v>562</v>
      </c>
      <c r="J177" s="746" t="s">
        <v>30</v>
      </c>
      <c r="K177" s="360" t="s">
        <v>628</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1266</v>
      </c>
    </row>
    <row r="178" spans="1:29" ht="39.75" customHeight="1">
      <c r="A178" s="559" t="s">
        <v>1267</v>
      </c>
      <c r="B178" s="1062" t="s">
        <v>40</v>
      </c>
      <c r="C178" s="360">
        <v>46140</v>
      </c>
      <c r="D178" s="700" t="s">
        <v>52</v>
      </c>
      <c r="E178" s="367">
        <v>46106</v>
      </c>
      <c r="F178" s="700" t="s">
        <v>51</v>
      </c>
      <c r="G178" s="700" t="s">
        <v>1268</v>
      </c>
      <c r="H178" s="995">
        <v>0</v>
      </c>
      <c r="I178" s="304" t="s">
        <v>562</v>
      </c>
      <c r="J178" s="746" t="s">
        <v>30</v>
      </c>
      <c r="K178" s="360" t="s">
        <v>628</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1266</v>
      </c>
    </row>
    <row r="179" spans="1:29" ht="39.75" customHeight="1">
      <c r="A179" s="297" t="s">
        <v>1269</v>
      </c>
      <c r="B179" s="1062" t="s">
        <v>40</v>
      </c>
      <c r="C179" s="360">
        <v>46111</v>
      </c>
      <c r="D179" s="366" t="s">
        <v>50</v>
      </c>
      <c r="E179" s="367">
        <v>46087</v>
      </c>
      <c r="F179" s="700" t="s">
        <v>51</v>
      </c>
      <c r="G179" s="700" t="s">
        <v>1270</v>
      </c>
      <c r="H179" s="995">
        <v>0</v>
      </c>
      <c r="I179" s="304" t="s">
        <v>562</v>
      </c>
      <c r="J179" s="746" t="s">
        <v>30</v>
      </c>
      <c r="K179" s="360" t="s">
        <v>628</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1271</v>
      </c>
    </row>
    <row r="180" spans="1:29" ht="39.75" customHeight="1">
      <c r="A180" s="559" t="s">
        <v>1272</v>
      </c>
      <c r="B180" s="1062" t="s">
        <v>40</v>
      </c>
      <c r="C180" s="360">
        <v>46111</v>
      </c>
      <c r="D180" s="366" t="s">
        <v>50</v>
      </c>
      <c r="E180" s="367">
        <v>46097</v>
      </c>
      <c r="F180" s="700" t="s">
        <v>51</v>
      </c>
      <c r="G180" s="700" t="s">
        <v>1273</v>
      </c>
      <c r="H180" s="995">
        <v>0</v>
      </c>
      <c r="I180" s="304" t="s">
        <v>562</v>
      </c>
      <c r="J180" s="746" t="s">
        <v>30</v>
      </c>
      <c r="K180" s="360" t="s">
        <v>628</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1274</v>
      </c>
    </row>
    <row r="181" spans="1:29" ht="39.75" customHeight="1">
      <c r="A181" s="559" t="s">
        <v>1275</v>
      </c>
      <c r="B181" s="1062" t="s">
        <v>40</v>
      </c>
      <c r="C181" s="360">
        <v>46111</v>
      </c>
      <c r="D181" s="366" t="s">
        <v>50</v>
      </c>
      <c r="E181" s="367">
        <v>46097</v>
      </c>
      <c r="F181" s="700" t="s">
        <v>51</v>
      </c>
      <c r="G181" s="700" t="s">
        <v>1270</v>
      </c>
      <c r="H181" s="995">
        <v>0</v>
      </c>
      <c r="I181" s="304" t="s">
        <v>562</v>
      </c>
      <c r="J181" s="746" t="s">
        <v>30</v>
      </c>
      <c r="K181" s="360" t="s">
        <v>628</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1274</v>
      </c>
    </row>
    <row r="182" spans="1:29" ht="39.75" customHeight="1">
      <c r="A182" s="297" t="s">
        <v>265</v>
      </c>
      <c r="B182" s="302" t="s">
        <v>28</v>
      </c>
      <c r="C182" s="299">
        <v>45838</v>
      </c>
      <c r="D182" s="299" t="s">
        <v>1066</v>
      </c>
      <c r="E182" s="299">
        <v>45818</v>
      </c>
      <c r="F182" s="298" t="s">
        <v>1276</v>
      </c>
      <c r="G182" s="298" t="s">
        <v>266</v>
      </c>
      <c r="H182" s="300">
        <v>56</v>
      </c>
      <c r="I182" s="300" t="s">
        <v>562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1277</v>
      </c>
    </row>
    <row r="183" spans="1:29" ht="39.75" customHeight="1">
      <c r="A183" s="297" t="s">
        <v>267</v>
      </c>
      <c r="B183" s="302" t="s">
        <v>28</v>
      </c>
      <c r="C183" s="299">
        <v>45868</v>
      </c>
      <c r="D183" s="18" t="s">
        <v>1278</v>
      </c>
      <c r="E183" s="19">
        <v>45719</v>
      </c>
      <c r="F183" s="18" t="s">
        <v>1276</v>
      </c>
      <c r="G183" s="454" t="s">
        <v>268</v>
      </c>
      <c r="H183" s="20">
        <v>60</v>
      </c>
      <c r="I183" s="20" t="s">
        <v>562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1279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1280</v>
      </c>
    </row>
    <row r="186" spans="1:29" ht="39.75" customHeight="1">
      <c r="A186" s="297" t="s">
        <v>277</v>
      </c>
      <c r="B186" s="302" t="s">
        <v>28</v>
      </c>
      <c r="C186" s="455">
        <v>45838</v>
      </c>
      <c r="D186" s="18" t="s">
        <v>1281</v>
      </c>
      <c r="E186" s="19">
        <v>45727</v>
      </c>
      <c r="F186" s="18" t="s">
        <v>59</v>
      </c>
      <c r="G186" s="454" t="s">
        <v>278</v>
      </c>
      <c r="H186" s="20">
        <v>71</v>
      </c>
      <c r="I186" s="304" t="s">
        <v>562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822</v>
      </c>
      <c r="AC186" s="602" t="s">
        <v>1282</v>
      </c>
    </row>
    <row r="187" spans="1:29" ht="39.75" customHeight="1">
      <c r="A187" s="297" t="s">
        <v>279</v>
      </c>
      <c r="B187" s="302" t="s">
        <v>28</v>
      </c>
      <c r="C187" s="19">
        <v>45742</v>
      </c>
      <c r="D187" s="18" t="s">
        <v>1281</v>
      </c>
      <c r="E187" s="19">
        <v>45716</v>
      </c>
      <c r="F187" s="18" t="s">
        <v>1283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562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822</v>
      </c>
      <c r="AC189" s="27" t="s">
        <v>1284</v>
      </c>
    </row>
    <row r="190" spans="1:29" ht="39.75" customHeight="1">
      <c r="A190" s="500" t="s">
        <v>287</v>
      </c>
      <c r="B190" s="302" t="s">
        <v>28</v>
      </c>
      <c r="C190" s="19">
        <v>45772</v>
      </c>
      <c r="D190" s="19" t="s">
        <v>56</v>
      </c>
      <c r="E190" s="305">
        <v>45685</v>
      </c>
      <c r="F190" s="305" t="s">
        <v>59</v>
      </c>
      <c r="G190" s="441" t="s">
        <v>288</v>
      </c>
      <c r="H190" s="304">
        <v>76</v>
      </c>
      <c r="I190" s="301" t="s">
        <v>562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1285</v>
      </c>
    </row>
    <row r="191" spans="1:29" ht="39.75" customHeight="1">
      <c r="A191" s="500" t="s">
        <v>289</v>
      </c>
      <c r="B191" s="302" t="s">
        <v>28</v>
      </c>
      <c r="C191" s="19">
        <v>45772</v>
      </c>
      <c r="D191" s="305" t="s">
        <v>474</v>
      </c>
      <c r="E191" s="305">
        <v>45698</v>
      </c>
      <c r="F191" s="19" t="s">
        <v>59</v>
      </c>
      <c r="G191" s="441" t="s">
        <v>290</v>
      </c>
      <c r="H191" s="304">
        <v>89</v>
      </c>
      <c r="I191" s="304" t="s">
        <v>562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822</v>
      </c>
      <c r="AC191" s="11" t="s">
        <v>1286</v>
      </c>
    </row>
    <row r="192" spans="1:29" ht="39.75" customHeight="1">
      <c r="A192" s="500" t="s">
        <v>291</v>
      </c>
      <c r="B192" s="302" t="s">
        <v>28</v>
      </c>
      <c r="C192" s="19">
        <v>45772</v>
      </c>
      <c r="D192" s="19" t="s">
        <v>1281</v>
      </c>
      <c r="E192" s="305">
        <v>45695</v>
      </c>
      <c r="F192" s="18" t="s">
        <v>1283</v>
      </c>
      <c r="G192" s="441" t="s">
        <v>290</v>
      </c>
      <c r="H192" s="304">
        <v>86</v>
      </c>
      <c r="I192" s="304" t="s">
        <v>562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1281</v>
      </c>
      <c r="E193" s="305">
        <v>45686</v>
      </c>
      <c r="F193" s="18" t="s">
        <v>59</v>
      </c>
      <c r="G193" s="441" t="s">
        <v>293</v>
      </c>
      <c r="H193" s="304">
        <v>77</v>
      </c>
      <c r="I193" s="301" t="s">
        <v>562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822</v>
      </c>
      <c r="AC193" s="27" t="s">
        <v>1287</v>
      </c>
    </row>
    <row r="194" spans="1:29" ht="39.75" customHeight="1">
      <c r="A194" s="500" t="s">
        <v>294</v>
      </c>
      <c r="B194" s="302" t="s">
        <v>28</v>
      </c>
      <c r="C194" s="19">
        <v>45772</v>
      </c>
      <c r="D194" s="305" t="s">
        <v>1066</v>
      </c>
      <c r="E194" s="305">
        <v>45686</v>
      </c>
      <c r="F194" s="305" t="s">
        <v>1276</v>
      </c>
      <c r="G194" s="441" t="s">
        <v>295</v>
      </c>
      <c r="H194" s="304">
        <v>81</v>
      </c>
      <c r="I194" s="301" t="s">
        <v>562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1288</v>
      </c>
    </row>
    <row r="195" spans="1:29" ht="39.75" customHeight="1">
      <c r="A195" s="500" t="s">
        <v>296</v>
      </c>
      <c r="B195" s="302" t="s">
        <v>28</v>
      </c>
      <c r="C195" s="19">
        <v>45772</v>
      </c>
      <c r="D195" s="19" t="s">
        <v>56</v>
      </c>
      <c r="E195" s="305">
        <v>45685</v>
      </c>
      <c r="F195" s="18" t="s">
        <v>59</v>
      </c>
      <c r="G195" s="441" t="s">
        <v>297</v>
      </c>
      <c r="H195" s="304">
        <v>81</v>
      </c>
      <c r="I195" s="301" t="s">
        <v>562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1289</v>
      </c>
    </row>
    <row r="196" spans="1:29" ht="39.75" customHeight="1">
      <c r="A196" s="500" t="s">
        <v>298</v>
      </c>
      <c r="B196" s="302" t="s">
        <v>28</v>
      </c>
      <c r="C196" s="19">
        <v>45772</v>
      </c>
      <c r="D196" s="305" t="s">
        <v>1290</v>
      </c>
      <c r="E196" s="305">
        <v>45694</v>
      </c>
      <c r="F196" s="305" t="s">
        <v>59</v>
      </c>
      <c r="G196" s="441" t="s">
        <v>299</v>
      </c>
      <c r="H196" s="304">
        <v>84</v>
      </c>
      <c r="I196" s="301" t="s">
        <v>562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822</v>
      </c>
      <c r="AC196" s="1121" t="s">
        <v>1291</v>
      </c>
    </row>
    <row r="197" spans="1:29" ht="39.75" customHeight="1">
      <c r="A197" s="297" t="s">
        <v>300</v>
      </c>
      <c r="B197" s="302" t="s">
        <v>28</v>
      </c>
      <c r="C197" s="305">
        <v>45688</v>
      </c>
      <c r="D197" s="305" t="s">
        <v>474</v>
      </c>
      <c r="E197" s="305">
        <v>45692</v>
      </c>
      <c r="F197" s="19" t="s">
        <v>1279</v>
      </c>
      <c r="G197" s="441" t="s">
        <v>301</v>
      </c>
      <c r="H197" s="304">
        <v>90</v>
      </c>
      <c r="I197" s="304" t="s">
        <v>1041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1292</v>
      </c>
    </row>
    <row r="198" spans="1:29" ht="39.75" customHeight="1">
      <c r="A198" s="297" t="s">
        <v>302</v>
      </c>
      <c r="B198" s="302" t="s">
        <v>28</v>
      </c>
      <c r="C198" s="305">
        <v>45688</v>
      </c>
      <c r="D198" s="19" t="s">
        <v>1293</v>
      </c>
      <c r="E198" s="305">
        <v>45685</v>
      </c>
      <c r="F198" s="305" t="s">
        <v>1294</v>
      </c>
      <c r="G198" s="441" t="s">
        <v>303</v>
      </c>
      <c r="H198" s="20">
        <v>86</v>
      </c>
      <c r="I198" s="304" t="s">
        <v>1041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1295</v>
      </c>
      <c r="E199" s="305">
        <v>45692</v>
      </c>
      <c r="F199" s="305" t="s">
        <v>55</v>
      </c>
      <c r="G199" s="441" t="s">
        <v>305</v>
      </c>
      <c r="H199" s="20">
        <v>86</v>
      </c>
      <c r="I199" s="304" t="s">
        <v>1041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1296</v>
      </c>
    </row>
    <row r="200" spans="1:29" ht="39.75" customHeight="1">
      <c r="A200" s="297" t="s">
        <v>306</v>
      </c>
      <c r="B200" s="1122" t="s">
        <v>28</v>
      </c>
      <c r="C200" s="455">
        <v>45688</v>
      </c>
      <c r="D200" s="455" t="s">
        <v>474</v>
      </c>
      <c r="E200" s="455">
        <v>45695</v>
      </c>
      <c r="F200" s="299" t="s">
        <v>59</v>
      </c>
      <c r="G200" s="1113" t="s">
        <v>307</v>
      </c>
      <c r="H200" s="300">
        <v>88</v>
      </c>
      <c r="I200" s="301" t="s">
        <v>1041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822</v>
      </c>
      <c r="AC200" s="1123" t="s">
        <v>1297</v>
      </c>
    </row>
    <row r="201" spans="1:29" ht="39.75" customHeight="1">
      <c r="A201" s="297" t="s">
        <v>308</v>
      </c>
      <c r="B201" s="302" t="s">
        <v>28</v>
      </c>
      <c r="C201" s="305">
        <v>45688</v>
      </c>
      <c r="D201" s="19" t="s">
        <v>50</v>
      </c>
      <c r="E201" s="305">
        <v>45686</v>
      </c>
      <c r="F201" s="305" t="s">
        <v>59</v>
      </c>
      <c r="G201" s="441" t="s">
        <v>309</v>
      </c>
      <c r="H201" s="20">
        <v>88</v>
      </c>
      <c r="I201" s="304" t="s">
        <v>1041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822</v>
      </c>
      <c r="AC201" s="1121" t="s">
        <v>1298</v>
      </c>
    </row>
    <row r="202" spans="1:29" ht="39.75" customHeight="1">
      <c r="A202" s="297" t="s">
        <v>310</v>
      </c>
      <c r="B202" s="302" t="s">
        <v>28</v>
      </c>
      <c r="C202" s="19">
        <v>45772</v>
      </c>
      <c r="D202" s="18" t="s">
        <v>961</v>
      </c>
      <c r="E202" s="19">
        <v>45743</v>
      </c>
      <c r="F202" s="18" t="s">
        <v>1299</v>
      </c>
      <c r="G202" s="303" t="s">
        <v>311</v>
      </c>
      <c r="H202" s="20">
        <v>85</v>
      </c>
      <c r="I202" s="304" t="s">
        <v>562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822</v>
      </c>
      <c r="AC202" s="76" t="s">
        <v>1300</v>
      </c>
    </row>
    <row r="203" spans="1:29" ht="39.75" customHeight="1">
      <c r="A203" s="297" t="s">
        <v>312</v>
      </c>
      <c r="B203" s="302" t="s">
        <v>28</v>
      </c>
      <c r="C203" s="19">
        <v>45772</v>
      </c>
      <c r="D203" s="18" t="s">
        <v>1301</v>
      </c>
      <c r="E203" s="19">
        <v>45743</v>
      </c>
      <c r="F203" s="18" t="s">
        <v>55</v>
      </c>
      <c r="G203" s="303" t="s">
        <v>313</v>
      </c>
      <c r="H203" s="20">
        <v>88</v>
      </c>
      <c r="I203" s="304" t="s">
        <v>562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822</v>
      </c>
      <c r="AC203" s="11"/>
    </row>
    <row r="204" spans="1:29" ht="39.75" customHeight="1">
      <c r="A204" s="297" t="s">
        <v>314</v>
      </c>
      <c r="B204" s="302" t="s">
        <v>28</v>
      </c>
      <c r="C204" s="19">
        <v>45772</v>
      </c>
      <c r="D204" s="18" t="s">
        <v>1290</v>
      </c>
      <c r="E204" s="19">
        <v>45743</v>
      </c>
      <c r="F204" s="18" t="s">
        <v>59</v>
      </c>
      <c r="G204" s="303" t="s">
        <v>315</v>
      </c>
      <c r="H204" s="20">
        <v>57</v>
      </c>
      <c r="I204" s="304" t="s">
        <v>562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822</v>
      </c>
      <c r="AC204" s="76" t="s">
        <v>1302</v>
      </c>
    </row>
    <row r="205" spans="1:29" ht="39.75" customHeight="1">
      <c r="A205" s="297" t="s">
        <v>317</v>
      </c>
      <c r="B205" s="302" t="s">
        <v>28</v>
      </c>
      <c r="C205" s="305">
        <v>45711</v>
      </c>
      <c r="D205" s="305" t="s">
        <v>1295</v>
      </c>
      <c r="E205" s="305">
        <v>45691</v>
      </c>
      <c r="F205" s="305" t="s">
        <v>55</v>
      </c>
      <c r="G205" s="441" t="s">
        <v>318</v>
      </c>
      <c r="H205" s="20">
        <v>73</v>
      </c>
      <c r="I205" s="301" t="s">
        <v>1041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1303</v>
      </c>
    </row>
    <row r="206" spans="1:29" ht="39.75" customHeight="1">
      <c r="A206" s="297" t="s">
        <v>319</v>
      </c>
      <c r="B206" s="302" t="s">
        <v>28</v>
      </c>
      <c r="C206" s="305">
        <v>45711</v>
      </c>
      <c r="D206" s="305" t="s">
        <v>1301</v>
      </c>
      <c r="E206" s="305">
        <v>45707</v>
      </c>
      <c r="F206" s="305" t="s">
        <v>55</v>
      </c>
      <c r="G206" s="441" t="s">
        <v>320</v>
      </c>
      <c r="H206" s="20">
        <v>65</v>
      </c>
      <c r="I206" s="304" t="s">
        <v>1041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1281</v>
      </c>
      <c r="E207" s="19">
        <v>45743</v>
      </c>
      <c r="F207" s="18" t="s">
        <v>1283</v>
      </c>
      <c r="G207" s="303" t="s">
        <v>322</v>
      </c>
      <c r="H207" s="20">
        <v>70</v>
      </c>
      <c r="I207" s="304" t="s">
        <v>562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1281</v>
      </c>
      <c r="E208" s="19">
        <v>45743</v>
      </c>
      <c r="F208" s="18" t="s">
        <v>1283</v>
      </c>
      <c r="G208" s="303" t="s">
        <v>324</v>
      </c>
      <c r="H208" s="20">
        <v>84</v>
      </c>
      <c r="I208" s="304" t="s">
        <v>562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562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1301</v>
      </c>
      <c r="E210" s="19">
        <v>45761</v>
      </c>
      <c r="F210" s="18" t="s">
        <v>55</v>
      </c>
      <c r="G210" s="303" t="s">
        <v>328</v>
      </c>
      <c r="H210" s="20">
        <v>69</v>
      </c>
      <c r="I210" s="20" t="s">
        <v>562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1304</v>
      </c>
      <c r="E211" s="19">
        <v>45807</v>
      </c>
      <c r="F211" s="18" t="s">
        <v>59</v>
      </c>
      <c r="G211" s="442" t="s">
        <v>330</v>
      </c>
      <c r="H211" s="300">
        <v>50</v>
      </c>
      <c r="I211" s="300" t="s">
        <v>562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1305</v>
      </c>
    </row>
    <row r="212" spans="1:29" ht="39.75" customHeight="1">
      <c r="A212" s="297" t="s">
        <v>331</v>
      </c>
      <c r="B212" s="302" t="s">
        <v>28</v>
      </c>
      <c r="C212" s="19">
        <v>45831</v>
      </c>
      <c r="D212" s="18" t="s">
        <v>1066</v>
      </c>
      <c r="E212" s="19">
        <v>45761</v>
      </c>
      <c r="F212" s="18" t="s">
        <v>1276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1304</v>
      </c>
      <c r="E214" s="19">
        <v>45807</v>
      </c>
      <c r="F214" s="298" t="s">
        <v>59</v>
      </c>
      <c r="G214" s="298" t="s">
        <v>336</v>
      </c>
      <c r="H214" s="300">
        <v>86</v>
      </c>
      <c r="I214" s="300" t="s">
        <v>562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1066</v>
      </c>
      <c r="E215" s="19">
        <v>45743</v>
      </c>
      <c r="F215" s="18" t="s">
        <v>1276</v>
      </c>
      <c r="G215" s="303" t="s">
        <v>338</v>
      </c>
      <c r="H215" s="20">
        <v>84</v>
      </c>
      <c r="I215" s="304" t="s">
        <v>562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1281</v>
      </c>
      <c r="E216" s="19">
        <v>45807</v>
      </c>
      <c r="F216" s="298" t="s">
        <v>1283</v>
      </c>
      <c r="G216" s="298" t="s">
        <v>340</v>
      </c>
      <c r="H216" s="300">
        <v>87</v>
      </c>
      <c r="I216" s="300" t="s">
        <v>562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562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1066</v>
      </c>
      <c r="E218" s="19">
        <v>45743</v>
      </c>
      <c r="F218" s="18" t="s">
        <v>1276</v>
      </c>
      <c r="G218" s="303" t="s">
        <v>344</v>
      </c>
      <c r="H218" s="20">
        <v>80</v>
      </c>
      <c r="I218" s="304" t="s">
        <v>562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1281</v>
      </c>
      <c r="E219" s="305">
        <v>45684</v>
      </c>
      <c r="F219" s="18" t="s">
        <v>1283</v>
      </c>
      <c r="G219" s="441" t="s">
        <v>348</v>
      </c>
      <c r="H219" s="20">
        <v>90</v>
      </c>
      <c r="I219" s="304" t="s">
        <v>1041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1279</v>
      </c>
      <c r="G220" s="303" t="s">
        <v>350</v>
      </c>
      <c r="H220" s="20">
        <v>86</v>
      </c>
      <c r="I220" s="304" t="s">
        <v>562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1066</v>
      </c>
      <c r="E221" s="305">
        <v>45686</v>
      </c>
      <c r="F221" s="305" t="s">
        <v>1276</v>
      </c>
      <c r="G221" s="441" t="s">
        <v>352</v>
      </c>
      <c r="H221" s="20">
        <v>90</v>
      </c>
      <c r="I221" s="301" t="s">
        <v>1041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1066</v>
      </c>
      <c r="E222" s="19">
        <v>45716</v>
      </c>
      <c r="F222" s="18" t="s">
        <v>1276</v>
      </c>
      <c r="G222" s="303" t="s">
        <v>356</v>
      </c>
      <c r="H222" s="20">
        <v>82</v>
      </c>
      <c r="I222" s="304" t="s">
        <v>562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562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1279</v>
      </c>
      <c r="G224" s="441" t="s">
        <v>362</v>
      </c>
      <c r="H224" s="20">
        <v>59</v>
      </c>
      <c r="I224" s="304" t="s">
        <v>562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1281</v>
      </c>
      <c r="E225" s="305">
        <v>45686</v>
      </c>
      <c r="F225" s="18" t="s">
        <v>1283</v>
      </c>
      <c r="G225" s="441" t="s">
        <v>365</v>
      </c>
      <c r="H225" s="20">
        <v>85</v>
      </c>
      <c r="I225" s="301" t="s">
        <v>562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1066</v>
      </c>
      <c r="E226" s="19">
        <v>45716</v>
      </c>
      <c r="F226" s="18" t="s">
        <v>1276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1294</v>
      </c>
      <c r="G227" s="441" t="s">
        <v>369</v>
      </c>
      <c r="H227" s="20">
        <v>86</v>
      </c>
      <c r="I227" s="301" t="s">
        <v>1041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822</v>
      </c>
      <c r="AC227" s="11"/>
    </row>
    <row r="228" spans="1:29" ht="39.75" customHeight="1">
      <c r="A228" s="297" t="s">
        <v>372</v>
      </c>
      <c r="B228" s="302" t="s">
        <v>28</v>
      </c>
      <c r="C228" s="305">
        <v>45711</v>
      </c>
      <c r="D228" s="19" t="s">
        <v>1301</v>
      </c>
      <c r="E228" s="299">
        <v>45706</v>
      </c>
      <c r="F228" s="19" t="s">
        <v>55</v>
      </c>
      <c r="G228" s="306" t="s">
        <v>373</v>
      </c>
      <c r="H228" s="20">
        <v>85</v>
      </c>
      <c r="I228" s="304" t="s">
        <v>562</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1312</v>
      </c>
      <c r="G229" s="303" t="s">
        <v>377</v>
      </c>
      <c r="H229" s="20">
        <v>91</v>
      </c>
      <c r="I229" s="304" t="s">
        <v>562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1312</v>
      </c>
      <c r="G230" s="303" t="s">
        <v>379</v>
      </c>
      <c r="H230" s="20">
        <v>20</v>
      </c>
      <c r="I230" s="304" t="s">
        <v>562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562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1066</v>
      </c>
      <c r="E232" s="19">
        <v>45743</v>
      </c>
      <c r="F232" s="18" t="s">
        <v>1276</v>
      </c>
      <c r="G232" s="303" t="s">
        <v>385</v>
      </c>
      <c r="H232" s="20">
        <v>88</v>
      </c>
      <c r="I232" s="301" t="s">
        <v>562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562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1066</v>
      </c>
      <c r="E238" s="19">
        <v>45736</v>
      </c>
      <c r="F238" s="18" t="s">
        <v>1276</v>
      </c>
      <c r="G238" s="303" t="s">
        <v>413</v>
      </c>
      <c r="H238" s="20">
        <v>50</v>
      </c>
      <c r="I238" s="301" t="s">
        <v>562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1281</v>
      </c>
      <c r="E240" s="19">
        <v>45695</v>
      </c>
      <c r="F240" s="18" t="s">
        <v>1283</v>
      </c>
      <c r="G240" s="306" t="s">
        <v>421</v>
      </c>
      <c r="H240" s="20">
        <v>0</v>
      </c>
      <c r="I240" s="304" t="s">
        <v>1041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1279</v>
      </c>
      <c r="G241" s="306" t="s">
        <v>423</v>
      </c>
      <c r="H241" s="20">
        <v>0</v>
      </c>
      <c r="I241" s="304" t="s">
        <v>1041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562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562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1304</v>
      </c>
      <c r="E244" s="19">
        <v>45824</v>
      </c>
      <c r="F244" s="18" t="s">
        <v>59</v>
      </c>
      <c r="G244" s="306" t="s">
        <v>426</v>
      </c>
      <c r="H244" s="20">
        <v>0</v>
      </c>
      <c r="I244" s="304" t="s">
        <v>562</v>
      </c>
      <c r="J244" s="20" t="s">
        <v>30</v>
      </c>
      <c r="K244" s="360" t="s">
        <v>628</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554</v>
      </c>
      <c r="G246" s="820"/>
      <c r="H246" s="572">
        <v>68</v>
      </c>
      <c r="I246" s="577" t="s">
        <v>562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554</v>
      </c>
      <c r="G247" s="820"/>
      <c r="H247" s="572">
        <v>85</v>
      </c>
      <c r="I247" s="577" t="s">
        <v>562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554</v>
      </c>
      <c r="G248" s="741"/>
      <c r="H248" s="20">
        <v>81</v>
      </c>
      <c r="I248" s="304" t="s">
        <v>562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554</v>
      </c>
      <c r="G249" s="820"/>
      <c r="H249" s="572">
        <v>87</v>
      </c>
      <c r="I249" s="577" t="s">
        <v>562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554</v>
      </c>
      <c r="G250" s="741"/>
      <c r="H250" s="20">
        <v>68</v>
      </c>
      <c r="I250" s="304" t="s">
        <v>562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1341</v>
      </c>
    </row>
    <row r="251" spans="1:32" ht="39.75" customHeight="1">
      <c r="A251" s="904" t="s">
        <v>1342</v>
      </c>
      <c r="B251" s="1152" t="s">
        <v>1332</v>
      </c>
      <c r="C251" s="740">
        <v>46052</v>
      </c>
      <c r="D251" s="1153" t="s">
        <v>56</v>
      </c>
      <c r="E251" s="739">
        <v>46027</v>
      </c>
      <c r="F251" s="776" t="s">
        <v>554</v>
      </c>
      <c r="G251" s="741"/>
      <c r="H251" s="20">
        <v>90</v>
      </c>
      <c r="I251" s="304" t="s">
        <v>562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554</v>
      </c>
      <c r="G252" s="741"/>
      <c r="H252" s="20">
        <v>90</v>
      </c>
      <c r="I252" s="304" t="s">
        <v>562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1345</v>
      </c>
    </row>
    <row r="253" spans="1:32" ht="39.75" customHeight="1">
      <c r="A253" s="297" t="s">
        <v>1346</v>
      </c>
      <c r="B253" s="311" t="s">
        <v>1332</v>
      </c>
      <c r="C253" s="19">
        <v>46052</v>
      </c>
      <c r="D253" s="305" t="s">
        <v>56</v>
      </c>
      <c r="E253" s="19">
        <v>46027</v>
      </c>
      <c r="F253" s="816" t="s">
        <v>575</v>
      </c>
      <c r="G253" s="816"/>
      <c r="H253" s="746">
        <v>0</v>
      </c>
      <c r="I253" s="304" t="s">
        <v>562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1347</v>
      </c>
    </row>
    <row r="254" spans="1:32" ht="39.75" customHeight="1">
      <c r="A254" s="566" t="s">
        <v>1348</v>
      </c>
      <c r="B254" s="1182" t="s">
        <v>1332</v>
      </c>
      <c r="C254" s="24">
        <v>46052</v>
      </c>
      <c r="D254" s="1183" t="s">
        <v>56</v>
      </c>
      <c r="E254" s="1184">
        <v>46027</v>
      </c>
      <c r="F254" s="1185" t="s">
        <v>575</v>
      </c>
      <c r="G254" s="1185"/>
      <c r="H254" s="1186">
        <v>0</v>
      </c>
      <c r="I254" s="1187" t="s">
        <v>562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1349</v>
      </c>
    </row>
    <row r="255" spans="1:32" ht="39.75" customHeight="1">
      <c r="A255" s="297" t="s">
        <v>1350</v>
      </c>
      <c r="B255" s="311" t="s">
        <v>1332</v>
      </c>
      <c r="C255" s="19">
        <v>46045</v>
      </c>
      <c r="D255" s="305" t="s">
        <v>56</v>
      </c>
      <c r="E255" s="19"/>
      <c r="F255" s="18" t="s">
        <v>1351</v>
      </c>
      <c r="G255" s="303"/>
      <c r="H255" s="758">
        <v>80</v>
      </c>
      <c r="I255" s="304" t="s">
        <v>562</v>
      </c>
      <c r="J255" s="20" t="s">
        <v>30</v>
      </c>
      <c r="K255" s="360" t="s">
        <v>628</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562</v>
      </c>
      <c r="J256" s="20" t="s">
        <v>30</v>
      </c>
      <c r="K256" s="360" t="s">
        <v>628</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562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562</v>
      </c>
      <c r="J258" s="731" t="s">
        <v>30</v>
      </c>
      <c r="K258" s="360" t="s">
        <v>628</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562</v>
      </c>
      <c r="J259" s="20" t="s">
        <v>30</v>
      </c>
      <c r="K259" s="360" t="s">
        <v>628</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562</v>
      </c>
      <c r="J260" s="20" t="s">
        <v>30</v>
      </c>
      <c r="K260" s="360" t="s">
        <v>628</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562</v>
      </c>
      <c r="J261" s="20" t="s">
        <v>30</v>
      </c>
      <c r="K261" s="360" t="s">
        <v>628</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822</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562</v>
      </c>
      <c r="J262" s="20" t="s">
        <v>30</v>
      </c>
      <c r="K262" s="360" t="s">
        <v>628</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822</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562</v>
      </c>
      <c r="J263" s="20" t="s">
        <v>30</v>
      </c>
      <c r="K263" s="360" t="s">
        <v>628</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562</v>
      </c>
      <c r="J264" s="20" t="s">
        <v>30</v>
      </c>
      <c r="K264" s="360" t="s">
        <v>628</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562</v>
      </c>
      <c r="J265" s="20" t="s">
        <v>30</v>
      </c>
      <c r="K265" s="360" t="s">
        <v>628</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575</v>
      </c>
      <c r="G266" s="741" t="s">
        <v>1375</v>
      </c>
      <c r="H266" s="752">
        <v>89</v>
      </c>
      <c r="I266" s="1148" t="s">
        <v>562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575</v>
      </c>
      <c r="G267" s="492" t="s">
        <v>1378</v>
      </c>
      <c r="H267" s="300">
        <v>59</v>
      </c>
      <c r="I267" s="1148" t="s">
        <v>562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575</v>
      </c>
      <c r="G268" s="492" t="s">
        <v>1381</v>
      </c>
      <c r="H268" s="300">
        <v>89</v>
      </c>
      <c r="I268" s="1148" t="s">
        <v>562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575</v>
      </c>
      <c r="G269" s="492"/>
      <c r="H269" s="300">
        <v>88</v>
      </c>
      <c r="I269" s="1148" t="s">
        <v>562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575</v>
      </c>
      <c r="G270" s="492" t="s">
        <v>1386</v>
      </c>
      <c r="H270" s="300">
        <v>87</v>
      </c>
      <c r="I270" s="1148" t="s">
        <v>562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575</v>
      </c>
      <c r="G271" s="492"/>
      <c r="H271" s="300">
        <v>90</v>
      </c>
      <c r="I271" s="1148" t="s">
        <v>562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575</v>
      </c>
      <c r="G272" s="741" t="s">
        <v>1390</v>
      </c>
      <c r="H272" s="742">
        <v>90</v>
      </c>
      <c r="I272" s="1148" t="s">
        <v>562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575</v>
      </c>
      <c r="G273" s="492" t="s">
        <v>1393</v>
      </c>
      <c r="H273" s="300">
        <v>90</v>
      </c>
      <c r="I273" s="1148" t="s">
        <v>562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575</v>
      </c>
      <c r="G274" s="741" t="s">
        <v>1396</v>
      </c>
      <c r="H274" s="742">
        <v>90</v>
      </c>
      <c r="I274" s="1148" t="s">
        <v>562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575</v>
      </c>
      <c r="G275" s="492" t="s">
        <v>1399</v>
      </c>
      <c r="H275" s="300">
        <v>89</v>
      </c>
      <c r="I275" s="1148" t="s">
        <v>562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575</v>
      </c>
      <c r="G276" s="741" t="s">
        <v>1402</v>
      </c>
      <c r="H276" s="742">
        <v>88</v>
      </c>
      <c r="I276" s="1148" t="s">
        <v>562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575</v>
      </c>
      <c r="G277" s="741" t="s">
        <v>1405</v>
      </c>
      <c r="H277" s="742">
        <v>86</v>
      </c>
      <c r="I277" s="1148" t="s">
        <v>562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575</v>
      </c>
      <c r="G278" s="741" t="s">
        <v>1408</v>
      </c>
      <c r="H278" s="742">
        <v>87</v>
      </c>
      <c r="I278" s="1148" t="s">
        <v>562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575</v>
      </c>
      <c r="G279" s="741" t="s">
        <v>1411</v>
      </c>
      <c r="H279" s="742">
        <v>85</v>
      </c>
      <c r="I279" s="1148" t="s">
        <v>562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575</v>
      </c>
      <c r="G280" s="741" t="s">
        <v>1414</v>
      </c>
      <c r="H280" s="742">
        <v>87</v>
      </c>
      <c r="I280" s="1148" t="s">
        <v>562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575</v>
      </c>
      <c r="G281" s="741" t="s">
        <v>1417</v>
      </c>
      <c r="H281" s="742">
        <v>85</v>
      </c>
      <c r="I281" s="1148" t="s">
        <v>562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575</v>
      </c>
      <c r="G282" s="741" t="s">
        <v>1420</v>
      </c>
      <c r="H282" s="742">
        <v>76</v>
      </c>
      <c r="I282" s="1148" t="s">
        <v>562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575</v>
      </c>
      <c r="G283" s="768" t="s">
        <v>1423</v>
      </c>
      <c r="H283" s="769">
        <v>86</v>
      </c>
      <c r="I283" s="372" t="s">
        <v>562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575</v>
      </c>
      <c r="G284" s="741" t="s">
        <v>1426</v>
      </c>
      <c r="H284" s="742">
        <v>78</v>
      </c>
      <c r="I284" s="304" t="s">
        <v>562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575</v>
      </c>
      <c r="G285" s="741" t="s">
        <v>1429</v>
      </c>
      <c r="H285" s="742">
        <v>73</v>
      </c>
      <c r="I285" s="304" t="s">
        <v>562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575</v>
      </c>
      <c r="G286" s="741" t="s">
        <v>1432</v>
      </c>
      <c r="H286" s="742">
        <v>0</v>
      </c>
      <c r="I286" s="1148" t="s">
        <v>562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575</v>
      </c>
      <c r="G287" s="741" t="s">
        <v>1435</v>
      </c>
      <c r="H287" s="742">
        <v>0</v>
      </c>
      <c r="I287" s="1148" t="s">
        <v>562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924</v>
      </c>
      <c r="O294" s="435" t="s">
        <v>925</v>
      </c>
      <c r="P294" s="435" t="s">
        <v>926</v>
      </c>
      <c r="Q294" s="436" t="s">
        <v>94</v>
      </c>
      <c r="R294" s="436" t="s">
        <v>97</v>
      </c>
      <c r="S294" s="436" t="s">
        <v>98</v>
      </c>
      <c r="T294" s="436" t="s">
        <v>69</v>
      </c>
      <c r="U294" s="436" t="s">
        <v>545</v>
      </c>
      <c r="V294" s="436" t="s">
        <v>505</v>
      </c>
      <c r="W294" s="436" t="s">
        <v>547</v>
      </c>
      <c r="X294" s="446" t="s">
        <v>549</v>
      </c>
      <c r="Y294" s="436" t="s">
        <v>507</v>
      </c>
      <c r="Z294" s="436" t="s">
        <v>508</v>
      </c>
      <c r="AA294" s="356" t="s">
        <v>927</v>
      </c>
      <c r="AB294" s="436" t="s">
        <v>928</v>
      </c>
      <c r="AC294" s="982" t="s">
        <v>929</v>
      </c>
    </row>
    <row r="295" spans="1:29" ht="39.75" customHeight="1">
      <c r="A295" s="559" t="s">
        <v>1439</v>
      </c>
      <c r="B295" s="377" t="s">
        <v>34</v>
      </c>
      <c r="C295" s="360">
        <v>45960</v>
      </c>
      <c r="D295" s="360" t="s">
        <v>1440</v>
      </c>
      <c r="E295" s="360">
        <v>45909</v>
      </c>
      <c r="F295" s="360" t="s">
        <v>55</v>
      </c>
      <c r="G295" s="361" t="s">
        <v>1441</v>
      </c>
      <c r="H295" s="362">
        <v>0</v>
      </c>
      <c r="I295" s="362" t="s">
        <v>562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936</v>
      </c>
      <c r="AB295" s="894" t="s">
        <v>936</v>
      </c>
      <c r="AC295" s="798" t="s">
        <v>1442</v>
      </c>
    </row>
    <row r="296" spans="1:29" ht="39.75" customHeight="1">
      <c r="A296" s="918" t="s">
        <v>1443</v>
      </c>
      <c r="B296" s="1128" t="s">
        <v>34</v>
      </c>
      <c r="C296" s="605">
        <v>45999</v>
      </c>
      <c r="D296" s="607" t="s">
        <v>50</v>
      </c>
      <c r="E296" s="633">
        <v>45975</v>
      </c>
      <c r="F296" s="607" t="s">
        <v>55</v>
      </c>
      <c r="G296" s="1129" t="s">
        <v>1444</v>
      </c>
      <c r="H296" s="629">
        <v>0</v>
      </c>
      <c r="I296" s="1130" t="s">
        <v>562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936</v>
      </c>
      <c r="AB296" s="255" t="s">
        <v>936</v>
      </c>
      <c r="AC296" s="1234" t="s">
        <v>1445</v>
      </c>
    </row>
    <row r="297" spans="1:29" ht="39.75" customHeight="1">
      <c r="A297" s="647" t="s">
        <v>122</v>
      </c>
      <c r="B297" s="377" t="s">
        <v>34</v>
      </c>
      <c r="C297" s="367">
        <v>45807</v>
      </c>
      <c r="D297" s="358" t="s">
        <v>939</v>
      </c>
      <c r="E297" s="366" t="s">
        <v>260</v>
      </c>
      <c r="F297" s="358" t="s">
        <v>51</v>
      </c>
      <c r="G297" s="368" t="s">
        <v>125</v>
      </c>
      <c r="H297" s="362">
        <v>84</v>
      </c>
      <c r="I297" s="372" t="s">
        <v>562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936</v>
      </c>
      <c r="AB297" s="373" t="s">
        <v>936</v>
      </c>
      <c r="AC297" s="983" t="s">
        <v>1446</v>
      </c>
    </row>
    <row r="298" spans="1:29" ht="39.75" customHeight="1">
      <c r="A298" s="559" t="s">
        <v>129</v>
      </c>
      <c r="B298" s="377" t="s">
        <v>34</v>
      </c>
      <c r="C298" s="360">
        <v>45991</v>
      </c>
      <c r="D298" s="366" t="s">
        <v>941</v>
      </c>
      <c r="E298" s="367">
        <v>45716</v>
      </c>
      <c r="F298" s="366" t="s">
        <v>51</v>
      </c>
      <c r="G298" s="368" t="s">
        <v>164</v>
      </c>
      <c r="H298" s="369">
        <v>44</v>
      </c>
      <c r="I298" s="372" t="s">
        <v>562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936</v>
      </c>
      <c r="AB298" s="373" t="s">
        <v>936</v>
      </c>
      <c r="AC298" s="983" t="s">
        <v>1447</v>
      </c>
    </row>
    <row r="299" spans="1:29" ht="39.75" customHeight="1">
      <c r="A299" s="801" t="s">
        <v>1448</v>
      </c>
      <c r="B299" s="377" t="s">
        <v>34</v>
      </c>
      <c r="C299" s="699">
        <v>46171</v>
      </c>
      <c r="D299" s="699" t="s">
        <v>54</v>
      </c>
      <c r="E299" s="699">
        <v>46156</v>
      </c>
      <c r="F299" s="700" t="s">
        <v>53</v>
      </c>
      <c r="G299" s="699" t="s">
        <v>1449</v>
      </c>
      <c r="H299" s="1058">
        <v>70</v>
      </c>
      <c r="I299" s="1055" t="s">
        <v>562</v>
      </c>
      <c r="J299" s="1058" t="s">
        <v>30</v>
      </c>
      <c r="K299" s="360" t="s">
        <v>628</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822</v>
      </c>
      <c r="AB299" s="373" t="s">
        <v>822</v>
      </c>
      <c r="AC299" s="698" t="s">
        <v>1450</v>
      </c>
    </row>
    <row r="300" spans="1:29" ht="39.75" customHeight="1">
      <c r="A300" s="1510" t="s">
        <v>848</v>
      </c>
      <c r="B300" s="377" t="s">
        <v>34</v>
      </c>
      <c r="C300" s="1390">
        <v>46191</v>
      </c>
      <c r="D300" s="1389" t="s">
        <v>474</v>
      </c>
      <c r="E300" s="1389">
        <v>46142</v>
      </c>
      <c r="F300" s="1388" t="s">
        <v>53</v>
      </c>
      <c r="G300" s="1257"/>
      <c r="H300" s="1565">
        <v>58</v>
      </c>
      <c r="I300" s="372" t="s">
        <v>562</v>
      </c>
      <c r="J300" s="1058" t="s">
        <v>30</v>
      </c>
      <c r="K300" s="360" t="s">
        <v>628</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822</v>
      </c>
      <c r="AB300" s="373" t="s">
        <v>822</v>
      </c>
      <c r="AC300" s="1245" t="s">
        <v>653</v>
      </c>
    </row>
    <row r="301" spans="1:29" ht="39.75" customHeight="1">
      <c r="A301" s="1508" t="s">
        <v>1451</v>
      </c>
      <c r="B301" s="377" t="s">
        <v>34</v>
      </c>
      <c r="C301" s="1390">
        <v>46172</v>
      </c>
      <c r="D301" s="367" t="s">
        <v>54</v>
      </c>
      <c r="E301" s="367">
        <v>46142</v>
      </c>
      <c r="F301" s="366" t="s">
        <v>53</v>
      </c>
      <c r="G301" s="699" t="s">
        <v>1452</v>
      </c>
      <c r="H301" s="990">
        <v>0</v>
      </c>
      <c r="I301" s="372" t="s">
        <v>562</v>
      </c>
      <c r="J301" s="1058" t="s">
        <v>30</v>
      </c>
      <c r="K301" s="360" t="s">
        <v>628</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822</v>
      </c>
      <c r="AB301" s="373" t="s">
        <v>822</v>
      </c>
      <c r="AC301" s="983"/>
    </row>
    <row r="302" spans="1:29" ht="39.75" customHeight="1">
      <c r="A302" s="297" t="s">
        <v>134</v>
      </c>
      <c r="B302" s="311" t="s">
        <v>34</v>
      </c>
      <c r="C302" s="19">
        <v>45711</v>
      </c>
      <c r="D302" s="18" t="s">
        <v>56</v>
      </c>
      <c r="E302" s="19">
        <v>45707</v>
      </c>
      <c r="F302" s="18" t="s">
        <v>1453</v>
      </c>
      <c r="G302" s="303" t="s">
        <v>135</v>
      </c>
      <c r="H302" s="20">
        <v>0</v>
      </c>
      <c r="I302" s="304" t="s">
        <v>562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936</v>
      </c>
      <c r="AC302" s="11"/>
    </row>
    <row r="303" spans="1:29" ht="39.75" customHeight="1">
      <c r="A303" s="638" t="s">
        <v>142</v>
      </c>
      <c r="B303" s="377" t="s">
        <v>34</v>
      </c>
      <c r="C303" s="360">
        <v>45991</v>
      </c>
      <c r="D303" s="366" t="s">
        <v>50</v>
      </c>
      <c r="E303" s="367">
        <v>45880</v>
      </c>
      <c r="F303" s="366" t="s">
        <v>55</v>
      </c>
      <c r="G303" s="368" t="s">
        <v>143</v>
      </c>
      <c r="H303" s="369">
        <v>0</v>
      </c>
      <c r="I303" s="372" t="s">
        <v>562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936</v>
      </c>
      <c r="AB303" s="373" t="s">
        <v>936</v>
      </c>
      <c r="AC303" s="389" t="s">
        <v>1454</v>
      </c>
    </row>
    <row r="304" spans="1:29" ht="39.75" customHeight="1">
      <c r="A304" s="801" t="s">
        <v>1455</v>
      </c>
      <c r="B304" s="377" t="s">
        <v>34</v>
      </c>
      <c r="C304" s="689">
        <v>46040</v>
      </c>
      <c r="D304" s="700" t="s">
        <v>1456</v>
      </c>
      <c r="E304" s="699">
        <v>46034</v>
      </c>
      <c r="F304" s="700" t="s">
        <v>53</v>
      </c>
      <c r="G304" s="700"/>
      <c r="H304" s="701">
        <v>76</v>
      </c>
      <c r="I304" s="372" t="s">
        <v>562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936</v>
      </c>
      <c r="AB304" s="373" t="s">
        <v>936</v>
      </c>
      <c r="AC304" s="698" t="s">
        <v>1457</v>
      </c>
    </row>
    <row r="305" spans="1:29" ht="39.75" customHeight="1">
      <c r="A305" s="559" t="s">
        <v>1458</v>
      </c>
      <c r="B305" s="377" t="s">
        <v>34</v>
      </c>
      <c r="C305" s="689">
        <v>46040</v>
      </c>
      <c r="D305" s="366" t="s">
        <v>58</v>
      </c>
      <c r="E305" s="367">
        <v>46027</v>
      </c>
      <c r="F305" s="366" t="s">
        <v>53</v>
      </c>
      <c r="G305" s="700"/>
      <c r="H305" s="990">
        <v>109</v>
      </c>
      <c r="I305" s="372" t="s">
        <v>562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936</v>
      </c>
      <c r="AB305" s="373" t="s">
        <v>936</v>
      </c>
      <c r="AC305" s="698" t="s">
        <v>1459</v>
      </c>
    </row>
    <row r="306" spans="1:29" ht="39.75" customHeight="1">
      <c r="A306" s="559" t="s">
        <v>1460</v>
      </c>
      <c r="B306" s="377" t="s">
        <v>37</v>
      </c>
      <c r="C306" s="360">
        <v>46006</v>
      </c>
      <c r="D306" s="366" t="s">
        <v>52</v>
      </c>
      <c r="E306" s="367">
        <v>45987</v>
      </c>
      <c r="F306" s="366" t="s">
        <v>51</v>
      </c>
      <c r="G306" s="368" t="s">
        <v>1461</v>
      </c>
      <c r="H306" s="369">
        <v>35</v>
      </c>
      <c r="I306" s="372" t="s">
        <v>562</v>
      </c>
      <c r="J306" s="369" t="s">
        <v>30</v>
      </c>
      <c r="K306" s="360" t="s">
        <v>628</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936</v>
      </c>
      <c r="AB306" s="373" t="s">
        <v>936</v>
      </c>
      <c r="AC306" s="798" t="s">
        <v>1462</v>
      </c>
    </row>
    <row r="307" spans="1:29" ht="39.75" customHeight="1">
      <c r="A307" s="1353" t="s">
        <v>1463</v>
      </c>
      <c r="B307" s="377" t="s">
        <v>37</v>
      </c>
      <c r="C307" s="689">
        <v>46006</v>
      </c>
      <c r="D307" s="700" t="s">
        <v>52</v>
      </c>
      <c r="E307" s="699">
        <v>45987</v>
      </c>
      <c r="F307" s="700" t="s">
        <v>51</v>
      </c>
      <c r="G307" s="700" t="s">
        <v>1464</v>
      </c>
      <c r="H307" s="701">
        <v>30</v>
      </c>
      <c r="I307" s="372" t="s">
        <v>562</v>
      </c>
      <c r="J307" s="1058" t="s">
        <v>30</v>
      </c>
      <c r="K307" s="360" t="s">
        <v>628</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936</v>
      </c>
      <c r="AB307" s="373" t="s">
        <v>936</v>
      </c>
      <c r="AC307" s="798" t="s">
        <v>1465</v>
      </c>
    </row>
    <row r="308" spans="1:29" ht="39.75" customHeight="1">
      <c r="A308" s="559" t="s">
        <v>1466</v>
      </c>
      <c r="B308" s="377" t="s">
        <v>37</v>
      </c>
      <c r="C308" s="360">
        <v>46006</v>
      </c>
      <c r="D308" s="366" t="s">
        <v>52</v>
      </c>
      <c r="E308" s="367">
        <v>45975</v>
      </c>
      <c r="F308" s="366" t="s">
        <v>51</v>
      </c>
      <c r="G308" s="368" t="s">
        <v>1467</v>
      </c>
      <c r="H308" s="369">
        <v>86</v>
      </c>
      <c r="I308" s="372" t="s">
        <v>562</v>
      </c>
      <c r="J308" s="1058" t="s">
        <v>30</v>
      </c>
      <c r="K308" s="360" t="s">
        <v>628</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936</v>
      </c>
      <c r="AB308" s="373" t="s">
        <v>936</v>
      </c>
      <c r="AC308" s="798" t="s">
        <v>1468</v>
      </c>
    </row>
    <row r="309" spans="1:29" ht="39.75" customHeight="1">
      <c r="A309" s="1353" t="s">
        <v>1469</v>
      </c>
      <c r="B309" s="377" t="s">
        <v>37</v>
      </c>
      <c r="C309" s="689">
        <v>46081</v>
      </c>
      <c r="D309" s="700" t="s">
        <v>52</v>
      </c>
      <c r="E309" s="699">
        <v>46043</v>
      </c>
      <c r="F309" s="700" t="s">
        <v>51</v>
      </c>
      <c r="G309" s="700" t="s">
        <v>1470</v>
      </c>
      <c r="H309" s="701">
        <v>61</v>
      </c>
      <c r="I309" s="372" t="s">
        <v>562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936</v>
      </c>
      <c r="AB309" s="373" t="s">
        <v>936</v>
      </c>
      <c r="AC309" s="698" t="s">
        <v>1471</v>
      </c>
    </row>
    <row r="310" spans="1:29" ht="39.75" customHeight="1">
      <c r="A310" s="559" t="s">
        <v>1472</v>
      </c>
      <c r="B310" s="377" t="s">
        <v>37</v>
      </c>
      <c r="C310" s="360">
        <v>46006</v>
      </c>
      <c r="D310" s="366" t="s">
        <v>52</v>
      </c>
      <c r="E310" s="367">
        <v>45980</v>
      </c>
      <c r="F310" s="366" t="s">
        <v>51</v>
      </c>
      <c r="G310" s="368" t="s">
        <v>1473</v>
      </c>
      <c r="H310" s="369">
        <v>75</v>
      </c>
      <c r="I310" s="372" t="s">
        <v>562</v>
      </c>
      <c r="J310" s="369" t="s">
        <v>30</v>
      </c>
      <c r="K310" s="360" t="s">
        <v>628</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936</v>
      </c>
      <c r="AB310" s="373" t="s">
        <v>936</v>
      </c>
      <c r="AC310" s="798" t="s">
        <v>1474</v>
      </c>
    </row>
    <row r="311" spans="1:29" ht="39.75" customHeight="1">
      <c r="A311" s="801" t="s">
        <v>1475</v>
      </c>
      <c r="B311" s="690" t="s">
        <v>31</v>
      </c>
      <c r="C311" s="689">
        <v>46073</v>
      </c>
      <c r="D311" s="689" t="s">
        <v>1043</v>
      </c>
      <c r="E311" s="689"/>
      <c r="F311" s="690" t="s">
        <v>57</v>
      </c>
      <c r="G311" s="690" t="s">
        <v>1476</v>
      </c>
      <c r="H311" s="691">
        <v>0</v>
      </c>
      <c r="I311" s="1055" t="s">
        <v>562</v>
      </c>
      <c r="J311" s="691" t="s">
        <v>30</v>
      </c>
      <c r="K311" s="360" t="s">
        <v>628</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562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575</v>
      </c>
      <c r="G313" s="652" t="s">
        <v>1206</v>
      </c>
      <c r="H313" s="578">
        <v>0</v>
      </c>
      <c r="I313" s="582" t="s">
        <v>562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1207</v>
      </c>
    </row>
    <row r="314" spans="1:29" ht="39.75" customHeight="1">
      <c r="A314" s="559" t="s">
        <v>1479</v>
      </c>
      <c r="B314" s="358" t="s">
        <v>31</v>
      </c>
      <c r="C314" s="367">
        <v>45930</v>
      </c>
      <c r="D314" s="360" t="s">
        <v>1480</v>
      </c>
      <c r="E314" s="360">
        <v>45916</v>
      </c>
      <c r="F314" s="358" t="s">
        <v>57</v>
      </c>
      <c r="G314" s="361"/>
      <c r="H314" s="362">
        <v>84</v>
      </c>
      <c r="I314" s="1055" t="s">
        <v>562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936</v>
      </c>
      <c r="AB314" s="373" t="s">
        <v>936</v>
      </c>
      <c r="AC314" s="602" t="s">
        <v>1481</v>
      </c>
    </row>
    <row r="315" spans="1:29" ht="39.75" customHeight="1">
      <c r="A315" s="918" t="s">
        <v>1482</v>
      </c>
      <c r="B315" s="358" t="s">
        <v>31</v>
      </c>
      <c r="C315" s="360">
        <v>46017</v>
      </c>
      <c r="D315" s="360" t="s">
        <v>1246</v>
      </c>
      <c r="E315" s="360">
        <v>45936</v>
      </c>
      <c r="F315" s="358" t="s">
        <v>57</v>
      </c>
      <c r="G315" s="361"/>
      <c r="H315" s="362">
        <v>157</v>
      </c>
      <c r="I315" s="1055" t="s">
        <v>562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936</v>
      </c>
      <c r="AC315" s="1143"/>
    </row>
    <row r="316" spans="1:29" ht="39.75" customHeight="1">
      <c r="A316" s="1329" t="s">
        <v>1483</v>
      </c>
      <c r="B316" s="1333" t="s">
        <v>41</v>
      </c>
      <c r="C316" s="299">
        <v>46081</v>
      </c>
      <c r="D316" s="1243" t="s">
        <v>1456</v>
      </c>
      <c r="E316" s="1277">
        <v>46059</v>
      </c>
      <c r="F316" s="1334" t="s">
        <v>51</v>
      </c>
      <c r="G316" s="1334"/>
      <c r="H316" s="1296">
        <v>171</v>
      </c>
      <c r="I316" s="1335" t="s">
        <v>562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562</v>
      </c>
      <c r="J317" s="746" t="s">
        <v>30</v>
      </c>
      <c r="K317" s="360" t="s">
        <v>628</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936</v>
      </c>
      <c r="AB317" s="373" t="s">
        <v>936</v>
      </c>
      <c r="AC317" s="1245" t="s">
        <v>1487</v>
      </c>
    </row>
    <row r="318" spans="1:29" ht="39.75" customHeight="1">
      <c r="A318" s="1343" t="s">
        <v>1488</v>
      </c>
      <c r="B318" s="1062" t="s">
        <v>40</v>
      </c>
      <c r="C318" s="360">
        <v>46140</v>
      </c>
      <c r="D318" s="366" t="s">
        <v>52</v>
      </c>
      <c r="E318" s="367">
        <v>46106</v>
      </c>
      <c r="F318" s="700" t="s">
        <v>51</v>
      </c>
      <c r="G318" s="700" t="s">
        <v>1489</v>
      </c>
      <c r="H318" s="995">
        <v>0</v>
      </c>
      <c r="I318" s="304" t="s">
        <v>562</v>
      </c>
      <c r="J318" s="746" t="s">
        <v>30</v>
      </c>
      <c r="K318" s="360" t="s">
        <v>628</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936</v>
      </c>
      <c r="AB318" s="373" t="s">
        <v>936</v>
      </c>
      <c r="AC318" s="1245" t="s">
        <v>1490</v>
      </c>
    </row>
    <row r="319" spans="1:29" ht="39.75" customHeight="1">
      <c r="A319" s="1343" t="s">
        <v>1491</v>
      </c>
      <c r="B319" s="1062" t="s">
        <v>40</v>
      </c>
      <c r="C319" s="360">
        <v>46111</v>
      </c>
      <c r="D319" s="366" t="s">
        <v>50</v>
      </c>
      <c r="E319" s="367">
        <v>46087</v>
      </c>
      <c r="F319" s="700" t="s">
        <v>51</v>
      </c>
      <c r="G319" s="700" t="s">
        <v>1492</v>
      </c>
      <c r="H319" s="995">
        <v>0</v>
      </c>
      <c r="I319" s="304" t="s">
        <v>562</v>
      </c>
      <c r="J319" s="746" t="s">
        <v>30</v>
      </c>
      <c r="K319" s="360" t="s">
        <v>628</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936</v>
      </c>
      <c r="AB319" s="373" t="s">
        <v>936</v>
      </c>
      <c r="AC319" s="698" t="s">
        <v>1260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936</v>
      </c>
      <c r="AB320" s="373" t="s">
        <v>936</v>
      </c>
      <c r="AC320" s="107" t="s">
        <v>1493</v>
      </c>
    </row>
    <row r="321" spans="1:32" ht="39.75" customHeight="1">
      <c r="A321" s="566" t="s">
        <v>275</v>
      </c>
      <c r="B321" s="568" t="s">
        <v>28</v>
      </c>
      <c r="C321" s="24">
        <v>45772</v>
      </c>
      <c r="D321" s="569" t="s">
        <v>1281</v>
      </c>
      <c r="E321" s="24">
        <v>45716</v>
      </c>
      <c r="F321" s="569" t="s">
        <v>1283</v>
      </c>
      <c r="G321" s="598" t="s">
        <v>276</v>
      </c>
      <c r="H321" s="572">
        <v>56</v>
      </c>
      <c r="I321" s="572" t="s">
        <v>562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1290</v>
      </c>
      <c r="E322" s="24">
        <v>45743</v>
      </c>
      <c r="F322" s="569" t="s">
        <v>1283</v>
      </c>
      <c r="G322" s="571" t="s">
        <v>346</v>
      </c>
      <c r="H322" s="572">
        <v>63</v>
      </c>
      <c r="I322" s="577" t="s">
        <v>562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1066</v>
      </c>
      <c r="E323" s="24">
        <v>45708</v>
      </c>
      <c r="F323" s="570" t="s">
        <v>1276</v>
      </c>
      <c r="G323" s="576" t="s">
        <v>354</v>
      </c>
      <c r="H323" s="572">
        <v>82</v>
      </c>
      <c r="I323" s="577" t="s">
        <v>562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1295</v>
      </c>
      <c r="E324" s="305">
        <v>45680</v>
      </c>
      <c r="F324" s="18" t="s">
        <v>59</v>
      </c>
      <c r="G324" s="441" t="s">
        <v>383</v>
      </c>
      <c r="H324" s="20">
        <v>79</v>
      </c>
      <c r="I324" s="1148" t="s">
        <v>1041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936</v>
      </c>
      <c r="AB324" s="373" t="s">
        <v>936</v>
      </c>
      <c r="AC324" s="27" t="s">
        <v>1495</v>
      </c>
    </row>
    <row r="325" spans="1:32" ht="39.75" customHeight="1">
      <c r="A325" s="917" t="s">
        <v>1496</v>
      </c>
      <c r="B325" s="568" t="s">
        <v>28</v>
      </c>
      <c r="C325" s="597">
        <v>45991</v>
      </c>
      <c r="D325" s="676" t="s">
        <v>50</v>
      </c>
      <c r="E325" s="24">
        <v>45743</v>
      </c>
      <c r="F325" s="569" t="s">
        <v>59</v>
      </c>
      <c r="G325" s="571" t="s">
        <v>387</v>
      </c>
      <c r="H325" s="572">
        <v>69</v>
      </c>
      <c r="I325" s="1055" t="s">
        <v>562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936</v>
      </c>
      <c r="AB325" s="373" t="s">
        <v>936</v>
      </c>
      <c r="AC325" s="27" t="s">
        <v>1497</v>
      </c>
    </row>
    <row r="326" spans="1:32" ht="39.75" customHeight="1">
      <c r="A326" s="801" t="s">
        <v>1498</v>
      </c>
      <c r="B326" s="359" t="s">
        <v>28</v>
      </c>
      <c r="C326" s="689">
        <v>46008</v>
      </c>
      <c r="D326" s="689" t="s">
        <v>1499</v>
      </c>
      <c r="E326" s="699">
        <v>45743</v>
      </c>
      <c r="F326" s="700" t="s">
        <v>59</v>
      </c>
      <c r="G326" s="700" t="s">
        <v>1500</v>
      </c>
      <c r="H326" s="701">
        <v>54</v>
      </c>
      <c r="I326" s="1055" t="s">
        <v>562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936</v>
      </c>
      <c r="AB326" s="373" t="s">
        <v>936</v>
      </c>
      <c r="AC326" s="1094" t="s">
        <v>1501</v>
      </c>
    </row>
    <row r="327" spans="1:32" ht="39.75" customHeight="1">
      <c r="A327" s="917" t="s">
        <v>392</v>
      </c>
      <c r="B327" s="568" t="s">
        <v>28</v>
      </c>
      <c r="C327" s="597">
        <v>45991</v>
      </c>
      <c r="D327" s="667" t="s">
        <v>1502</v>
      </c>
      <c r="E327" s="570">
        <v>45735</v>
      </c>
      <c r="F327" s="569" t="s">
        <v>59</v>
      </c>
      <c r="G327" s="571" t="s">
        <v>393</v>
      </c>
      <c r="H327" s="572">
        <v>70</v>
      </c>
      <c r="I327" s="1055" t="s">
        <v>562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936</v>
      </c>
      <c r="AB327" s="373" t="s">
        <v>936</v>
      </c>
      <c r="AC327" s="38" t="s">
        <v>1503</v>
      </c>
    </row>
    <row r="328" spans="1:32" ht="39.75" customHeight="1">
      <c r="A328" s="801" t="s">
        <v>1504</v>
      </c>
      <c r="B328" s="359" t="s">
        <v>28</v>
      </c>
      <c r="C328" s="689">
        <v>46080</v>
      </c>
      <c r="D328" s="366" t="s">
        <v>1505</v>
      </c>
      <c r="E328" s="699">
        <v>45700</v>
      </c>
      <c r="F328" s="366" t="s">
        <v>59</v>
      </c>
      <c r="G328" s="699" t="s">
        <v>395</v>
      </c>
      <c r="H328" s="701">
        <v>81</v>
      </c>
      <c r="I328" s="1055" t="s">
        <v>562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936</v>
      </c>
      <c r="AB328" s="373" t="s">
        <v>936</v>
      </c>
      <c r="AC328" s="806" t="s">
        <v>1506</v>
      </c>
    </row>
    <row r="329" spans="1:32" ht="39.75" customHeight="1">
      <c r="A329" s="559" t="s">
        <v>1507</v>
      </c>
      <c r="B329" s="359" t="s">
        <v>28</v>
      </c>
      <c r="C329" s="360">
        <v>45991</v>
      </c>
      <c r="D329" s="360" t="s">
        <v>50</v>
      </c>
      <c r="E329" s="367">
        <v>45743</v>
      </c>
      <c r="F329" s="366" t="s">
        <v>59</v>
      </c>
      <c r="G329" s="368" t="s">
        <v>401</v>
      </c>
      <c r="H329" s="369">
        <v>70</v>
      </c>
      <c r="I329" s="1055" t="s">
        <v>562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936</v>
      </c>
      <c r="AB329" s="373" t="s">
        <v>936</v>
      </c>
      <c r="AC329" s="278" t="s">
        <v>1508</v>
      </c>
    </row>
    <row r="330" spans="1:32" ht="39.75" customHeight="1">
      <c r="A330" s="638" t="s">
        <v>416</v>
      </c>
      <c r="B330" s="359" t="s">
        <v>28</v>
      </c>
      <c r="C330" s="367">
        <v>45742</v>
      </c>
      <c r="D330" s="366" t="s">
        <v>1066</v>
      </c>
      <c r="E330" s="367">
        <v>45708</v>
      </c>
      <c r="F330" s="345" t="s">
        <v>1276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562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562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936</v>
      </c>
      <c r="AB332" s="373" t="s">
        <v>936</v>
      </c>
      <c r="AC332" s="710" t="s">
        <v>915</v>
      </c>
      <c r="AD332" s="961"/>
      <c r="AE332" s="955"/>
      <c r="AF332" s="956"/>
    </row>
    <row r="333" spans="1:32" ht="39.75" customHeight="1">
      <c r="A333" s="1254" t="s">
        <v>526</v>
      </c>
      <c r="B333" s="1255" t="s">
        <v>28</v>
      </c>
      <c r="C333" s="1256">
        <v>46048</v>
      </c>
      <c r="D333" s="1256" t="s">
        <v>1499</v>
      </c>
      <c r="E333" s="1257">
        <v>45748</v>
      </c>
      <c r="F333" s="1258" t="s">
        <v>59</v>
      </c>
      <c r="G333" s="1243" t="s">
        <v>1509</v>
      </c>
      <c r="H333" s="1180">
        <v>0</v>
      </c>
      <c r="I333" s="1180" t="s">
        <v>562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936</v>
      </c>
      <c r="AB333" s="373" t="s">
        <v>936</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562</v>
      </c>
      <c r="J334" s="572" t="s">
        <v>30</v>
      </c>
      <c r="K334" s="360" t="s">
        <v>628</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562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936</v>
      </c>
      <c r="AB335" s="373" t="s">
        <v>936</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562</v>
      </c>
      <c r="J336" s="362" t="s">
        <v>36</v>
      </c>
      <c r="K336" s="360" t="s">
        <v>628</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936</v>
      </c>
      <c r="AB336" s="373" t="s">
        <v>936</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562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562</v>
      </c>
      <c r="J338" s="572" t="s">
        <v>30</v>
      </c>
      <c r="K338" s="360" t="s">
        <v>628</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575</v>
      </c>
      <c r="G339" s="492"/>
      <c r="H339" s="300">
        <v>89</v>
      </c>
      <c r="I339" s="1148" t="s">
        <v>562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1523</v>
      </c>
      <c r="AA343" s="977" t="s">
        <v>927</v>
      </c>
      <c r="AB343" s="977" t="s">
        <v>1524</v>
      </c>
      <c r="AC343" s="1156" t="s">
        <v>929</v>
      </c>
    </row>
    <row r="344" spans="1:32" ht="39.75" customHeight="1">
      <c r="A344" s="948" t="s">
        <v>120</v>
      </c>
      <c r="B344" s="377" t="s">
        <v>34</v>
      </c>
      <c r="C344" s="367">
        <v>45807</v>
      </c>
      <c r="D344" s="358" t="s">
        <v>894</v>
      </c>
      <c r="E344" s="366" t="s">
        <v>260</v>
      </c>
      <c r="F344" s="358" t="s">
        <v>1294</v>
      </c>
      <c r="G344" s="361" t="s">
        <v>121</v>
      </c>
      <c r="H344" s="362">
        <v>60</v>
      </c>
      <c r="I344" s="372" t="s">
        <v>562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894</v>
      </c>
      <c r="E345" s="366" t="s">
        <v>260</v>
      </c>
      <c r="F345" s="366" t="s">
        <v>1294</v>
      </c>
      <c r="G345" s="368" t="s">
        <v>127</v>
      </c>
      <c r="H345" s="369">
        <v>79</v>
      </c>
      <c r="I345" s="372" t="s">
        <v>562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1294</v>
      </c>
      <c r="G346" s="368" t="s">
        <v>1526</v>
      </c>
      <c r="H346" s="369">
        <v>83</v>
      </c>
      <c r="I346" s="372" t="s">
        <v>562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1279</v>
      </c>
      <c r="G349" s="1090" t="s">
        <v>360</v>
      </c>
      <c r="H349" s="369">
        <v>82</v>
      </c>
      <c r="I349" s="369" t="s">
        <v>562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1530</v>
      </c>
      <c r="P353" s="417" t="s">
        <v>924</v>
      </c>
      <c r="Q353" s="973" t="s">
        <v>97</v>
      </c>
      <c r="R353" s="975" t="s">
        <v>98</v>
      </c>
      <c r="S353" s="975" t="s">
        <v>542</v>
      </c>
      <c r="T353" s="975" t="s">
        <v>1531</v>
      </c>
      <c r="U353" s="975" t="s">
        <v>1532</v>
      </c>
      <c r="V353" s="975" t="s">
        <v>927</v>
      </c>
      <c r="W353" s="975" t="s">
        <v>69</v>
      </c>
      <c r="X353" s="975" t="s">
        <v>545</v>
      </c>
      <c r="Y353" s="954" t="s">
        <v>546</v>
      </c>
      <c r="Z353" s="954" t="s">
        <v>505</v>
      </c>
      <c r="AA353" s="954" t="s">
        <v>547</v>
      </c>
      <c r="AB353" s="979" t="s">
        <v>929</v>
      </c>
      <c r="AC353" s="976" t="s">
        <v>551</v>
      </c>
    </row>
    <row r="354" spans="1:29" ht="39.75" customHeight="1">
      <c r="A354" s="968" t="s">
        <v>1533</v>
      </c>
      <c r="B354" s="358" t="s">
        <v>31</v>
      </c>
      <c r="C354" s="969"/>
      <c r="D354" s="360" t="s">
        <v>50</v>
      </c>
      <c r="E354" s="360">
        <v>45768</v>
      </c>
      <c r="F354" s="375" t="s">
        <v>575</v>
      </c>
      <c r="G354" s="358"/>
      <c r="H354" s="362">
        <v>0</v>
      </c>
      <c r="I354" s="1055" t="s">
        <v>38</v>
      </c>
      <c r="J354" s="362" t="s">
        <v>36</v>
      </c>
      <c r="K354" s="969"/>
      <c r="L354" s="366" t="s">
        <v>36</v>
      </c>
      <c r="M354" s="362" t="s">
        <v>238</v>
      </c>
      <c r="N354" s="415">
        <v>0</v>
      </c>
      <c r="O354" s="362" t="s">
        <v>238</v>
      </c>
      <c r="P354" s="970" t="s">
        <v>38</v>
      </c>
      <c r="Q354" s="277" t="s">
        <v>36</v>
      </c>
      <c r="R354" s="373" t="s">
        <v>628</v>
      </c>
      <c r="S354" s="373" t="s">
        <v>628</v>
      </c>
      <c r="T354" s="373" t="s">
        <v>628</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575</v>
      </c>
      <c r="G355" s="358"/>
      <c r="H355" s="362">
        <v>0</v>
      </c>
      <c r="I355" s="1055" t="s">
        <v>38</v>
      </c>
      <c r="J355" s="362" t="s">
        <v>36</v>
      </c>
      <c r="K355" s="969"/>
      <c r="L355" s="366" t="s">
        <v>36</v>
      </c>
      <c r="M355" s="362" t="s">
        <v>238</v>
      </c>
      <c r="N355" s="415">
        <v>0</v>
      </c>
      <c r="O355" s="362" t="s">
        <v>238</v>
      </c>
      <c r="P355" s="970" t="s">
        <v>38</v>
      </c>
      <c r="Q355" s="277" t="s">
        <v>36</v>
      </c>
      <c r="R355" s="373" t="s">
        <v>628</v>
      </c>
      <c r="S355" s="373" t="s">
        <v>628</v>
      </c>
      <c r="T355" s="373" t="s">
        <v>628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1281</v>
      </c>
      <c r="K5">
        <v>6147</v>
      </c>
      <c r="N5" t="s">
        <v>1281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1301</v>
      </c>
      <c r="O7">
        <v>3158</v>
      </c>
      <c r="P7">
        <v>21322</v>
      </c>
      <c r="Q7">
        <v>12406</v>
      </c>
      <c r="R7">
        <v>36886</v>
      </c>
    </row>
    <row r="8" spans="1:18">
      <c r="A8" t="s">
        <v>308</v>
      </c>
      <c r="C8">
        <v>241</v>
      </c>
      <c r="D8">
        <v>366</v>
      </c>
      <c r="E8">
        <v>202</v>
      </c>
      <c r="F8">
        <v>120</v>
      </c>
      <c r="G8">
        <v>929</v>
      </c>
      <c r="J8" t="s">
        <v>1301</v>
      </c>
      <c r="K8">
        <v>3629</v>
      </c>
      <c r="N8" t="s">
        <v>484</v>
      </c>
      <c r="P8">
        <v>4135</v>
      </c>
      <c r="Q8">
        <v>7641</v>
      </c>
      <c r="R8">
        <v>11776</v>
      </c>
    </row>
    <row r="9" spans="1:18">
      <c r="A9" t="s">
        <v>177</v>
      </c>
      <c r="E9">
        <v>106</v>
      </c>
      <c r="G9">
        <v>106</v>
      </c>
      <c r="J9" t="s">
        <v>484</v>
      </c>
      <c r="K9">
        <v>0</v>
      </c>
      <c r="N9" t="s">
        <v>1544</v>
      </c>
      <c r="O9">
        <v>7188</v>
      </c>
      <c r="P9">
        <v>23895</v>
      </c>
      <c r="Q9">
        <v>13411</v>
      </c>
      <c r="R9">
        <v>44494</v>
      </c>
    </row>
    <row r="10" spans="1:18">
      <c r="A10" t="s">
        <v>181</v>
      </c>
      <c r="C10">
        <v>534</v>
      </c>
      <c r="D10">
        <v>460</v>
      </c>
      <c r="E10">
        <v>886</v>
      </c>
      <c r="F10">
        <v>202</v>
      </c>
      <c r="G10">
        <v>2082</v>
      </c>
      <c r="J10" t="s">
        <v>480</v>
      </c>
      <c r="K10">
        <v>933</v>
      </c>
      <c r="N10" t="s">
        <v>1066</v>
      </c>
      <c r="O10">
        <v>6561</v>
      </c>
      <c r="P10">
        <v>14625</v>
      </c>
      <c r="Q10">
        <v>17060</v>
      </c>
      <c r="R10">
        <v>38246</v>
      </c>
    </row>
    <row r="11" spans="1:18">
      <c r="A11" t="s">
        <v>427</v>
      </c>
      <c r="C11">
        <v>1990</v>
      </c>
      <c r="D11">
        <v>1045</v>
      </c>
      <c r="G11">
        <v>3035</v>
      </c>
      <c r="J11" t="s">
        <v>1544</v>
      </c>
      <c r="K11">
        <v>4129</v>
      </c>
      <c r="N11" t="s">
        <v>961</v>
      </c>
      <c r="P11">
        <v>5968</v>
      </c>
      <c r="Q11">
        <v>20002</v>
      </c>
      <c r="R11">
        <v>25970</v>
      </c>
    </row>
    <row r="12" spans="1:18">
      <c r="A12" t="s">
        <v>472</v>
      </c>
      <c r="B12">
        <v>2677</v>
      </c>
      <c r="C12">
        <v>2967</v>
      </c>
      <c r="D12">
        <v>3297</v>
      </c>
      <c r="E12">
        <v>2384</v>
      </c>
      <c r="F12">
        <v>1394</v>
      </c>
      <c r="G12">
        <v>12719</v>
      </c>
      <c r="J12" t="s">
        <v>1066</v>
      </c>
      <c r="K12">
        <v>7128</v>
      </c>
      <c r="N12" t="s">
        <v>1290</v>
      </c>
      <c r="O12">
        <v>2073</v>
      </c>
      <c r="P12">
        <v>6882</v>
      </c>
      <c r="Q12">
        <v>7027</v>
      </c>
      <c r="R12">
        <v>15982</v>
      </c>
    </row>
    <row r="13" spans="1:18">
      <c r="J13" t="s">
        <v>1545</v>
      </c>
      <c r="K13">
        <v>2298</v>
      </c>
      <c r="N13" t="s">
        <v>472</v>
      </c>
      <c r="O13">
        <v>50898</v>
      </c>
      <c r="P13">
        <v>153120</v>
      </c>
      <c r="Q13">
        <v>123473</v>
      </c>
      <c r="R13">
        <v>327491</v>
      </c>
    </row>
    <row r="14" spans="1:18">
      <c r="J14" t="s">
        <v>961</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1290</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514</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1576</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518</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1577</v>
      </c>
      <c r="D751">
        <v>75</v>
      </c>
      <c r="G751">
        <v>75</v>
      </c>
    </row>
    <row r="752" spans="1:7">
      <c r="A752" t="s">
        <v>1070</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930</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1196</v>
      </c>
      <c r="B776">
        <v>335</v>
      </c>
      <c r="G776">
        <v>335</v>
      </c>
    </row>
    <row r="777" spans="1:7">
      <c r="A777" t="s">
        <v>1579</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1580</v>
      </c>
      <c r="F781">
        <v>4135</v>
      </c>
      <c r="G781">
        <v>4135</v>
      </c>
    </row>
    <row r="782" spans="1:7">
      <c r="A782" t="s">
        <v>965</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1098</v>
      </c>
    </row>
    <row r="797" spans="1:7">
      <c r="A797" t="s">
        <v>1579</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1580</v>
      </c>
      <c r="B801">
        <v>2251</v>
      </c>
      <c r="C801">
        <v>2014</v>
      </c>
      <c r="D801">
        <v>1868</v>
      </c>
      <c r="E801">
        <v>2157</v>
      </c>
      <c r="F801">
        <v>2953</v>
      </c>
      <c r="G801">
        <v>11243</v>
      </c>
    </row>
    <row r="802" spans="1:7">
      <c r="A802" t="s">
        <v>965</v>
      </c>
      <c r="B802">
        <v>454</v>
      </c>
      <c r="C802">
        <v>251</v>
      </c>
      <c r="D802">
        <v>224</v>
      </c>
      <c r="E802">
        <v>789</v>
      </c>
      <c r="G802">
        <v>1718</v>
      </c>
    </row>
    <row r="803" spans="1:7">
      <c r="A803" t="s">
        <v>1313</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1579</v>
      </c>
      <c r="B820">
        <v>225</v>
      </c>
      <c r="C820">
        <v>1287</v>
      </c>
      <c r="D820">
        <v>1185</v>
      </c>
      <c r="E820">
        <v>508</v>
      </c>
      <c r="G820">
        <v>3205</v>
      </c>
    </row>
    <row r="821" spans="1:7">
      <c r="A821" t="s">
        <v>1087</v>
      </c>
      <c r="D821">
        <v>334</v>
      </c>
      <c r="G821">
        <v>334</v>
      </c>
    </row>
    <row r="822" spans="1:7">
      <c r="A822" t="s">
        <v>1580</v>
      </c>
      <c r="C822">
        <v>216</v>
      </c>
      <c r="G822">
        <v>216</v>
      </c>
    </row>
    <row r="823" spans="1:7">
      <c r="A823" t="s">
        <v>965</v>
      </c>
      <c r="B823">
        <v>1088</v>
      </c>
      <c r="C823">
        <v>557</v>
      </c>
      <c r="D823">
        <v>512</v>
      </c>
      <c r="E823">
        <v>369</v>
      </c>
      <c r="G823">
        <v>2526</v>
      </c>
    </row>
    <row r="824" spans="1:7">
      <c r="A824" t="s">
        <v>1313</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1582</v>
      </c>
      <c r="D828">
        <v>160</v>
      </c>
      <c r="G828">
        <v>160</v>
      </c>
    </row>
    <row r="829" spans="1:7">
      <c r="A829" t="s">
        <v>626</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1579</v>
      </c>
      <c r="B840">
        <v>916</v>
      </c>
      <c r="C840">
        <v>144</v>
      </c>
      <c r="G840">
        <v>1060</v>
      </c>
    </row>
    <row r="841" spans="1:7">
      <c r="A841" t="s">
        <v>1122</v>
      </c>
    </row>
    <row r="842" spans="1:7">
      <c r="A842" t="s">
        <v>1118</v>
      </c>
    </row>
    <row r="843" spans="1:7">
      <c r="A843" t="s">
        <v>626</v>
      </c>
      <c r="B843">
        <v>828</v>
      </c>
      <c r="C843">
        <v>150</v>
      </c>
      <c r="E843">
        <v>688</v>
      </c>
      <c r="G843">
        <v>1666</v>
      </c>
    </row>
    <row r="844" spans="1:7">
      <c r="A844" t="s">
        <v>1583</v>
      </c>
      <c r="B844">
        <v>233</v>
      </c>
      <c r="G844">
        <v>233</v>
      </c>
    </row>
    <row r="845" spans="1:7">
      <c r="A845" t="s">
        <v>1128</v>
      </c>
      <c r="B845">
        <v>1768</v>
      </c>
      <c r="C845">
        <v>510</v>
      </c>
      <c r="G845">
        <v>2278</v>
      </c>
    </row>
    <row r="846" spans="1:7">
      <c r="A846" t="s">
        <v>1512</v>
      </c>
      <c r="B846">
        <v>220</v>
      </c>
      <c r="C846">
        <v>435</v>
      </c>
      <c r="D846">
        <v>227</v>
      </c>
      <c r="E846">
        <v>487</v>
      </c>
      <c r="F846">
        <v>123</v>
      </c>
      <c r="G846">
        <v>1492</v>
      </c>
    </row>
    <row r="847" spans="1:7">
      <c r="A847" t="s">
        <v>938</v>
      </c>
      <c r="B847">
        <v>60</v>
      </c>
      <c r="C847">
        <v>219</v>
      </c>
      <c r="G847">
        <v>279</v>
      </c>
    </row>
    <row r="848" spans="1:7">
      <c r="A848" t="s">
        <v>1226</v>
      </c>
      <c r="D848">
        <v>240</v>
      </c>
      <c r="G848">
        <v>240</v>
      </c>
    </row>
    <row r="849" spans="1:7">
      <c r="A849" t="s">
        <v>1584</v>
      </c>
      <c r="C849">
        <v>1603</v>
      </c>
      <c r="D849">
        <v>791</v>
      </c>
      <c r="E849">
        <v>2803</v>
      </c>
      <c r="G849">
        <v>5197</v>
      </c>
    </row>
    <row r="850" spans="1:7">
      <c r="A850" t="s">
        <v>951</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951</v>
      </c>
      <c r="B867">
        <v>1100</v>
      </c>
      <c r="C867">
        <v>527</v>
      </c>
      <c r="D867">
        <v>553</v>
      </c>
      <c r="G867">
        <v>2180</v>
      </c>
    </row>
    <row r="868" spans="1:7">
      <c r="A868" t="s">
        <v>1132</v>
      </c>
      <c r="C868">
        <v>230</v>
      </c>
      <c r="G868">
        <v>230</v>
      </c>
    </row>
    <row r="869" spans="1:7">
      <c r="A869" t="s">
        <v>1120</v>
      </c>
      <c r="B869">
        <v>853</v>
      </c>
      <c r="G869">
        <v>853</v>
      </c>
    </row>
    <row r="870" spans="1:7">
      <c r="A870" t="s">
        <v>957</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1031</v>
      </c>
      <c r="B887">
        <v>270</v>
      </c>
      <c r="C887">
        <v>60</v>
      </c>
      <c r="G887">
        <v>330</v>
      </c>
    </row>
    <row r="888" spans="1:7">
      <c r="A888" t="s">
        <v>1128</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951</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1585</v>
      </c>
      <c r="B897">
        <v>1224</v>
      </c>
      <c r="C897">
        <v>988</v>
      </c>
      <c r="D897">
        <v>2316</v>
      </c>
      <c r="E897">
        <v>2066</v>
      </c>
      <c r="G897">
        <v>6594</v>
      </c>
    </row>
    <row r="898" spans="1:7">
      <c r="A898" t="s">
        <v>1124</v>
      </c>
      <c r="C898">
        <v>1678</v>
      </c>
      <c r="E898">
        <v>394</v>
      </c>
      <c r="G898">
        <v>2072</v>
      </c>
    </row>
    <row r="899" spans="1:7">
      <c r="A899" t="s">
        <v>943</v>
      </c>
      <c r="D899">
        <v>3179</v>
      </c>
      <c r="G899">
        <v>3179</v>
      </c>
    </row>
    <row r="900" spans="1:7">
      <c r="A900" t="s">
        <v>1222</v>
      </c>
      <c r="E900">
        <v>978</v>
      </c>
      <c r="G900">
        <v>978</v>
      </c>
    </row>
    <row r="901" spans="1:7">
      <c r="A901" t="s">
        <v>1235</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1512</v>
      </c>
    </row>
    <row r="913" spans="1:7">
      <c r="A913" t="s">
        <v>938</v>
      </c>
      <c r="D913">
        <v>150</v>
      </c>
      <c r="G913">
        <v>150</v>
      </c>
    </row>
    <row r="914" spans="1:7">
      <c r="A914" t="s">
        <v>957</v>
      </c>
    </row>
    <row r="915" spans="1:7">
      <c r="A915" t="s">
        <v>1160</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945</v>
      </c>
      <c r="C921">
        <v>379</v>
      </c>
      <c r="D921">
        <v>208</v>
      </c>
      <c r="G921">
        <v>587</v>
      </c>
    </row>
    <row r="922" spans="1:7">
      <c r="A922" t="s">
        <v>1138</v>
      </c>
      <c r="B922">
        <v>579</v>
      </c>
      <c r="C922">
        <v>1120</v>
      </c>
      <c r="D922">
        <v>1488</v>
      </c>
      <c r="E922">
        <v>954</v>
      </c>
      <c r="G922">
        <v>4141</v>
      </c>
    </row>
    <row r="923" spans="1:7">
      <c r="A923" t="s">
        <v>1586</v>
      </c>
      <c r="B923">
        <v>365</v>
      </c>
      <c r="G923">
        <v>365</v>
      </c>
    </row>
    <row r="924" spans="1:7">
      <c r="A924" t="s">
        <v>1017</v>
      </c>
      <c r="B924">
        <v>207</v>
      </c>
      <c r="G924">
        <v>207</v>
      </c>
    </row>
    <row r="925" spans="1:7">
      <c r="A925" t="s">
        <v>1328</v>
      </c>
      <c r="C925">
        <v>1691</v>
      </c>
      <c r="D925">
        <v>1998</v>
      </c>
      <c r="E925">
        <v>760</v>
      </c>
      <c r="F925">
        <v>3975</v>
      </c>
      <c r="G925">
        <v>8424</v>
      </c>
    </row>
    <row r="926" spans="1:7">
      <c r="A926" t="s">
        <v>1238</v>
      </c>
      <c r="D926">
        <v>1031</v>
      </c>
      <c r="G926">
        <v>1031</v>
      </c>
    </row>
    <row r="927" spans="1:7">
      <c r="A927" t="s">
        <v>1003</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957</v>
      </c>
    </row>
    <row r="942" spans="1:7">
      <c r="A942" t="s">
        <v>1160</v>
      </c>
      <c r="B942">
        <v>138</v>
      </c>
      <c r="G942">
        <v>138</v>
      </c>
    </row>
    <row r="943" spans="1:7">
      <c r="A943" t="s">
        <v>955</v>
      </c>
    </row>
    <row r="944" spans="1:7">
      <c r="A944" t="s">
        <v>943</v>
      </c>
      <c r="B944">
        <v>96</v>
      </c>
      <c r="G944">
        <v>96</v>
      </c>
    </row>
    <row r="945" spans="1:7">
      <c r="A945" t="s">
        <v>1222</v>
      </c>
      <c r="B945">
        <v>632</v>
      </c>
      <c r="G945">
        <v>632</v>
      </c>
    </row>
    <row r="946" spans="1:7">
      <c r="A946" t="s">
        <v>1235</v>
      </c>
      <c r="B946">
        <v>558</v>
      </c>
      <c r="G946">
        <v>558</v>
      </c>
    </row>
    <row r="947" spans="1:7">
      <c r="A947" t="s">
        <v>945</v>
      </c>
      <c r="B947">
        <v>562</v>
      </c>
      <c r="D947">
        <v>474</v>
      </c>
      <c r="E947">
        <v>606</v>
      </c>
      <c r="F947">
        <v>322</v>
      </c>
      <c r="G947">
        <v>1964</v>
      </c>
    </row>
    <row r="948" spans="1:7">
      <c r="A948" t="s">
        <v>1238</v>
      </c>
      <c r="B948">
        <v>1351</v>
      </c>
      <c r="D948">
        <v>890</v>
      </c>
      <c r="G948">
        <v>2241</v>
      </c>
    </row>
    <row r="949" spans="1:7">
      <c r="A949" t="s">
        <v>1383</v>
      </c>
      <c r="B949">
        <v>4084</v>
      </c>
      <c r="D949">
        <v>242</v>
      </c>
      <c r="G949">
        <v>4326</v>
      </c>
    </row>
    <row r="950" spans="1:7">
      <c r="A950" t="s">
        <v>1587</v>
      </c>
      <c r="B950">
        <v>748</v>
      </c>
      <c r="C950">
        <v>1062</v>
      </c>
      <c r="G950">
        <v>1810</v>
      </c>
    </row>
    <row r="951" spans="1:7">
      <c r="A951" t="s">
        <v>948</v>
      </c>
      <c r="B951">
        <v>435</v>
      </c>
      <c r="E951">
        <v>1123</v>
      </c>
      <c r="G951">
        <v>1558</v>
      </c>
    </row>
    <row r="952" spans="1:7">
      <c r="A952" t="s">
        <v>1136</v>
      </c>
      <c r="D952">
        <v>1580</v>
      </c>
      <c r="E952">
        <v>1258</v>
      </c>
      <c r="G952">
        <v>2838</v>
      </c>
    </row>
    <row r="953" spans="1:7">
      <c r="A953" t="s">
        <v>1134</v>
      </c>
      <c r="D953">
        <v>877</v>
      </c>
      <c r="E953">
        <v>814</v>
      </c>
      <c r="G953">
        <v>1691</v>
      </c>
    </row>
    <row r="954" spans="1:7">
      <c r="A954" t="s">
        <v>830</v>
      </c>
      <c r="D954">
        <v>711</v>
      </c>
      <c r="E954">
        <v>325</v>
      </c>
      <c r="F954">
        <v>430</v>
      </c>
      <c r="G954">
        <v>1466</v>
      </c>
    </row>
    <row r="955" spans="1:7">
      <c r="A955" t="s">
        <v>881</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1160</v>
      </c>
    </row>
    <row r="972" spans="1:7">
      <c r="A972" t="s">
        <v>1235</v>
      </c>
      <c r="B972">
        <v>127</v>
      </c>
      <c r="G972">
        <v>127</v>
      </c>
    </row>
    <row r="973" spans="1:7">
      <c r="A973" t="s">
        <v>945</v>
      </c>
      <c r="B973">
        <v>420</v>
      </c>
      <c r="G973">
        <v>420</v>
      </c>
    </row>
    <row r="974" spans="1:7">
      <c r="A974" t="s">
        <v>1238</v>
      </c>
    </row>
    <row r="975" spans="1:7">
      <c r="A975" t="s">
        <v>948</v>
      </c>
      <c r="C975">
        <v>1917</v>
      </c>
      <c r="E975">
        <v>272</v>
      </c>
      <c r="G975">
        <v>2189</v>
      </c>
    </row>
    <row r="976" spans="1:7">
      <c r="A976" t="s">
        <v>1134</v>
      </c>
      <c r="B976">
        <v>956</v>
      </c>
      <c r="G976">
        <v>956</v>
      </c>
    </row>
    <row r="977" spans="1:7">
      <c r="A977" t="s">
        <v>830</v>
      </c>
      <c r="E977">
        <v>195</v>
      </c>
      <c r="G977">
        <v>195</v>
      </c>
    </row>
    <row r="978" spans="1:7">
      <c r="A978" t="s">
        <v>881</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883</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1439</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1355</v>
      </c>
    </row>
    <row r="1014" spans="1:7">
      <c r="A1014" t="s">
        <v>1358</v>
      </c>
      <c r="C1014">
        <v>1175</v>
      </c>
      <c r="G1014">
        <v>1175</v>
      </c>
    </row>
    <row r="1015" spans="1:7">
      <c r="A1015" t="s">
        <v>1516</v>
      </c>
      <c r="C1015">
        <v>996</v>
      </c>
      <c r="G1015">
        <v>996</v>
      </c>
    </row>
    <row r="1016" spans="1:7">
      <c r="A1016" t="s">
        <v>948</v>
      </c>
      <c r="B1016">
        <v>900</v>
      </c>
      <c r="G1016">
        <v>900</v>
      </c>
    </row>
    <row r="1017" spans="1:7">
      <c r="A1017" t="s">
        <v>1136</v>
      </c>
    </row>
    <row r="1018" spans="1:7">
      <c r="A1018" t="s">
        <v>1134</v>
      </c>
    </row>
    <row r="1019" spans="1:7">
      <c r="A1019" t="s">
        <v>1590</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1592</v>
      </c>
      <c r="B1023">
        <v>1718</v>
      </c>
      <c r="C1023">
        <v>2478</v>
      </c>
      <c r="D1023">
        <v>1567</v>
      </c>
      <c r="G1023">
        <v>5763</v>
      </c>
    </row>
    <row r="1024" spans="1:7">
      <c r="A1024" t="s">
        <v>1392</v>
      </c>
      <c r="C1024">
        <v>3411</v>
      </c>
      <c r="G1024">
        <v>3411</v>
      </c>
    </row>
    <row r="1025" spans="1:7">
      <c r="A1025" t="s">
        <v>1240</v>
      </c>
      <c r="B1025">
        <v>82</v>
      </c>
      <c r="G1025">
        <v>82</v>
      </c>
    </row>
    <row r="1026" spans="1:7">
      <c r="A1026" t="s">
        <v>1395</v>
      </c>
      <c r="C1026">
        <v>3311</v>
      </c>
      <c r="G1026">
        <v>3311</v>
      </c>
    </row>
    <row r="1027" spans="1:7">
      <c r="A1027" t="s">
        <v>1361</v>
      </c>
    </row>
    <row r="1028" spans="1:7">
      <c r="A1028" t="s">
        <v>1472</v>
      </c>
      <c r="C1028">
        <v>2568</v>
      </c>
      <c r="G1028">
        <v>2568</v>
      </c>
    </row>
    <row r="1029" spans="1:7">
      <c r="A1029" t="s">
        <v>1199</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1173</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1138</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1167</v>
      </c>
      <c r="B1056">
        <v>1610</v>
      </c>
      <c r="G1056">
        <v>1610</v>
      </c>
    </row>
    <row r="1057" spans="1:7">
      <c r="A1057" t="s">
        <v>1164</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1173</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1167</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1090</v>
      </c>
      <c r="C1099">
        <v>1500</v>
      </c>
      <c r="D1099">
        <v>1084</v>
      </c>
      <c r="G1099">
        <v>2584</v>
      </c>
    </row>
    <row r="1100" spans="1:7">
      <c r="A1100" t="s">
        <v>1463</v>
      </c>
      <c r="D1100">
        <v>817</v>
      </c>
      <c r="E1100">
        <v>1820</v>
      </c>
      <c r="G1100">
        <v>2637</v>
      </c>
    </row>
    <row r="1101" spans="1:7">
      <c r="A1101" t="s">
        <v>1084</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1167</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1093</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1090</v>
      </c>
    </row>
    <row r="1125" spans="1:7">
      <c r="A1125" t="s">
        <v>1084</v>
      </c>
      <c r="B1125">
        <v>689</v>
      </c>
      <c r="C1125">
        <v>586</v>
      </c>
      <c r="D1125">
        <v>199</v>
      </c>
      <c r="G1125">
        <v>1474</v>
      </c>
    </row>
    <row r="1126" spans="1:7">
      <c r="A1126" t="s">
        <v>878</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1217</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878</v>
      </c>
      <c r="B1147">
        <v>154</v>
      </c>
      <c r="G1147">
        <v>154</v>
      </c>
    </row>
    <row r="1148" spans="1:7">
      <c r="A1148" t="s">
        <v>1108</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1176</v>
      </c>
    </row>
    <row r="1166" spans="1:7">
      <c r="A1166" t="s">
        <v>1374</v>
      </c>
      <c r="B1166">
        <v>738</v>
      </c>
      <c r="C1166">
        <v>466</v>
      </c>
      <c r="G1166">
        <v>1204</v>
      </c>
    </row>
    <row r="1167" spans="1:7">
      <c r="A1167" t="s">
        <v>1413</v>
      </c>
      <c r="B1167">
        <v>0</v>
      </c>
      <c r="G1167">
        <v>0</v>
      </c>
    </row>
    <row r="1168" spans="1:7">
      <c r="A1168" t="s">
        <v>878</v>
      </c>
      <c r="D1168">
        <v>173</v>
      </c>
      <c r="G1168">
        <v>173</v>
      </c>
    </row>
    <row r="1169" spans="1:7">
      <c r="A1169" t="s">
        <v>1416</v>
      </c>
      <c r="B1169">
        <v>1297</v>
      </c>
      <c r="G1169">
        <v>1297</v>
      </c>
    </row>
    <row r="1170" spans="1:7">
      <c r="A1170" t="s">
        <v>1217</v>
      </c>
      <c r="B1170">
        <v>100</v>
      </c>
      <c r="G1170">
        <v>100</v>
      </c>
    </row>
    <row r="1171" spans="1:7">
      <c r="A1171" t="s">
        <v>1419</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982</v>
      </c>
      <c r="B1189">
        <v>1105</v>
      </c>
      <c r="C1189">
        <v>942</v>
      </c>
      <c r="D1189">
        <v>2151</v>
      </c>
      <c r="E1189">
        <v>1926</v>
      </c>
      <c r="F1189">
        <v>1000</v>
      </c>
      <c r="G1189">
        <v>7124</v>
      </c>
    </row>
    <row r="1190" spans="1:7">
      <c r="A1190" t="s">
        <v>1202</v>
      </c>
      <c r="B1190">
        <v>1353</v>
      </c>
      <c r="C1190">
        <v>1153</v>
      </c>
      <c r="G1190">
        <v>2506</v>
      </c>
    </row>
    <row r="1191" spans="1:7">
      <c r="A1191" t="s">
        <v>1425</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1428</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1017</v>
      </c>
    </row>
    <row r="1210" spans="1:7">
      <c r="A1210" t="s">
        <v>1407</v>
      </c>
    </row>
    <row r="1211" spans="1:7">
      <c r="A1211" t="s">
        <v>982</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1428</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1245</v>
      </c>
    </row>
    <row r="1222" spans="1:7">
      <c r="A1222" t="s">
        <v>1188</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1358</v>
      </c>
      <c r="C1239">
        <v>2209</v>
      </c>
      <c r="G1239">
        <v>2209</v>
      </c>
    </row>
    <row r="1240" spans="1:7">
      <c r="A1240" t="s">
        <v>1404</v>
      </c>
    </row>
    <row r="1241" spans="1:7">
      <c r="A1241" t="s">
        <v>1202</v>
      </c>
    </row>
    <row r="1242" spans="1:7">
      <c r="A1242" t="s">
        <v>1146</v>
      </c>
      <c r="C1242">
        <v>0</v>
      </c>
      <c r="G1242">
        <v>0</v>
      </c>
    </row>
    <row r="1243" spans="1:7">
      <c r="A1243" t="s">
        <v>1428</v>
      </c>
      <c r="E1243">
        <v>1940</v>
      </c>
      <c r="G1243">
        <v>1940</v>
      </c>
    </row>
    <row r="1244" spans="1:7">
      <c r="A1244" t="s">
        <v>526</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678</v>
      </c>
      <c r="C1252">
        <v>2719</v>
      </c>
      <c r="D1252">
        <v>408</v>
      </c>
      <c r="G1252">
        <v>3127</v>
      </c>
    </row>
    <row r="1253" spans="1:7">
      <c r="A1253" t="s">
        <v>1348</v>
      </c>
      <c r="C1253">
        <v>1277</v>
      </c>
      <c r="G1253">
        <v>1277</v>
      </c>
    </row>
    <row r="1254" spans="1:7">
      <c r="A1254" t="s">
        <v>1152</v>
      </c>
      <c r="D1254">
        <v>686</v>
      </c>
      <c r="E1254">
        <v>736</v>
      </c>
      <c r="G1254">
        <v>1422</v>
      </c>
    </row>
    <row r="1255" spans="1:7">
      <c r="A1255" t="s">
        <v>1149</v>
      </c>
      <c r="D1255">
        <v>867</v>
      </c>
      <c r="E1255">
        <v>1539</v>
      </c>
      <c r="G1255">
        <v>2406</v>
      </c>
    </row>
    <row r="1256" spans="1:7">
      <c r="A1256" t="s">
        <v>684</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1422</v>
      </c>
    </row>
    <row r="1266" spans="1:7">
      <c r="A1266" t="s">
        <v>1416</v>
      </c>
    </row>
    <row r="1267" spans="1:7">
      <c r="A1267" t="s">
        <v>1419</v>
      </c>
    </row>
    <row r="1268" spans="1:7">
      <c r="A1268" t="s">
        <v>982</v>
      </c>
      <c r="D1268">
        <v>149</v>
      </c>
      <c r="G1268">
        <v>149</v>
      </c>
    </row>
    <row r="1269" spans="1:7">
      <c r="A1269" t="s">
        <v>1202</v>
      </c>
    </row>
    <row r="1270" spans="1:7">
      <c r="A1270" t="s">
        <v>1425</v>
      </c>
    </row>
    <row r="1271" spans="1:7">
      <c r="A1271" t="s">
        <v>1143</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1152</v>
      </c>
      <c r="B1285">
        <v>835</v>
      </c>
      <c r="C1285">
        <v>858</v>
      </c>
      <c r="D1285">
        <v>976</v>
      </c>
      <c r="G1285">
        <v>2669</v>
      </c>
    </row>
    <row r="1286" spans="1:7">
      <c r="A1286" t="s">
        <v>1149</v>
      </c>
      <c r="B1286">
        <v>1590</v>
      </c>
      <c r="C1286">
        <v>1230</v>
      </c>
      <c r="D1286">
        <v>1015</v>
      </c>
      <c r="G1286">
        <v>3835</v>
      </c>
    </row>
    <row r="1287" spans="1:7">
      <c r="A1287" t="s">
        <v>952</v>
      </c>
      <c r="B1287">
        <v>1530</v>
      </c>
      <c r="C1287">
        <v>388</v>
      </c>
      <c r="E1287">
        <v>470</v>
      </c>
      <c r="G1287">
        <v>2388</v>
      </c>
    </row>
    <row r="1288" spans="1:7">
      <c r="A1288" t="s">
        <v>1155</v>
      </c>
      <c r="C1288">
        <v>1758</v>
      </c>
      <c r="D1288">
        <v>1363</v>
      </c>
      <c r="G1288">
        <v>3121</v>
      </c>
    </row>
    <row r="1289" spans="1:7">
      <c r="A1289" t="s">
        <v>1012</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1407</v>
      </c>
      <c r="E1299">
        <v>253</v>
      </c>
      <c r="G1299">
        <v>253</v>
      </c>
    </row>
    <row r="1300" spans="1:7">
      <c r="A1300" t="s">
        <v>982</v>
      </c>
    </row>
    <row r="1301" spans="1:7">
      <c r="A1301" t="s">
        <v>526</v>
      </c>
    </row>
    <row r="1302" spans="1:7">
      <c r="A1302" t="s">
        <v>1601</v>
      </c>
    </row>
    <row r="1303" spans="1:7">
      <c r="A1303" t="s">
        <v>1602</v>
      </c>
    </row>
    <row r="1304" spans="1:7">
      <c r="A1304" t="s">
        <v>678</v>
      </c>
      <c r="D1304">
        <v>1809</v>
      </c>
      <c r="E1304">
        <v>696</v>
      </c>
      <c r="F1304">
        <v>3</v>
      </c>
      <c r="G1304">
        <v>2508</v>
      </c>
    </row>
    <row r="1305" spans="1:7">
      <c r="A1305" t="s">
        <v>1152</v>
      </c>
      <c r="B1305">
        <v>505</v>
      </c>
      <c r="G1305">
        <v>505</v>
      </c>
    </row>
    <row r="1306" spans="1:7">
      <c r="A1306" t="s">
        <v>1149</v>
      </c>
    </row>
    <row r="1307" spans="1:7">
      <c r="A1307" t="s">
        <v>1155</v>
      </c>
    </row>
    <row r="1308" spans="1:7">
      <c r="A1308" t="s">
        <v>1012</v>
      </c>
      <c r="C1308">
        <v>363</v>
      </c>
      <c r="D1308">
        <v>933</v>
      </c>
      <c r="E1308">
        <v>363</v>
      </c>
      <c r="G1308">
        <v>1659</v>
      </c>
    </row>
    <row r="1309" spans="1:7">
      <c r="A1309" t="s">
        <v>1469</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1603</v>
      </c>
      <c r="C1326">
        <v>189</v>
      </c>
      <c r="G1326">
        <v>189</v>
      </c>
    </row>
    <row r="1327" spans="1:7">
      <c r="A1327" t="s">
        <v>979</v>
      </c>
      <c r="C1327">
        <v>817</v>
      </c>
      <c r="G1327">
        <v>817</v>
      </c>
    </row>
    <row r="1328" spans="1:7">
      <c r="A1328" t="s">
        <v>865</v>
      </c>
      <c r="D1328">
        <v>753</v>
      </c>
      <c r="E1328">
        <v>1289</v>
      </c>
      <c r="G1328">
        <v>2042</v>
      </c>
    </row>
    <row r="1329" spans="1:7">
      <c r="A1329" t="s">
        <v>681</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1604</v>
      </c>
      <c r="C1342">
        <v>199</v>
      </c>
      <c r="D1342">
        <v>361</v>
      </c>
      <c r="E1342">
        <v>652</v>
      </c>
      <c r="F1342">
        <v>379</v>
      </c>
      <c r="G1342">
        <v>1591</v>
      </c>
    </row>
    <row r="1343" spans="1:7">
      <c r="A1343" t="s">
        <v>1046</v>
      </c>
      <c r="E1343">
        <v>538</v>
      </c>
      <c r="G1343">
        <v>538</v>
      </c>
    </row>
    <row r="1344" spans="1:7">
      <c r="A1344" t="s">
        <v>816</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1475</v>
      </c>
      <c r="E1352">
        <v>1033</v>
      </c>
      <c r="G1352">
        <v>1033</v>
      </c>
    </row>
    <row r="1353" spans="1:7">
      <c r="A1353" t="s">
        <v>678</v>
      </c>
      <c r="D1353">
        <v>667</v>
      </c>
      <c r="G1353">
        <v>667</v>
      </c>
    </row>
    <row r="1354" spans="1:7">
      <c r="A1354" t="s">
        <v>1052</v>
      </c>
      <c r="B1354">
        <v>1044</v>
      </c>
      <c r="G1354">
        <v>1044</v>
      </c>
    </row>
    <row r="1355" spans="1:7">
      <c r="A1355" t="s">
        <v>865</v>
      </c>
      <c r="C1355">
        <v>1062</v>
      </c>
      <c r="D1355">
        <v>1318</v>
      </c>
      <c r="E1355">
        <v>1165</v>
      </c>
      <c r="G1355">
        <v>3545</v>
      </c>
    </row>
    <row r="1356" spans="1:7">
      <c r="A1356" t="s">
        <v>681</v>
      </c>
      <c r="B1356">
        <v>1099</v>
      </c>
      <c r="D1356">
        <v>2025</v>
      </c>
      <c r="G1356">
        <v>3124</v>
      </c>
    </row>
    <row r="1357" spans="1:7">
      <c r="A1357" t="s">
        <v>1042</v>
      </c>
    </row>
    <row r="1358" spans="1:7">
      <c r="A1358" t="s">
        <v>1604</v>
      </c>
      <c r="B1358">
        <v>534</v>
      </c>
      <c r="D1358">
        <v>223</v>
      </c>
      <c r="G1358">
        <v>757</v>
      </c>
    </row>
    <row r="1359" spans="1:7">
      <c r="A1359" t="s">
        <v>1046</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1052</v>
      </c>
    </row>
    <row r="1370" spans="1:7">
      <c r="A1370" t="s">
        <v>865</v>
      </c>
      <c r="B1370">
        <v>1391</v>
      </c>
      <c r="G1370">
        <v>1391</v>
      </c>
    </row>
    <row r="1371" spans="1:7">
      <c r="A1371" t="s">
        <v>1046</v>
      </c>
      <c r="B1371">
        <v>1016</v>
      </c>
      <c r="G1371">
        <v>1016</v>
      </c>
    </row>
    <row r="1372" spans="1:7">
      <c r="A1372" t="s">
        <v>1606</v>
      </c>
      <c r="B1372">
        <v>1287</v>
      </c>
      <c r="C1372">
        <v>575</v>
      </c>
      <c r="D1372">
        <v>857</v>
      </c>
      <c r="E1372">
        <v>668</v>
      </c>
      <c r="F1372">
        <v>1392</v>
      </c>
      <c r="G1372">
        <v>4779</v>
      </c>
    </row>
    <row r="1373" spans="1:7">
      <c r="A1373" t="s">
        <v>1056</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1056</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860</v>
      </c>
      <c r="B1385">
        <v>535</v>
      </c>
      <c r="D1385">
        <v>342</v>
      </c>
      <c r="E1385">
        <v>103</v>
      </c>
      <c r="G1385">
        <v>980</v>
      </c>
    </row>
    <row r="1386" spans="1:7">
      <c r="A1386" t="s">
        <v>1607</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1605</v>
      </c>
      <c r="B1395">
        <v>314</v>
      </c>
      <c r="C1395">
        <v>240</v>
      </c>
      <c r="G1395">
        <v>554</v>
      </c>
    </row>
    <row r="1396" spans="1:7">
      <c r="A1396" t="s">
        <v>1606</v>
      </c>
      <c r="F1396">
        <v>308</v>
      </c>
      <c r="G1396">
        <v>308</v>
      </c>
    </row>
    <row r="1397" spans="1:7">
      <c r="A1397" t="s">
        <v>1056</v>
      </c>
    </row>
    <row r="1398" spans="1:7">
      <c r="A1398" t="s">
        <v>868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1607</v>
      </c>
      <c r="B1401">
        <v>534</v>
      </c>
      <c r="C1401">
        <v>466</v>
      </c>
      <c r="D1401">
        <v>483</v>
      </c>
      <c r="G1401">
        <v>1483</v>
      </c>
    </row>
    <row r="1402" spans="1:7">
      <c r="A1402" t="s">
        <v>1049</v>
      </c>
      <c r="B1402">
        <v>1581</v>
      </c>
      <c r="G1402">
        <v>1581</v>
      </c>
    </row>
    <row r="1403" spans="1:7">
      <c r="A1403" t="s">
        <v>933</v>
      </c>
      <c r="B1403">
        <v>1163</v>
      </c>
      <c r="G1403">
        <v>1163</v>
      </c>
    </row>
    <row r="1404" spans="1:7">
      <c r="A1404" t="s">
        <v>1140</v>
      </c>
      <c r="C1404">
        <v>560</v>
      </c>
      <c r="D1404">
        <v>367</v>
      </c>
      <c r="G1404">
        <v>927</v>
      </c>
    </row>
    <row r="1405" spans="1:7">
      <c r="A1405" t="s">
        <v>862</v>
      </c>
    </row>
    <row r="1406" spans="1:7">
      <c r="A1406" t="s">
        <v>1007</v>
      </c>
      <c r="C1406">
        <v>130</v>
      </c>
      <c r="G1406">
        <v>130</v>
      </c>
    </row>
    <row r="1407" spans="1:7">
      <c r="A1407" t="s">
        <v>1608</v>
      </c>
      <c r="D1407">
        <v>86</v>
      </c>
      <c r="G1407">
        <v>86</v>
      </c>
    </row>
    <row r="1408" spans="1:7">
      <c r="A1408" t="s">
        <v>1609</v>
      </c>
      <c r="D1408">
        <v>157</v>
      </c>
      <c r="G1408">
        <v>157</v>
      </c>
    </row>
    <row r="1409" spans="1:7">
      <c r="A1409" t="s">
        <v>1261</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868</v>
      </c>
      <c r="B1419">
        <v>225</v>
      </c>
      <c r="C1419">
        <v>135</v>
      </c>
      <c r="D1419">
        <v>494</v>
      </c>
      <c r="E1419">
        <v>333</v>
      </c>
      <c r="F1419">
        <v>377</v>
      </c>
      <c r="G1419">
        <v>1564</v>
      </c>
    </row>
    <row r="1420" spans="1:7">
      <c r="A1420" t="s">
        <v>971</v>
      </c>
    </row>
    <row r="1421" spans="1:7">
      <c r="A1421" t="s">
        <v>997</v>
      </c>
    </row>
    <row r="1422" spans="1:7">
      <c r="A1422" t="s">
        <v>1261</v>
      </c>
      <c r="D1422">
        <v>2020</v>
      </c>
      <c r="E1422">
        <v>1855</v>
      </c>
      <c r="F1422">
        <v>1609</v>
      </c>
      <c r="G1422">
        <v>5484</v>
      </c>
    </row>
    <row r="1423" spans="1:7">
      <c r="A1423" t="s">
        <v>958</v>
      </c>
      <c r="B1423">
        <v>735</v>
      </c>
      <c r="C1423">
        <v>755</v>
      </c>
      <c r="D1423">
        <v>897</v>
      </c>
      <c r="E1423">
        <v>583</v>
      </c>
      <c r="G1423">
        <v>2970</v>
      </c>
    </row>
    <row r="1424" spans="1:7">
      <c r="A1424" t="s">
        <v>1610</v>
      </c>
      <c r="C1424">
        <v>513</v>
      </c>
      <c r="G1424">
        <v>513</v>
      </c>
    </row>
    <row r="1425" spans="1:7">
      <c r="A1425" t="s">
        <v>872</v>
      </c>
      <c r="D1425">
        <v>172</v>
      </c>
      <c r="G1425">
        <v>172</v>
      </c>
    </row>
    <row r="1426" spans="1:7">
      <c r="A1426" t="s">
        <v>1194</v>
      </c>
      <c r="D1426">
        <v>918</v>
      </c>
      <c r="G1426">
        <v>918</v>
      </c>
    </row>
    <row r="1427" spans="1:7">
      <c r="A1427" t="s">
        <v>1269</v>
      </c>
    </row>
    <row r="1428" spans="1:7">
      <c r="A1428" t="s">
        <v>1258</v>
      </c>
      <c r="D1428">
        <v>7</v>
      </c>
      <c r="G1428">
        <v>7</v>
      </c>
    </row>
    <row r="1429" spans="1:7">
      <c r="A1429" t="s">
        <v>1275</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868</v>
      </c>
      <c r="B1436">
        <v>526</v>
      </c>
      <c r="C1436">
        <v>36</v>
      </c>
      <c r="D1436">
        <v>12</v>
      </c>
      <c r="G1436">
        <v>574</v>
      </c>
    </row>
    <row r="1437" spans="1:7">
      <c r="A1437" t="s">
        <v>1261</v>
      </c>
      <c r="C1437">
        <v>1420</v>
      </c>
      <c r="D1437">
        <v>1208</v>
      </c>
      <c r="E1437">
        <v>596</v>
      </c>
      <c r="G1437">
        <v>3224</v>
      </c>
    </row>
    <row r="1438" spans="1:7">
      <c r="A1438" t="s">
        <v>1275</v>
      </c>
      <c r="B1438">
        <v>396</v>
      </c>
      <c r="E1438">
        <v>145</v>
      </c>
      <c r="G1438">
        <v>541</v>
      </c>
    </row>
    <row r="1439" spans="1:7">
      <c r="A1439" t="s">
        <v>974</v>
      </c>
      <c r="B1439">
        <v>978</v>
      </c>
      <c r="C1439">
        <v>1555</v>
      </c>
      <c r="D1439">
        <v>1095</v>
      </c>
      <c r="G1439">
        <v>3628</v>
      </c>
    </row>
    <row r="1440" spans="1:7">
      <c r="A1440" t="s">
        <v>1264</v>
      </c>
      <c r="B1440">
        <v>788</v>
      </c>
      <c r="C1440">
        <v>1083</v>
      </c>
      <c r="G1440">
        <v>1871</v>
      </c>
    </row>
    <row r="1441" spans="1:7">
      <c r="A1441" t="s">
        <v>1272</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1261</v>
      </c>
    </row>
    <row r="1453" spans="1:7">
      <c r="A1453" t="s">
        <v>1269</v>
      </c>
    </row>
    <row r="1454" spans="1:7">
      <c r="A1454" t="s">
        <v>1258</v>
      </c>
    </row>
    <row r="1455" spans="1:7">
      <c r="A1455" t="s">
        <v>1275</v>
      </c>
    </row>
    <row r="1456" spans="1:7">
      <c r="A1456" t="s">
        <v>974</v>
      </c>
      <c r="C1456">
        <v>400</v>
      </c>
      <c r="G1456">
        <v>400</v>
      </c>
    </row>
    <row r="1457" spans="1:7">
      <c r="A1457" t="s">
        <v>1264</v>
      </c>
    </row>
    <row r="1458" spans="1:7">
      <c r="A1458" t="s">
        <v>1272</v>
      </c>
    </row>
    <row r="1459" spans="1:7">
      <c r="A1459" t="s">
        <v>1485</v>
      </c>
    </row>
    <row r="1460" spans="1:7">
      <c r="A1460" t="s">
        <v>1491</v>
      </c>
    </row>
    <row r="1461" spans="1:7">
      <c r="A1461" t="s">
        <v>976</v>
      </c>
      <c r="B1461">
        <v>1360</v>
      </c>
      <c r="G1461">
        <v>1360</v>
      </c>
    </row>
    <row r="1462" spans="1:7">
      <c r="A1462" t="s">
        <v>1267</v>
      </c>
      <c r="C1462">
        <v>102</v>
      </c>
      <c r="G1462">
        <v>102</v>
      </c>
    </row>
    <row r="1463" spans="1:7">
      <c r="A1463" t="s">
        <v>1488</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862</v>
      </c>
      <c r="F1471">
        <v>67</v>
      </c>
      <c r="G1471">
        <v>67</v>
      </c>
    </row>
    <row r="1472" spans="1:7">
      <c r="A1472" t="s">
        <v>1261</v>
      </c>
    </row>
    <row r="1473" spans="1:7">
      <c r="A1473" t="s">
        <v>974</v>
      </c>
    </row>
    <row r="1474" spans="1:7">
      <c r="A1474" t="s">
        <v>976</v>
      </c>
    </row>
    <row r="1475" spans="1:7">
      <c r="A1475" t="s">
        <v>1267</v>
      </c>
    </row>
    <row r="1476" spans="1:7">
      <c r="A1476" t="s">
        <v>1488</v>
      </c>
    </row>
    <row r="1477" spans="1:7">
      <c r="A1477" t="s">
        <v>1001</v>
      </c>
      <c r="B1477">
        <v>2719</v>
      </c>
      <c r="C1477">
        <v>2206</v>
      </c>
      <c r="D1477">
        <v>2612</v>
      </c>
      <c r="E1477">
        <v>1765</v>
      </c>
      <c r="F1477">
        <v>1356</v>
      </c>
      <c r="G1477">
        <v>10658</v>
      </c>
    </row>
    <row r="1478" spans="1:7">
      <c r="A1478" t="s">
        <v>1612</v>
      </c>
    </row>
    <row r="1479" spans="1:7">
      <c r="A1479" t="s">
        <v>827</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827</v>
      </c>
      <c r="B1489">
        <v>940</v>
      </c>
      <c r="C1489">
        <v>1575</v>
      </c>
      <c r="D1489">
        <v>507</v>
      </c>
      <c r="F1489">
        <v>354</v>
      </c>
      <c r="G1489">
        <v>3376</v>
      </c>
    </row>
    <row r="1490" spans="1:7">
      <c r="A1490" t="s">
        <v>841</v>
      </c>
      <c r="E1490">
        <v>2434</v>
      </c>
      <c r="G1490">
        <v>2434</v>
      </c>
    </row>
    <row r="1491" spans="1:7">
      <c r="A1491" t="s">
        <v>819</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862</v>
      </c>
      <c r="B1507">
        <v>245</v>
      </c>
      <c r="G1507">
        <v>245</v>
      </c>
    </row>
    <row r="1508" spans="1:7">
      <c r="A1508" t="s">
        <v>827</v>
      </c>
      <c r="B1508">
        <v>864</v>
      </c>
      <c r="C1508">
        <v>674</v>
      </c>
      <c r="D1508">
        <v>724</v>
      </c>
      <c r="E1508">
        <v>165</v>
      </c>
      <c r="G1508">
        <v>2427</v>
      </c>
    </row>
    <row r="1509" spans="1:7">
      <c r="A1509" t="s">
        <v>841</v>
      </c>
      <c r="D1509">
        <v>1012</v>
      </c>
      <c r="G1509">
        <v>1012</v>
      </c>
    </row>
    <row r="1510" spans="1:7">
      <c r="A1510" t="s">
        <v>819</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1613</v>
      </c>
      <c r="D1517">
        <v>641</v>
      </c>
      <c r="G1517">
        <v>641</v>
      </c>
    </row>
    <row r="1518" spans="1:7">
      <c r="A1518" t="s">
        <v>988</v>
      </c>
      <c r="D1518">
        <v>947</v>
      </c>
      <c r="E1518">
        <v>1381</v>
      </c>
      <c r="G1518">
        <v>2328</v>
      </c>
    </row>
    <row r="1519" spans="1:7">
      <c r="A1519" t="s">
        <v>824</v>
      </c>
      <c r="C1519">
        <v>2304</v>
      </c>
      <c r="D1519">
        <v>1216</v>
      </c>
      <c r="E1519">
        <v>2932</v>
      </c>
      <c r="G1519">
        <v>6452</v>
      </c>
    </row>
    <row r="1520" spans="1:7">
      <c r="A1520" t="s">
        <v>802</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830</v>
      </c>
      <c r="E1526">
        <v>513</v>
      </c>
      <c r="G1526">
        <v>513</v>
      </c>
    </row>
    <row r="1527" spans="1:7">
      <c r="A1527" t="s">
        <v>1001</v>
      </c>
    </row>
    <row r="1528" spans="1:7">
      <c r="A1528" t="s">
        <v>841</v>
      </c>
      <c r="B1528">
        <v>757</v>
      </c>
      <c r="G1528">
        <v>757</v>
      </c>
    </row>
    <row r="1529" spans="1:7">
      <c r="A1529" t="s">
        <v>819</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824</v>
      </c>
      <c r="B1535">
        <v>350</v>
      </c>
      <c r="G1535">
        <v>350</v>
      </c>
    </row>
    <row r="1536" spans="1:7">
      <c r="A1536" t="s">
        <v>802</v>
      </c>
      <c r="D1536">
        <v>140</v>
      </c>
      <c r="G1536">
        <v>140</v>
      </c>
    </row>
    <row r="1537" spans="1:7">
      <c r="A1537" t="s">
        <v>891</v>
      </c>
      <c r="C1537">
        <v>1174</v>
      </c>
      <c r="D1537">
        <v>1060</v>
      </c>
      <c r="E1537">
        <v>818</v>
      </c>
      <c r="F1537">
        <v>441</v>
      </c>
      <c r="G1537">
        <v>3493</v>
      </c>
    </row>
    <row r="1538" spans="1:7">
      <c r="A1538" t="s">
        <v>731</v>
      </c>
      <c r="C1538">
        <v>521</v>
      </c>
      <c r="D1538">
        <v>701</v>
      </c>
      <c r="E1538">
        <v>707</v>
      </c>
      <c r="F1538">
        <v>512</v>
      </c>
      <c r="G1538">
        <v>2441</v>
      </c>
    </row>
    <row r="1539" spans="1:7">
      <c r="A1539" t="s">
        <v>985</v>
      </c>
      <c r="C1539">
        <v>473</v>
      </c>
      <c r="D1539">
        <v>1258</v>
      </c>
      <c r="E1539">
        <v>1494</v>
      </c>
      <c r="G1539">
        <v>3225</v>
      </c>
    </row>
    <row r="1540" spans="1:7">
      <c r="A1540" t="s">
        <v>844</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830</v>
      </c>
      <c r="D1547">
        <v>427</v>
      </c>
      <c r="G1547">
        <v>427</v>
      </c>
    </row>
    <row r="1548" spans="1:7">
      <c r="A1548" t="s">
        <v>816</v>
      </c>
    </row>
    <row r="1549" spans="1:7">
      <c r="A1549" t="s">
        <v>860</v>
      </c>
      <c r="D1549">
        <v>258</v>
      </c>
      <c r="G1549">
        <v>258</v>
      </c>
    </row>
    <row r="1550" spans="1:7">
      <c r="A1550" t="s">
        <v>841</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802</v>
      </c>
      <c r="B1555">
        <v>763</v>
      </c>
      <c r="C1555">
        <v>745</v>
      </c>
      <c r="D1555">
        <v>673</v>
      </c>
      <c r="F1555">
        <v>931</v>
      </c>
      <c r="G1555">
        <v>3112</v>
      </c>
    </row>
    <row r="1556" spans="1:7">
      <c r="A1556" t="s">
        <v>891</v>
      </c>
      <c r="C1556">
        <v>679</v>
      </c>
      <c r="D1556">
        <v>263</v>
      </c>
      <c r="E1556">
        <v>46</v>
      </c>
      <c r="G1556">
        <v>988</v>
      </c>
    </row>
    <row r="1557" spans="1:7">
      <c r="A1557" t="s">
        <v>731</v>
      </c>
    </row>
    <row r="1558" spans="1:7">
      <c r="A1558" t="s">
        <v>985</v>
      </c>
      <c r="B1558">
        <v>1070</v>
      </c>
      <c r="C1558">
        <v>584</v>
      </c>
      <c r="G1558">
        <v>1654</v>
      </c>
    </row>
    <row r="1559" spans="1:7">
      <c r="A1559" t="s">
        <v>848</v>
      </c>
      <c r="B1559">
        <v>525</v>
      </c>
      <c r="D1559">
        <v>787</v>
      </c>
      <c r="F1559">
        <v>540</v>
      </c>
      <c r="G1559">
        <v>1852</v>
      </c>
    </row>
    <row r="1560" spans="1:7">
      <c r="A1560" t="s">
        <v>697</v>
      </c>
      <c r="B1560">
        <v>483</v>
      </c>
      <c r="F1560">
        <v>191</v>
      </c>
      <c r="G1560">
        <v>674</v>
      </c>
    </row>
    <row r="1561" spans="1:7">
      <c r="A1561" t="s">
        <v>869</v>
      </c>
      <c r="C1561">
        <v>443</v>
      </c>
      <c r="D1561">
        <v>406</v>
      </c>
      <c r="E1561">
        <v>361</v>
      </c>
      <c r="F1561">
        <v>345</v>
      </c>
      <c r="G1561">
        <v>1555</v>
      </c>
    </row>
    <row r="1562" spans="1:7">
      <c r="A1562" t="s">
        <v>890</v>
      </c>
      <c r="C1562">
        <v>1520</v>
      </c>
      <c r="D1562">
        <v>413</v>
      </c>
      <c r="E1562">
        <v>1539</v>
      </c>
      <c r="F1562">
        <v>770</v>
      </c>
      <c r="G1562">
        <v>4242</v>
      </c>
    </row>
    <row r="1563" spans="1:7">
      <c r="A1563" t="s">
        <v>1451</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814</v>
      </c>
      <c r="D1566">
        <v>292</v>
      </c>
      <c r="F1566">
        <v>2380</v>
      </c>
      <c r="G1566">
        <v>2672</v>
      </c>
    </row>
    <row r="1567" spans="1:7">
      <c r="A1567" t="s">
        <v>852</v>
      </c>
      <c r="E1567">
        <v>145</v>
      </c>
      <c r="G1567">
        <v>145</v>
      </c>
    </row>
    <row r="1568" spans="1:7">
      <c r="A1568" t="s">
        <v>856</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816</v>
      </c>
      <c r="C1574">
        <v>245</v>
      </c>
      <c r="G1574">
        <v>245</v>
      </c>
    </row>
    <row r="1575" spans="1:7">
      <c r="A1575" t="s">
        <v>1194</v>
      </c>
    </row>
    <row r="1576" spans="1:7">
      <c r="A1576" t="s">
        <v>902</v>
      </c>
      <c r="F1576">
        <v>241</v>
      </c>
      <c r="G1576">
        <v>241</v>
      </c>
    </row>
    <row r="1577" spans="1:7">
      <c r="A1577" t="s">
        <v>900</v>
      </c>
    </row>
    <row r="1578" spans="1:7">
      <c r="A1578" t="s">
        <v>985</v>
      </c>
      <c r="E1578">
        <v>60</v>
      </c>
      <c r="G1578">
        <v>60</v>
      </c>
    </row>
    <row r="1579" spans="1:7">
      <c r="A1579" t="s">
        <v>848</v>
      </c>
      <c r="B1579">
        <v>585</v>
      </c>
      <c r="C1579">
        <v>464</v>
      </c>
      <c r="D1579">
        <v>579</v>
      </c>
      <c r="E1579">
        <v>300</v>
      </c>
      <c r="F1579">
        <v>216</v>
      </c>
      <c r="G1579">
        <v>2144</v>
      </c>
    </row>
    <row r="1580" spans="1:7">
      <c r="A1580" t="s">
        <v>697</v>
      </c>
      <c r="B1580">
        <v>587</v>
      </c>
      <c r="C1580">
        <v>364</v>
      </c>
      <c r="E1580">
        <v>654</v>
      </c>
      <c r="F1580">
        <v>1381</v>
      </c>
      <c r="G1580">
        <v>2986</v>
      </c>
    </row>
    <row r="1581" spans="1:7">
      <c r="A1581" t="s">
        <v>869</v>
      </c>
      <c r="B1581">
        <v>766</v>
      </c>
      <c r="C1581">
        <v>566</v>
      </c>
      <c r="D1581">
        <v>488</v>
      </c>
      <c r="F1581">
        <v>225</v>
      </c>
      <c r="G1581">
        <v>2045</v>
      </c>
    </row>
    <row r="1582" spans="1:7">
      <c r="A1582" t="s">
        <v>890</v>
      </c>
      <c r="B1582">
        <v>1126</v>
      </c>
      <c r="C1582">
        <v>879</v>
      </c>
      <c r="D1582">
        <v>218</v>
      </c>
      <c r="E1582">
        <v>71</v>
      </c>
      <c r="G1582">
        <v>2294</v>
      </c>
    </row>
    <row r="1583" spans="1:7">
      <c r="A1583" t="s">
        <v>1451</v>
      </c>
      <c r="C1583">
        <v>1000</v>
      </c>
      <c r="G1583">
        <v>1000</v>
      </c>
    </row>
    <row r="1584" spans="1:7">
      <c r="A1584" t="s">
        <v>994</v>
      </c>
      <c r="B1584">
        <v>1210</v>
      </c>
      <c r="C1584">
        <v>1966</v>
      </c>
      <c r="D1584">
        <v>189</v>
      </c>
      <c r="G1584">
        <v>3365</v>
      </c>
    </row>
    <row r="1585" spans="1:7">
      <c r="A1585" t="s">
        <v>814</v>
      </c>
      <c r="C1585">
        <v>766</v>
      </c>
      <c r="G1585">
        <v>766</v>
      </c>
    </row>
    <row r="1586" spans="1:7">
      <c r="A1586" t="s">
        <v>856</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849</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802</v>
      </c>
      <c r="D1596">
        <v>145</v>
      </c>
      <c r="G1596">
        <v>145</v>
      </c>
    </row>
    <row r="1597" spans="1:7">
      <c r="A1597" t="s">
        <v>848</v>
      </c>
      <c r="C1597">
        <v>65</v>
      </c>
      <c r="G1597">
        <v>65</v>
      </c>
    </row>
    <row r="1598" spans="1:7">
      <c r="A1598" t="s">
        <v>697</v>
      </c>
      <c r="E1598">
        <v>1196</v>
      </c>
      <c r="G1598">
        <v>1196</v>
      </c>
    </row>
    <row r="1599" spans="1:7">
      <c r="A1599" t="s">
        <v>869</v>
      </c>
      <c r="C1599">
        <v>465</v>
      </c>
      <c r="D1599">
        <v>193</v>
      </c>
      <c r="E1599">
        <v>1067</v>
      </c>
      <c r="F1599">
        <v>339</v>
      </c>
      <c r="G1599">
        <v>2064</v>
      </c>
    </row>
    <row r="1600" spans="1:7">
      <c r="A1600" t="s">
        <v>852</v>
      </c>
    </row>
    <row r="1601" spans="1:7">
      <c r="A1601" t="s">
        <v>1615</v>
      </c>
      <c r="E1601">
        <v>176</v>
      </c>
      <c r="F1601">
        <v>2202</v>
      </c>
      <c r="G1601">
        <v>2378</v>
      </c>
    </row>
    <row r="1602" spans="1:7">
      <c r="A1602" t="s">
        <v>849</v>
      </c>
      <c r="C1602">
        <v>649</v>
      </c>
      <c r="D1602">
        <v>130</v>
      </c>
      <c r="E1602">
        <v>864</v>
      </c>
      <c r="G1602">
        <v>1643</v>
      </c>
    </row>
    <row r="1603" spans="1:7">
      <c r="A1603" t="s">
        <v>570</v>
      </c>
      <c r="C1603">
        <v>1157</v>
      </c>
      <c r="G1603">
        <v>1157</v>
      </c>
    </row>
    <row r="1604" spans="1:7">
      <c r="A1604" t="s">
        <v>837</v>
      </c>
      <c r="C1604">
        <v>2456</v>
      </c>
      <c r="D1604">
        <v>2095</v>
      </c>
      <c r="G1604">
        <v>4551</v>
      </c>
    </row>
    <row r="1605" spans="1:7">
      <c r="A1605" t="s">
        <v>805</v>
      </c>
      <c r="C1605">
        <v>591</v>
      </c>
      <c r="D1605">
        <v>670</v>
      </c>
      <c r="E1605">
        <v>622</v>
      </c>
      <c r="F1605">
        <v>664</v>
      </c>
      <c r="G1605">
        <v>2547</v>
      </c>
    </row>
    <row r="1606" spans="1:7">
      <c r="A1606" t="s">
        <v>834</v>
      </c>
      <c r="D1606">
        <v>420</v>
      </c>
      <c r="E1606">
        <v>690</v>
      </c>
      <c r="G1606">
        <v>1110</v>
      </c>
    </row>
    <row r="1607" spans="1:7">
      <c r="A1607" t="s">
        <v>701</v>
      </c>
      <c r="D1607">
        <v>1110</v>
      </c>
      <c r="E1607">
        <v>1904</v>
      </c>
      <c r="F1607">
        <v>836</v>
      </c>
      <c r="G1607">
        <v>3850</v>
      </c>
    </row>
    <row r="1608" spans="1:7">
      <c r="A1608" t="s">
        <v>552</v>
      </c>
      <c r="E1608">
        <v>319</v>
      </c>
      <c r="F1608">
        <v>446</v>
      </c>
      <c r="G1608">
        <v>765</v>
      </c>
    </row>
    <row r="1609" spans="1:7">
      <c r="A1609" t="s">
        <v>567</v>
      </c>
      <c r="E1609">
        <v>1251</v>
      </c>
      <c r="F1609">
        <v>2149</v>
      </c>
      <c r="G1609">
        <v>3400</v>
      </c>
    </row>
    <row r="1610" spans="1:7">
      <c r="A1610" t="s">
        <v>850</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802</v>
      </c>
      <c r="B1618">
        <v>54</v>
      </c>
      <c r="G1618">
        <v>54</v>
      </c>
    </row>
    <row r="1619" spans="1:7">
      <c r="A1619" t="s">
        <v>697</v>
      </c>
      <c r="F1619">
        <v>241</v>
      </c>
      <c r="G1619">
        <v>241</v>
      </c>
    </row>
    <row r="1620" spans="1:7">
      <c r="A1620" t="s">
        <v>869</v>
      </c>
      <c r="C1620">
        <v>411</v>
      </c>
      <c r="D1620">
        <v>237</v>
      </c>
      <c r="F1620">
        <v>26</v>
      </c>
      <c r="G1620">
        <v>674</v>
      </c>
    </row>
    <row r="1621" spans="1:7">
      <c r="A1621" t="s">
        <v>814</v>
      </c>
    </row>
    <row r="1622" spans="1:7">
      <c r="A1622" t="s">
        <v>905</v>
      </c>
      <c r="B1622">
        <v>270</v>
      </c>
      <c r="C1622">
        <v>490</v>
      </c>
      <c r="F1622">
        <v>270</v>
      </c>
      <c r="G1622">
        <v>1030</v>
      </c>
    </row>
    <row r="1623" spans="1:7">
      <c r="A1623" t="s">
        <v>1448</v>
      </c>
      <c r="B1623">
        <v>883</v>
      </c>
      <c r="G1623">
        <v>883</v>
      </c>
    </row>
    <row r="1624" spans="1:7">
      <c r="A1624" t="s">
        <v>1615</v>
      </c>
      <c r="B1624">
        <v>587</v>
      </c>
      <c r="G1624">
        <v>587</v>
      </c>
    </row>
    <row r="1625" spans="1:7">
      <c r="A1625" t="s">
        <v>849</v>
      </c>
      <c r="B1625">
        <v>500</v>
      </c>
      <c r="C1625">
        <v>985</v>
      </c>
      <c r="D1625">
        <v>860</v>
      </c>
      <c r="E1625">
        <v>212</v>
      </c>
      <c r="G1625">
        <v>2557</v>
      </c>
    </row>
    <row r="1626" spans="1:7">
      <c r="A1626" t="s">
        <v>805</v>
      </c>
      <c r="B1626">
        <v>783</v>
      </c>
      <c r="C1626">
        <v>733</v>
      </c>
      <c r="D1626">
        <v>970</v>
      </c>
      <c r="E1626">
        <v>917</v>
      </c>
      <c r="F1626">
        <v>589</v>
      </c>
      <c r="G1626">
        <v>3992</v>
      </c>
    </row>
    <row r="1627" spans="1:7">
      <c r="A1627" t="s">
        <v>834</v>
      </c>
      <c r="B1627">
        <v>612</v>
      </c>
      <c r="G1627">
        <v>612</v>
      </c>
    </row>
    <row r="1628" spans="1:7">
      <c r="A1628" t="s">
        <v>701</v>
      </c>
      <c r="C1628">
        <v>1309</v>
      </c>
      <c r="D1628">
        <v>427</v>
      </c>
      <c r="E1628">
        <v>421</v>
      </c>
      <c r="G1628">
        <v>2157</v>
      </c>
    </row>
    <row r="1629" spans="1:7">
      <c r="A1629" t="s">
        <v>552</v>
      </c>
      <c r="B1629">
        <v>693</v>
      </c>
      <c r="C1629">
        <v>596</v>
      </c>
      <c r="D1629">
        <v>240</v>
      </c>
      <c r="E1629">
        <v>180</v>
      </c>
      <c r="F1629">
        <v>150</v>
      </c>
      <c r="G1629">
        <v>1859</v>
      </c>
    </row>
    <row r="1630" spans="1:7">
      <c r="A1630" t="s">
        <v>567</v>
      </c>
      <c r="B1630">
        <v>1826</v>
      </c>
      <c r="C1630">
        <v>882</v>
      </c>
      <c r="D1630">
        <v>1681</v>
      </c>
      <c r="E1630">
        <v>760</v>
      </c>
      <c r="F1630">
        <v>243</v>
      </c>
      <c r="G1630">
        <v>5392</v>
      </c>
    </row>
    <row r="1631" spans="1:7">
      <c r="A1631" t="s">
        <v>850</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651</v>
      </c>
      <c r="E1636">
        <v>590</v>
      </c>
      <c r="F1636">
        <v>261</v>
      </c>
      <c r="G1636">
        <v>851</v>
      </c>
    </row>
    <row r="1637" spans="1:7">
      <c r="A1637" t="s">
        <v>696</v>
      </c>
      <c r="E1637">
        <v>2715</v>
      </c>
      <c r="F1637">
        <v>1377</v>
      </c>
      <c r="G1637">
        <v>4092</v>
      </c>
    </row>
    <row r="1638" spans="1:7">
      <c r="A1638" t="s">
        <v>712</v>
      </c>
      <c r="E1638">
        <v>804</v>
      </c>
      <c r="F1638">
        <v>559</v>
      </c>
      <c r="G1638">
        <v>1363</v>
      </c>
    </row>
    <row r="1639" spans="1:7">
      <c r="A1639" t="s">
        <v>561</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902</v>
      </c>
      <c r="C1645">
        <v>14</v>
      </c>
      <c r="F1645">
        <v>14</v>
      </c>
    </row>
    <row r="1646" spans="1:7">
      <c r="A1646" t="s">
        <v>900</v>
      </c>
      <c r="C1646">
        <v>9</v>
      </c>
      <c r="F1646">
        <v>9</v>
      </c>
    </row>
    <row r="1647" spans="1:7">
      <c r="A1647" t="s">
        <v>802</v>
      </c>
      <c r="C1647">
        <v>441</v>
      </c>
      <c r="D1647">
        <v>7</v>
      </c>
      <c r="F1647">
        <v>448</v>
      </c>
    </row>
    <row r="1648" spans="1:7">
      <c r="A1648" t="s">
        <v>697</v>
      </c>
      <c r="E1648">
        <v>525</v>
      </c>
      <c r="F1648">
        <v>525</v>
      </c>
    </row>
    <row r="1649" spans="1:6">
      <c r="A1649" t="s">
        <v>869</v>
      </c>
    </row>
    <row r="1650" spans="1:6">
      <c r="A1650" t="s">
        <v>905</v>
      </c>
      <c r="B1650">
        <v>100</v>
      </c>
      <c r="F1650">
        <v>100</v>
      </c>
    </row>
    <row r="1651" spans="1:6">
      <c r="A1651" t="s">
        <v>849</v>
      </c>
      <c r="B1651">
        <v>314</v>
      </c>
      <c r="F1651">
        <v>314</v>
      </c>
    </row>
    <row r="1652" spans="1:6">
      <c r="A1652" t="s">
        <v>570</v>
      </c>
      <c r="B1652">
        <v>1643</v>
      </c>
      <c r="C1652">
        <v>1601</v>
      </c>
      <c r="D1652">
        <v>764</v>
      </c>
      <c r="F1652">
        <v>4008</v>
      </c>
    </row>
    <row r="1653" spans="1:6">
      <c r="A1653" t="s">
        <v>805</v>
      </c>
      <c r="B1653">
        <v>230</v>
      </c>
      <c r="D1653">
        <v>31</v>
      </c>
      <c r="F1653">
        <v>261</v>
      </c>
    </row>
    <row r="1654" spans="1:6">
      <c r="A1654" t="s">
        <v>701</v>
      </c>
      <c r="E1654">
        <v>43</v>
      </c>
      <c r="F1654">
        <v>43</v>
      </c>
    </row>
    <row r="1655" spans="1:6">
      <c r="A1655" t="s">
        <v>552</v>
      </c>
      <c r="D1655">
        <v>510</v>
      </c>
      <c r="E1655">
        <v>320</v>
      </c>
      <c r="F1655">
        <v>830</v>
      </c>
    </row>
    <row r="1656" spans="1:6">
      <c r="A1656" t="s">
        <v>567</v>
      </c>
      <c r="C1656">
        <v>68</v>
      </c>
      <c r="F1656">
        <v>68</v>
      </c>
    </row>
    <row r="1657" spans="1:6">
      <c r="A1657" t="s">
        <v>850</v>
      </c>
      <c r="B1657">
        <v>363</v>
      </c>
      <c r="F1657">
        <v>363</v>
      </c>
    </row>
    <row r="1658" spans="1:6">
      <c r="A1658" t="s">
        <v>571</v>
      </c>
      <c r="B1658">
        <v>370</v>
      </c>
      <c r="F1658">
        <v>370</v>
      </c>
    </row>
    <row r="1659" spans="1:6">
      <c r="A1659" t="s">
        <v>651</v>
      </c>
    </row>
    <row r="1660" spans="1:6">
      <c r="A1660" t="s">
        <v>696</v>
      </c>
      <c r="B1660">
        <v>675</v>
      </c>
      <c r="C1660">
        <v>668</v>
      </c>
      <c r="D1660">
        <v>44</v>
      </c>
      <c r="E1660">
        <v>256</v>
      </c>
      <c r="F1660">
        <v>1643</v>
      </c>
    </row>
    <row r="1661" spans="1:6">
      <c r="A1661" t="s">
        <v>712</v>
      </c>
      <c r="B1661">
        <v>1052</v>
      </c>
      <c r="C1661">
        <v>1291</v>
      </c>
      <c r="D1661">
        <v>781</v>
      </c>
      <c r="E1661">
        <v>294</v>
      </c>
      <c r="F1661">
        <v>3418</v>
      </c>
    </row>
    <row r="1662" spans="1:6">
      <c r="A1662" t="s">
        <v>561</v>
      </c>
      <c r="B1662">
        <v>1403</v>
      </c>
      <c r="C1662">
        <v>1668</v>
      </c>
      <c r="D1662">
        <v>1670</v>
      </c>
      <c r="E1662">
        <v>1364</v>
      </c>
      <c r="F1662">
        <v>6105</v>
      </c>
    </row>
    <row r="1663" spans="1:6">
      <c r="A1663" t="s">
        <v>574</v>
      </c>
      <c r="B1663">
        <v>935</v>
      </c>
      <c r="C1663">
        <v>2201</v>
      </c>
      <c r="D1663">
        <v>2415</v>
      </c>
      <c r="E1663">
        <v>1484</v>
      </c>
      <c r="F1663">
        <v>7035</v>
      </c>
    </row>
    <row r="1664" spans="1:6">
      <c r="A1664" t="s">
        <v>608</v>
      </c>
      <c r="B1664">
        <v>557</v>
      </c>
      <c r="C1664">
        <v>788</v>
      </c>
      <c r="D1664">
        <v>911</v>
      </c>
      <c r="E1664">
        <v>820</v>
      </c>
      <c r="F1664">
        <v>3076</v>
      </c>
    </row>
    <row r="1665" spans="1:6">
      <c r="A1665" t="s">
        <v>713</v>
      </c>
      <c r="B1665">
        <v>554</v>
      </c>
      <c r="C1665">
        <v>592</v>
      </c>
      <c r="F1665">
        <v>1146</v>
      </c>
    </row>
    <row r="1666" spans="1:6">
      <c r="A1666" t="s">
        <v>660</v>
      </c>
      <c r="D1666">
        <v>1095</v>
      </c>
      <c r="E1666">
        <v>1806</v>
      </c>
      <c r="F1666">
        <v>2901</v>
      </c>
    </row>
    <row r="1667" spans="1:6">
      <c r="A1667" t="s">
        <v>598</v>
      </c>
      <c r="E1667">
        <v>800</v>
      </c>
      <c r="F1667">
        <v>800</v>
      </c>
    </row>
    <row r="1668" spans="1:6">
      <c r="A1668" t="s">
        <v>656</v>
      </c>
    </row>
    <row r="1669" spans="1:6">
      <c r="A1669" t="s">
        <v>658</v>
      </c>
      <c r="E1669">
        <v>981</v>
      </c>
      <c r="F1669">
        <v>981</v>
      </c>
    </row>
    <row r="1670" spans="1:6">
      <c r="A1670" t="s">
        <v>694</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1295</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1066</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1281</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1295</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1295</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1295</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1066</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1295</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1281</v>
      </c>
      <c r="C41" s="87">
        <v>45708</v>
      </c>
      <c r="D41" s="52">
        <v>1400</v>
      </c>
      <c r="E41" s="52"/>
      <c r="F41" s="53"/>
      <c r="G41" t="str">
        <f t="shared" si="0"/>
        <v>February</v>
      </c>
    </row>
    <row r="42" spans="1:7">
      <c r="A42" s="52" t="s">
        <v>292</v>
      </c>
      <c r="B42" s="88" t="s">
        <v>1281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1295</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1066</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1281</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1295</v>
      </c>
      <c r="C60" s="87">
        <v>45713</v>
      </c>
      <c r="D60" s="52"/>
      <c r="E60" s="52"/>
      <c r="F60" s="53"/>
      <c r="G60" t="str">
        <f t="shared" si="0"/>
        <v>February</v>
      </c>
    </row>
    <row r="61" spans="1:7">
      <c r="A61" s="52" t="s">
        <v>347</v>
      </c>
      <c r="B61" s="88" t="s">
        <v>1281</v>
      </c>
      <c r="C61" s="87">
        <v>45713</v>
      </c>
      <c r="D61" s="52"/>
      <c r="E61" s="52"/>
      <c r="F61" s="53"/>
      <c r="G61" t="str">
        <f t="shared" si="0"/>
        <v>February</v>
      </c>
    </row>
    <row r="62" spans="1:7">
      <c r="A62" s="830" t="s">
        <v>382</v>
      </c>
      <c r="B62" s="833" t="s">
        <v>1295</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1249</v>
      </c>
      <c r="B64" s="858" t="s">
        <v>1059</v>
      </c>
      <c r="C64" s="87">
        <v>45713</v>
      </c>
      <c r="D64" s="52"/>
      <c r="E64" s="52"/>
      <c r="F64" s="53"/>
      <c r="G64" t="str">
        <f t="shared" si="0"/>
        <v>February</v>
      </c>
    </row>
    <row r="65" spans="1:7">
      <c r="A65" s="830" t="s">
        <v>175</v>
      </c>
      <c r="B65" s="833" t="s">
        <v>1059</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1066</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1281</v>
      </c>
      <c r="C77" s="87">
        <v>45713</v>
      </c>
      <c r="D77" s="52"/>
      <c r="E77" s="52"/>
      <c r="F77" s="53"/>
      <c r="G77" t="str">
        <f t="shared" si="1"/>
        <v>February</v>
      </c>
    </row>
    <row r="78" spans="1:7">
      <c r="A78" s="52" t="s">
        <v>292</v>
      </c>
      <c r="B78" s="88" t="s">
        <v>1281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1295</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1281</v>
      </c>
      <c r="C86" s="87">
        <v>45714</v>
      </c>
      <c r="D86" s="52"/>
      <c r="E86" s="52"/>
      <c r="F86" s="53"/>
      <c r="G86" t="str">
        <f t="shared" si="1"/>
        <v>February</v>
      </c>
    </row>
    <row r="87" spans="1:7">
      <c r="A87" s="830" t="s">
        <v>382</v>
      </c>
      <c r="B87" s="833" t="s">
        <v>1295</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1249</v>
      </c>
      <c r="B89" s="858" t="s">
        <v>1059</v>
      </c>
      <c r="C89" s="87">
        <v>45714</v>
      </c>
      <c r="D89" s="52"/>
      <c r="E89" s="52"/>
      <c r="F89" s="53"/>
      <c r="G89" t="str">
        <f t="shared" si="1"/>
        <v>February</v>
      </c>
    </row>
    <row r="90" spans="1:7">
      <c r="A90" s="830" t="s">
        <v>175</v>
      </c>
      <c r="B90" s="833" t="s">
        <v>1059</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1066</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1281</v>
      </c>
      <c r="C102" s="87">
        <v>45714</v>
      </c>
      <c r="D102" s="52"/>
      <c r="E102" s="52"/>
      <c r="F102" s="53"/>
      <c r="G102" t="str">
        <f t="shared" si="1"/>
        <v>February</v>
      </c>
    </row>
    <row r="103" spans="1:7">
      <c r="A103" s="52" t="s">
        <v>292</v>
      </c>
      <c r="B103" s="88" t="s">
        <v>1281</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1290</v>
      </c>
      <c r="C112" s="87">
        <v>45714</v>
      </c>
      <c r="D112" s="52">
        <v>399</v>
      </c>
      <c r="E112" s="52"/>
      <c r="F112" s="53" t="s">
        <v>1641</v>
      </c>
      <c r="G112" t="str">
        <f t="shared" si="1"/>
        <v>February</v>
      </c>
    </row>
    <row r="113" spans="1:7">
      <c r="A113" s="52" t="s">
        <v>404</v>
      </c>
      <c r="B113" s="143" t="s">
        <v>1301</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1295</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1281</v>
      </c>
      <c r="C117" s="57">
        <v>45715</v>
      </c>
      <c r="D117" s="53">
        <v>437</v>
      </c>
      <c r="E117" s="53"/>
      <c r="F117" s="53" t="s">
        <v>1643</v>
      </c>
      <c r="G117" t="str">
        <f t="shared" si="1"/>
        <v>February</v>
      </c>
    </row>
    <row r="118" spans="1:7">
      <c r="A118" s="830" t="s">
        <v>382</v>
      </c>
      <c r="B118" s="833" t="s">
        <v>1295</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1249</v>
      </c>
      <c r="B120" s="858" t="s">
        <v>1059</v>
      </c>
      <c r="C120" s="57">
        <v>45715</v>
      </c>
      <c r="D120" s="53"/>
      <c r="E120" s="53"/>
      <c r="F120" s="53"/>
      <c r="G120" t="str">
        <f t="shared" si="1"/>
        <v>February</v>
      </c>
    </row>
    <row r="121" spans="1:7">
      <c r="A121" s="830" t="s">
        <v>175</v>
      </c>
      <c r="B121" s="833" t="s">
        <v>1059</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839</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839</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1066</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1295</v>
      </c>
      <c r="C130" s="57">
        <v>45715</v>
      </c>
      <c r="D130" s="53"/>
      <c r="E130" s="53"/>
      <c r="F130" s="69" t="s">
        <v>839</v>
      </c>
      <c r="G130" t="str">
        <f t="shared" si="1"/>
        <v>February</v>
      </c>
    </row>
    <row r="131" spans="1:7" ht="15.75">
      <c r="A131" s="52" t="s">
        <v>195</v>
      </c>
      <c r="B131" s="175" t="s">
        <v>56</v>
      </c>
      <c r="C131" s="57">
        <v>45715</v>
      </c>
      <c r="D131" s="53"/>
      <c r="E131" s="53"/>
      <c r="F131" s="69" t="s">
        <v>839</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1281</v>
      </c>
      <c r="C133" s="57">
        <v>45715</v>
      </c>
      <c r="D133" s="53"/>
      <c r="E133" s="53"/>
      <c r="F133" s="69" t="s">
        <v>839</v>
      </c>
      <c r="G133" t="str">
        <f t="shared" si="2"/>
        <v>February</v>
      </c>
    </row>
    <row r="134" spans="1:7">
      <c r="A134" s="52" t="s">
        <v>292</v>
      </c>
      <c r="B134" s="88" t="s">
        <v>1281</v>
      </c>
      <c r="C134" s="57">
        <v>45715</v>
      </c>
      <c r="D134" s="53"/>
      <c r="E134" s="53"/>
      <c r="F134" s="69" t="s">
        <v>839</v>
      </c>
      <c r="G134" t="str">
        <f t="shared" si="2"/>
        <v>February</v>
      </c>
    </row>
    <row r="135" spans="1:7">
      <c r="A135" s="52" t="s">
        <v>163</v>
      </c>
      <c r="B135" s="143" t="s">
        <v>474</v>
      </c>
      <c r="C135" s="57">
        <v>45715</v>
      </c>
      <c r="D135" s="53"/>
      <c r="E135" s="53"/>
      <c r="F135" s="69" t="s">
        <v>839</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839</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839</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839</v>
      </c>
      <c r="G142" t="str">
        <f t="shared" si="2"/>
        <v>February</v>
      </c>
    </row>
    <row r="143" spans="1:7">
      <c r="A143" s="52" t="s">
        <v>351</v>
      </c>
      <c r="B143" s="76" t="s">
        <v>1290</v>
      </c>
      <c r="C143" s="57">
        <v>45715</v>
      </c>
      <c r="D143" s="53">
        <v>335</v>
      </c>
      <c r="E143" s="53"/>
      <c r="F143" s="69" t="s">
        <v>1626</v>
      </c>
      <c r="G143" t="str">
        <f t="shared" si="2"/>
        <v>February</v>
      </c>
    </row>
    <row r="144" spans="1:7">
      <c r="A144" s="52" t="s">
        <v>404</v>
      </c>
      <c r="B144" s="143" t="s">
        <v>1301</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1295</v>
      </c>
      <c r="C146" s="57">
        <v>45716</v>
      </c>
      <c r="D146" s="58" t="s">
        <v>839</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1281</v>
      </c>
      <c r="C148" s="57">
        <v>45716</v>
      </c>
      <c r="D148" s="58" t="s">
        <v>839</v>
      </c>
      <c r="E148" s="58"/>
      <c r="F148" s="53"/>
      <c r="G148" t="str">
        <f t="shared" si="2"/>
        <v>February</v>
      </c>
    </row>
    <row r="149" spans="1:7">
      <c r="A149" s="830" t="s">
        <v>382</v>
      </c>
      <c r="B149" s="833" t="s">
        <v>1295</v>
      </c>
      <c r="C149" s="57">
        <v>45716</v>
      </c>
      <c r="D149" s="58" t="s">
        <v>839</v>
      </c>
      <c r="E149" s="58"/>
      <c r="F149" s="53"/>
      <c r="G149" t="str">
        <f t="shared" si="2"/>
        <v>February</v>
      </c>
    </row>
    <row r="150" spans="1:7" ht="15.75">
      <c r="A150" s="52" t="s">
        <v>427</v>
      </c>
      <c r="B150" s="175" t="s">
        <v>1544</v>
      </c>
      <c r="C150" s="829">
        <v>45716</v>
      </c>
      <c r="D150" s="58" t="s">
        <v>839</v>
      </c>
      <c r="E150" s="58"/>
      <c r="F150" s="53"/>
      <c r="G150" t="str">
        <f t="shared" si="2"/>
        <v>February</v>
      </c>
    </row>
    <row r="151" spans="1:7">
      <c r="A151" s="855" t="s">
        <v>1249</v>
      </c>
      <c r="B151" s="858" t="s">
        <v>1059</v>
      </c>
      <c r="C151" s="57">
        <v>45716</v>
      </c>
      <c r="D151" s="58" t="s">
        <v>839</v>
      </c>
      <c r="E151" s="58"/>
      <c r="F151" s="53"/>
      <c r="G151" t="str">
        <f t="shared" si="2"/>
        <v>February</v>
      </c>
    </row>
    <row r="152" spans="1:7">
      <c r="A152" s="830" t="s">
        <v>175</v>
      </c>
      <c r="B152" s="833" t="s">
        <v>1059</v>
      </c>
      <c r="C152" s="57">
        <v>45716</v>
      </c>
      <c r="D152" s="58" t="s">
        <v>839</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839</v>
      </c>
      <c r="E154" s="58"/>
      <c r="F154" s="53"/>
      <c r="G154" t="str">
        <f t="shared" si="2"/>
        <v>February</v>
      </c>
    </row>
    <row r="155" spans="1:7">
      <c r="A155" s="52" t="s">
        <v>181</v>
      </c>
      <c r="B155" s="177" t="s">
        <v>1620</v>
      </c>
      <c r="C155" s="57">
        <v>45716</v>
      </c>
      <c r="D155" s="58" t="s">
        <v>839</v>
      </c>
      <c r="E155" s="58"/>
      <c r="F155" s="53"/>
      <c r="G155" t="str">
        <f t="shared" si="2"/>
        <v>February</v>
      </c>
    </row>
    <row r="156" spans="1:7" ht="15.75">
      <c r="A156" s="52" t="s">
        <v>183</v>
      </c>
      <c r="B156" s="175" t="s">
        <v>56</v>
      </c>
      <c r="C156" s="57">
        <v>45716</v>
      </c>
      <c r="D156" s="58" t="s">
        <v>839</v>
      </c>
      <c r="E156" s="58"/>
      <c r="F156" s="53"/>
      <c r="G156" t="str">
        <f t="shared" si="2"/>
        <v>February</v>
      </c>
    </row>
    <row r="157" spans="1:7">
      <c r="A157" s="52" t="s">
        <v>225</v>
      </c>
      <c r="B157" s="177" t="s">
        <v>474</v>
      </c>
      <c r="C157" s="57">
        <v>45716</v>
      </c>
      <c r="D157" s="58" t="s">
        <v>839</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1066</v>
      </c>
      <c r="C159" s="829">
        <v>45716</v>
      </c>
      <c r="D159" s="58" t="s">
        <v>839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1295</v>
      </c>
      <c r="C161" s="57">
        <v>45716</v>
      </c>
      <c r="D161" s="58">
        <v>54</v>
      </c>
      <c r="E161" s="58"/>
      <c r="F161" s="47" t="s">
        <v>1647</v>
      </c>
      <c r="G161" t="str">
        <f t="shared" si="2"/>
        <v>February</v>
      </c>
    </row>
    <row r="162" spans="1:7" ht="15.75">
      <c r="A162" s="52" t="s">
        <v>195</v>
      </c>
      <c r="B162" s="175" t="s">
        <v>56</v>
      </c>
      <c r="C162" s="57">
        <v>45716</v>
      </c>
      <c r="D162" s="58" t="s">
        <v>839</v>
      </c>
      <c r="E162" s="58"/>
      <c r="F162" s="53"/>
      <c r="G162" t="str">
        <f t="shared" si="2"/>
        <v>February</v>
      </c>
    </row>
    <row r="163" spans="1:7">
      <c r="A163" s="52" t="s">
        <v>361</v>
      </c>
      <c r="B163" s="177" t="s">
        <v>474</v>
      </c>
      <c r="C163" s="57">
        <v>45716</v>
      </c>
      <c r="D163" s="58" t="s">
        <v>839</v>
      </c>
      <c r="E163" s="58"/>
      <c r="F163" s="53"/>
      <c r="G163" t="str">
        <f t="shared" si="2"/>
        <v>February</v>
      </c>
    </row>
    <row r="164" spans="1:7">
      <c r="A164" s="52" t="s">
        <v>291</v>
      </c>
      <c r="B164" s="88" t="s">
        <v>1281</v>
      </c>
      <c r="C164" s="57">
        <v>45716</v>
      </c>
      <c r="D164" s="58">
        <v>886</v>
      </c>
      <c r="E164" s="58"/>
      <c r="F164" s="53" t="s">
        <v>1631</v>
      </c>
      <c r="G164" t="str">
        <f t="shared" si="2"/>
        <v>February</v>
      </c>
    </row>
    <row r="165" spans="1:7">
      <c r="A165" s="52" t="s">
        <v>292</v>
      </c>
      <c r="B165" s="88" t="s">
        <v>1281</v>
      </c>
      <c r="C165" s="57">
        <v>45716</v>
      </c>
      <c r="D165" s="58">
        <v>384</v>
      </c>
      <c r="E165" s="58"/>
      <c r="F165" s="53" t="s">
        <v>1629</v>
      </c>
      <c r="G165" t="str">
        <f t="shared" si="2"/>
        <v>February</v>
      </c>
    </row>
    <row r="166" spans="1:7">
      <c r="A166" s="52" t="s">
        <v>163</v>
      </c>
      <c r="B166" s="143" t="s">
        <v>474</v>
      </c>
      <c r="C166" s="57">
        <v>45716</v>
      </c>
      <c r="D166" s="58" t="s">
        <v>839</v>
      </c>
      <c r="E166" s="58"/>
      <c r="F166" s="53"/>
      <c r="G166" t="str">
        <f t="shared" si="2"/>
        <v>February</v>
      </c>
    </row>
    <row r="167" spans="1:7" ht="15.75">
      <c r="A167" s="52" t="s">
        <v>287</v>
      </c>
      <c r="B167" s="175" t="s">
        <v>56</v>
      </c>
      <c r="C167" s="57">
        <v>45716</v>
      </c>
      <c r="D167" s="58" t="s">
        <v>839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839</v>
      </c>
      <c r="E170" s="58"/>
      <c r="F170" s="53"/>
      <c r="G170" t="str">
        <f t="shared" si="2"/>
        <v>February</v>
      </c>
    </row>
    <row r="171" spans="1:7">
      <c r="A171" s="52" t="s">
        <v>424</v>
      </c>
      <c r="B171" s="1178" t="s">
        <v>463</v>
      </c>
      <c r="C171" s="57">
        <v>45716</v>
      </c>
      <c r="D171" s="58" t="s">
        <v>839</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839</v>
      </c>
      <c r="E173" s="58"/>
      <c r="F173" s="53"/>
      <c r="G173" t="str">
        <f t="shared" si="2"/>
        <v>February</v>
      </c>
    </row>
    <row r="174" spans="1:7">
      <c r="A174" s="52" t="s">
        <v>351</v>
      </c>
      <c r="B174" s="76" t="s">
        <v>1290</v>
      </c>
      <c r="C174" s="57">
        <v>45716</v>
      </c>
      <c r="D174" s="84">
        <v>1339</v>
      </c>
      <c r="E174" s="84"/>
      <c r="F174" s="47" t="s">
        <v>1648</v>
      </c>
      <c r="G174" t="str">
        <f t="shared" si="2"/>
        <v>February</v>
      </c>
    </row>
    <row r="175" spans="1:7">
      <c r="A175" s="52" t="s">
        <v>404</v>
      </c>
      <c r="B175" s="143" t="s">
        <v>1301</v>
      </c>
      <c r="C175" s="57">
        <v>45716</v>
      </c>
      <c r="D175" s="84">
        <v>1054</v>
      </c>
      <c r="E175" s="84"/>
      <c r="F175" s="53"/>
      <c r="G175" t="str">
        <f t="shared" si="2"/>
        <v>February</v>
      </c>
    </row>
    <row r="176" spans="1:7">
      <c r="A176" s="52" t="s">
        <v>302</v>
      </c>
      <c r="B176" s="1178" t="s">
        <v>463</v>
      </c>
      <c r="C176" s="57">
        <v>45719</v>
      </c>
      <c r="D176" s="58" t="s">
        <v>839</v>
      </c>
      <c r="E176" s="58"/>
      <c r="F176" s="53"/>
      <c r="G176" t="str">
        <f t="shared" si="2"/>
        <v>March</v>
      </c>
    </row>
    <row r="177" spans="1:7">
      <c r="A177" s="830" t="s">
        <v>304</v>
      </c>
      <c r="B177" s="833" t="s">
        <v>1295</v>
      </c>
      <c r="C177" s="57">
        <v>45719</v>
      </c>
      <c r="D177" s="58" t="s">
        <v>839</v>
      </c>
      <c r="E177" s="58"/>
      <c r="F177" s="53"/>
      <c r="G177" t="str">
        <f t="shared" si="2"/>
        <v>March</v>
      </c>
    </row>
    <row r="178" spans="1:7" ht="15.75">
      <c r="A178" s="52" t="s">
        <v>308</v>
      </c>
      <c r="B178" s="175" t="s">
        <v>1544</v>
      </c>
      <c r="C178" s="829">
        <v>45719</v>
      </c>
      <c r="D178" s="58" t="s">
        <v>839</v>
      </c>
      <c r="E178" s="58"/>
      <c r="F178" s="53"/>
      <c r="G178" t="str">
        <f t="shared" si="2"/>
        <v>March</v>
      </c>
    </row>
    <row r="179" spans="1:7">
      <c r="A179" s="855" t="s">
        <v>347</v>
      </c>
      <c r="B179" s="270" t="s">
        <v>1281</v>
      </c>
      <c r="C179" s="57">
        <v>45719</v>
      </c>
      <c r="D179" s="58" t="s">
        <v>839</v>
      </c>
      <c r="E179" s="58"/>
      <c r="F179" s="53"/>
      <c r="G179" t="str">
        <f t="shared" si="2"/>
        <v>March</v>
      </c>
    </row>
    <row r="180" spans="1:7">
      <c r="A180" s="830" t="s">
        <v>382</v>
      </c>
      <c r="B180" s="833" t="s">
        <v>1295</v>
      </c>
      <c r="C180" s="57">
        <v>45719</v>
      </c>
      <c r="D180" s="58" t="s">
        <v>839</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1249</v>
      </c>
      <c r="B182" s="858" t="s">
        <v>1059</v>
      </c>
      <c r="C182" s="57">
        <v>45719</v>
      </c>
      <c r="D182" s="58" t="s">
        <v>839</v>
      </c>
      <c r="E182" s="58"/>
      <c r="F182" s="53"/>
      <c r="G182" t="str">
        <f t="shared" si="2"/>
        <v>March</v>
      </c>
    </row>
    <row r="183" spans="1:7">
      <c r="A183" s="830" t="s">
        <v>175</v>
      </c>
      <c r="B183" s="833" t="s">
        <v>1059</v>
      </c>
      <c r="C183" s="57">
        <v>45719</v>
      </c>
      <c r="D183" s="58" t="s">
        <v>839</v>
      </c>
      <c r="E183" s="58"/>
      <c r="F183" s="53"/>
      <c r="G183" t="str">
        <f t="shared" si="2"/>
        <v>March</v>
      </c>
    </row>
    <row r="184" spans="1:7" ht="15.75">
      <c r="A184" s="52" t="s">
        <v>177</v>
      </c>
      <c r="B184" s="175" t="s">
        <v>1544</v>
      </c>
      <c r="C184" s="829">
        <v>45719</v>
      </c>
      <c r="D184" s="58" t="s">
        <v>839</v>
      </c>
      <c r="E184" s="58"/>
      <c r="F184" s="53"/>
      <c r="G184" t="str">
        <f t="shared" si="2"/>
        <v>March</v>
      </c>
    </row>
    <row r="185" spans="1:7" ht="15.75">
      <c r="A185" s="855" t="s">
        <v>179</v>
      </c>
      <c r="B185" s="856" t="s">
        <v>56</v>
      </c>
      <c r="C185" s="57">
        <v>45719</v>
      </c>
      <c r="D185" s="58" t="s">
        <v>839</v>
      </c>
      <c r="E185" s="58"/>
      <c r="F185" s="53"/>
      <c r="G185" t="str">
        <f t="shared" si="2"/>
        <v>March</v>
      </c>
    </row>
    <row r="186" spans="1:7">
      <c r="A186" s="52" t="s">
        <v>181</v>
      </c>
      <c r="B186" s="177" t="s">
        <v>1620</v>
      </c>
      <c r="C186" s="57">
        <v>45719</v>
      </c>
      <c r="D186" s="58" t="s">
        <v>839</v>
      </c>
      <c r="E186" s="58"/>
      <c r="F186" s="53"/>
      <c r="G186" t="str">
        <f t="shared" si="2"/>
        <v>March</v>
      </c>
    </row>
    <row r="187" spans="1:7" ht="15.75">
      <c r="A187" s="52" t="s">
        <v>183</v>
      </c>
      <c r="B187" s="175" t="s">
        <v>56</v>
      </c>
      <c r="C187" s="57">
        <v>45719</v>
      </c>
      <c r="D187" s="58" t="s">
        <v>839</v>
      </c>
      <c r="E187" s="58"/>
      <c r="F187" s="53"/>
      <c r="G187" t="str">
        <f t="shared" si="2"/>
        <v>March</v>
      </c>
    </row>
    <row r="188" spans="1:7">
      <c r="A188" s="52" t="s">
        <v>225</v>
      </c>
      <c r="B188" s="177" t="s">
        <v>474</v>
      </c>
      <c r="C188" s="57">
        <v>45719</v>
      </c>
      <c r="D188" s="58" t="s">
        <v>839</v>
      </c>
      <c r="E188" s="58"/>
      <c r="F188" s="53"/>
      <c r="G188" t="str">
        <f t="shared" si="2"/>
        <v>March</v>
      </c>
    </row>
    <row r="189" spans="1:7" ht="15.75">
      <c r="A189" s="830" t="s">
        <v>296</v>
      </c>
      <c r="B189" s="831" t="s">
        <v>56</v>
      </c>
      <c r="C189" s="57">
        <v>45719</v>
      </c>
      <c r="D189" s="58" t="s">
        <v>839</v>
      </c>
      <c r="E189" s="58"/>
      <c r="F189" s="53"/>
      <c r="G189" t="str">
        <f t="shared" si="2"/>
        <v>March</v>
      </c>
    </row>
    <row r="190" spans="1:7">
      <c r="A190" s="52" t="s">
        <v>294</v>
      </c>
      <c r="B190" s="176" t="s">
        <v>1066</v>
      </c>
      <c r="C190" s="829">
        <v>45719</v>
      </c>
      <c r="D190" s="58" t="s">
        <v>839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1295</v>
      </c>
      <c r="C192" s="57">
        <v>45719</v>
      </c>
      <c r="D192" s="58" t="s">
        <v>839</v>
      </c>
      <c r="E192" s="58"/>
      <c r="F192" s="53"/>
      <c r="G192" t="str">
        <f t="shared" si="2"/>
        <v>March</v>
      </c>
    </row>
    <row r="193" spans="1:7" ht="15.75">
      <c r="A193" s="52" t="s">
        <v>195</v>
      </c>
      <c r="B193" s="175" t="s">
        <v>56</v>
      </c>
      <c r="C193" s="57">
        <v>45719</v>
      </c>
      <c r="D193" s="58" t="s">
        <v>839</v>
      </c>
      <c r="E193" s="58"/>
      <c r="F193" s="53"/>
      <c r="G193" t="str">
        <f t="shared" si="2"/>
        <v>March</v>
      </c>
    </row>
    <row r="194" spans="1:7">
      <c r="A194" s="52" t="s">
        <v>361</v>
      </c>
      <c r="B194" s="177" t="s">
        <v>474</v>
      </c>
      <c r="C194" s="57">
        <v>45719</v>
      </c>
      <c r="D194" s="58" t="s">
        <v>839</v>
      </c>
      <c r="E194" s="58"/>
      <c r="F194" s="53"/>
      <c r="G194" t="str">
        <f t="shared" si="2"/>
        <v>March</v>
      </c>
    </row>
    <row r="195" spans="1:7">
      <c r="A195" s="52" t="s">
        <v>291</v>
      </c>
      <c r="B195" s="88" t="s">
        <v>1281</v>
      </c>
      <c r="C195" s="57">
        <v>45719</v>
      </c>
      <c r="D195" s="58">
        <v>134</v>
      </c>
      <c r="E195" s="58"/>
      <c r="F195" s="53"/>
      <c r="G195" t="str">
        <f t="shared" ref="G195:G258" si="3">TEXT(C195,"mmmm")</f>
        <v>March</v>
      </c>
    </row>
    <row r="196" spans="1:7">
      <c r="A196" s="52" t="s">
        <v>292</v>
      </c>
      <c r="B196" s="88" t="s">
        <v>1281</v>
      </c>
      <c r="C196" s="57">
        <v>45719</v>
      </c>
      <c r="D196" s="58"/>
      <c r="E196" s="58"/>
      <c r="F196" s="58" t="s">
        <v>1635</v>
      </c>
      <c r="G196" t="str">
        <f t="shared" si="3"/>
        <v>March</v>
      </c>
    </row>
    <row r="197" spans="1:7">
      <c r="A197" s="52" t="s">
        <v>163</v>
      </c>
      <c r="B197" s="143" t="s">
        <v>474</v>
      </c>
      <c r="C197" s="57">
        <v>45719</v>
      </c>
      <c r="D197" s="58" t="s">
        <v>839</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839</v>
      </c>
      <c r="E200" s="58"/>
      <c r="F200" s="53"/>
      <c r="G200" t="str">
        <f t="shared" si="3"/>
        <v>March</v>
      </c>
    </row>
    <row r="201" spans="1:7">
      <c r="A201" s="52" t="s">
        <v>285</v>
      </c>
      <c r="B201" s="177" t="s">
        <v>1636</v>
      </c>
      <c r="C201" s="57">
        <v>45719</v>
      </c>
      <c r="D201" s="58" t="s">
        <v>839</v>
      </c>
      <c r="E201" s="58"/>
      <c r="F201" s="53"/>
      <c r="G201" t="str">
        <f t="shared" si="3"/>
        <v>March</v>
      </c>
    </row>
    <row r="202" spans="1:7">
      <c r="A202" s="52" t="s">
        <v>424</v>
      </c>
      <c r="B202" s="1178" t="s">
        <v>463</v>
      </c>
      <c r="C202" s="57">
        <v>45719</v>
      </c>
      <c r="D202" s="58" t="s">
        <v>839</v>
      </c>
      <c r="E202" s="58"/>
      <c r="F202" s="53"/>
      <c r="G202" t="str">
        <f t="shared" si="3"/>
        <v>March</v>
      </c>
    </row>
    <row r="203" spans="1:7">
      <c r="A203" s="52" t="s">
        <v>298</v>
      </c>
      <c r="B203" s="143" t="s">
        <v>1636</v>
      </c>
      <c r="C203" s="57">
        <v>45719</v>
      </c>
      <c r="D203" s="58" t="s">
        <v>839</v>
      </c>
      <c r="E203" s="58"/>
      <c r="F203" s="53"/>
      <c r="G203" t="str">
        <f t="shared" si="3"/>
        <v>March</v>
      </c>
    </row>
    <row r="204" spans="1:7">
      <c r="A204" s="52" t="s">
        <v>1546</v>
      </c>
      <c r="B204" s="177" t="s">
        <v>1620</v>
      </c>
      <c r="C204" s="57">
        <v>45719</v>
      </c>
      <c r="D204" s="58" t="s">
        <v>839</v>
      </c>
      <c r="E204" s="58"/>
      <c r="F204" s="53"/>
      <c r="G204" t="str">
        <f t="shared" si="3"/>
        <v>March</v>
      </c>
    </row>
    <row r="205" spans="1:7">
      <c r="A205" s="52" t="s">
        <v>351</v>
      </c>
      <c r="B205" s="76" t="s">
        <v>1290</v>
      </c>
      <c r="C205" s="57">
        <v>45719</v>
      </c>
      <c r="D205" s="84">
        <v>1292</v>
      </c>
      <c r="E205" s="84"/>
      <c r="F205" s="47" t="s">
        <v>1631</v>
      </c>
      <c r="G205" t="str">
        <f t="shared" si="3"/>
        <v>March</v>
      </c>
    </row>
    <row r="206" spans="1:7">
      <c r="A206" s="52" t="s">
        <v>404</v>
      </c>
      <c r="B206" s="143" t="s">
        <v>1301</v>
      </c>
      <c r="C206" s="57">
        <v>45719</v>
      </c>
      <c r="D206" s="58" t="s">
        <v>839</v>
      </c>
      <c r="E206" s="58"/>
      <c r="F206" s="53"/>
      <c r="G206" t="str">
        <f t="shared" si="3"/>
        <v>March</v>
      </c>
    </row>
    <row r="207" spans="1:7">
      <c r="A207" s="52" t="s">
        <v>402</v>
      </c>
      <c r="B207" s="143" t="s">
        <v>1301</v>
      </c>
      <c r="C207" s="57">
        <v>45719</v>
      </c>
      <c r="D207" s="58" t="s">
        <v>839</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839</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1066</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1281</v>
      </c>
      <c r="C216" s="57">
        <v>45720</v>
      </c>
      <c r="D216" s="58">
        <v>408</v>
      </c>
      <c r="E216" s="58"/>
      <c r="F216" s="53" t="s">
        <v>1638</v>
      </c>
      <c r="G216" t="str">
        <f t="shared" si="3"/>
        <v>March</v>
      </c>
    </row>
    <row r="217" spans="1:8">
      <c r="A217" s="52" t="s">
        <v>292</v>
      </c>
      <c r="B217" s="88" t="s">
        <v>1281</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1290</v>
      </c>
      <c r="C219" s="57">
        <v>45720</v>
      </c>
      <c r="D219" s="84">
        <v>1022</v>
      </c>
      <c r="E219" s="84"/>
      <c r="F219" s="47" t="s">
        <v>1631</v>
      </c>
      <c r="G219" t="str">
        <f t="shared" si="3"/>
        <v>March</v>
      </c>
    </row>
    <row r="220" spans="1:8">
      <c r="A220" s="52" t="s">
        <v>404</v>
      </c>
      <c r="B220" s="143" t="s">
        <v>1301</v>
      </c>
      <c r="C220" s="57">
        <v>45720</v>
      </c>
      <c r="D220" s="58" t="s">
        <v>839</v>
      </c>
      <c r="E220" s="58"/>
      <c r="F220" s="53"/>
      <c r="G220" t="str">
        <f t="shared" si="3"/>
        <v>March</v>
      </c>
    </row>
    <row r="221" spans="1:8">
      <c r="A221" s="52" t="s">
        <v>402</v>
      </c>
      <c r="B221" s="143" t="s">
        <v>1301</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839</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1295</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1281</v>
      </c>
      <c r="C228" s="57">
        <v>45721</v>
      </c>
      <c r="D228" s="58">
        <v>0</v>
      </c>
      <c r="E228" s="58"/>
      <c r="F228" s="53"/>
      <c r="G228" t="str">
        <f t="shared" si="3"/>
        <v>March</v>
      </c>
    </row>
    <row r="229" spans="1:7">
      <c r="A229" s="830" t="s">
        <v>382</v>
      </c>
      <c r="B229" s="833" t="s">
        <v>1295</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1249</v>
      </c>
      <c r="B231" s="858" t="s">
        <v>1059</v>
      </c>
      <c r="C231" s="57">
        <v>45721</v>
      </c>
      <c r="D231" s="58">
        <v>0</v>
      </c>
      <c r="E231" s="58"/>
      <c r="F231" s="53"/>
      <c r="G231" t="str">
        <f t="shared" si="3"/>
        <v>March</v>
      </c>
    </row>
    <row r="232" spans="1:7">
      <c r="A232" s="830" t="s">
        <v>175</v>
      </c>
      <c r="B232" s="833" t="s">
        <v>1059</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1281</v>
      </c>
      <c r="C244" s="57">
        <v>45721</v>
      </c>
      <c r="D244" s="58">
        <v>452</v>
      </c>
      <c r="E244" s="58"/>
      <c r="F244" s="47" t="s">
        <v>1656</v>
      </c>
      <c r="G244" t="str">
        <f t="shared" si="3"/>
        <v>March</v>
      </c>
    </row>
    <row r="245" spans="1:7">
      <c r="A245" s="52" t="s">
        <v>292</v>
      </c>
      <c r="B245" s="88" t="s">
        <v>1281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1290</v>
      </c>
      <c r="C254" s="57">
        <v>45721</v>
      </c>
      <c r="D254" s="84">
        <v>1246</v>
      </c>
      <c r="E254" s="84"/>
      <c r="F254" s="68" t="s">
        <v>1659</v>
      </c>
      <c r="G254" t="str">
        <f t="shared" si="3"/>
        <v>March</v>
      </c>
    </row>
    <row r="255" spans="1:7">
      <c r="A255" s="52" t="s">
        <v>404</v>
      </c>
      <c r="B255" s="143" t="s">
        <v>1301</v>
      </c>
      <c r="C255" s="57">
        <v>45721</v>
      </c>
      <c r="D255" s="58">
        <v>0</v>
      </c>
      <c r="E255" s="58"/>
      <c r="F255" s="53"/>
      <c r="G255" t="str">
        <f t="shared" si="3"/>
        <v>March</v>
      </c>
    </row>
    <row r="256" spans="1:7">
      <c r="A256" s="52" t="s">
        <v>402</v>
      </c>
      <c r="B256" s="143" t="s">
        <v>1301</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1295</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1281</v>
      </c>
      <c r="C265" s="57">
        <v>45722</v>
      </c>
      <c r="D265" s="69">
        <v>0</v>
      </c>
      <c r="E265" s="69"/>
      <c r="F265" s="53"/>
      <c r="G265" t="str">
        <f t="shared" si="4"/>
        <v>March</v>
      </c>
    </row>
    <row r="266" spans="1:7">
      <c r="A266" s="830" t="s">
        <v>382</v>
      </c>
      <c r="B266" s="833" t="s">
        <v>1295</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1059</v>
      </c>
      <c r="C268" s="57">
        <v>45722</v>
      </c>
      <c r="D268" s="69">
        <v>0</v>
      </c>
      <c r="E268" s="69"/>
      <c r="F268" s="53"/>
      <c r="G268" t="str">
        <f t="shared" si="4"/>
        <v>March</v>
      </c>
    </row>
    <row r="269" spans="1:7">
      <c r="A269" s="830" t="s">
        <v>175</v>
      </c>
      <c r="B269" s="833" t="s">
        <v>1059</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1066</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1281</v>
      </c>
      <c r="C281" s="57">
        <v>45722</v>
      </c>
      <c r="D281" s="69">
        <v>0</v>
      </c>
      <c r="E281" s="69"/>
      <c r="F281" s="53"/>
      <c r="G281" t="str">
        <f t="shared" si="4"/>
        <v>March</v>
      </c>
    </row>
    <row r="282" spans="1:7">
      <c r="A282" s="52" t="s">
        <v>292</v>
      </c>
      <c r="B282" s="88" t="s">
        <v>1281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1290</v>
      </c>
      <c r="C291" s="57">
        <v>45722</v>
      </c>
      <c r="D291" s="69">
        <v>0</v>
      </c>
      <c r="E291" s="69"/>
      <c r="F291" s="53"/>
      <c r="G291" t="str">
        <f t="shared" si="4"/>
        <v>March</v>
      </c>
    </row>
    <row r="292" spans="1:7">
      <c r="A292" s="52" t="s">
        <v>404</v>
      </c>
      <c r="B292" s="143" t="s">
        <v>1301</v>
      </c>
      <c r="C292" s="57">
        <v>45722</v>
      </c>
      <c r="D292" s="69">
        <v>0</v>
      </c>
      <c r="E292" s="69"/>
      <c r="F292" s="53"/>
      <c r="G292" t="str">
        <f t="shared" si="4"/>
        <v>March</v>
      </c>
    </row>
    <row r="293" spans="1:7">
      <c r="A293" s="52" t="s">
        <v>402</v>
      </c>
      <c r="B293" s="143" t="s">
        <v>1301</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1281</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1295</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1281</v>
      </c>
      <c r="C305" s="23">
        <v>45723</v>
      </c>
      <c r="D305" s="69">
        <v>0</v>
      </c>
      <c r="E305" s="69"/>
      <c r="G305" t="str">
        <f t="shared" si="4"/>
        <v>March</v>
      </c>
    </row>
    <row r="306" spans="1:7">
      <c r="A306" s="830" t="s">
        <v>382</v>
      </c>
      <c r="B306" s="833" t="s">
        <v>1295</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1249</v>
      </c>
      <c r="B308" s="858" t="s">
        <v>1059</v>
      </c>
      <c r="C308" s="23">
        <v>45723</v>
      </c>
      <c r="D308" s="69">
        <v>0</v>
      </c>
      <c r="E308" s="69"/>
      <c r="G308" t="str">
        <f t="shared" si="4"/>
        <v>March</v>
      </c>
    </row>
    <row r="309" spans="1:7">
      <c r="A309" s="830" t="s">
        <v>175</v>
      </c>
      <c r="B309" s="833" t="s">
        <v>1059</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1066</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1281</v>
      </c>
      <c r="C321" s="23">
        <v>45723</v>
      </c>
      <c r="D321" s="69">
        <v>875</v>
      </c>
      <c r="E321" s="69"/>
      <c r="F321" s="69" t="s">
        <v>1668</v>
      </c>
      <c r="G321" t="str">
        <f t="shared" si="4"/>
        <v>March</v>
      </c>
    </row>
    <row r="322" spans="1:7">
      <c r="A322" s="52" t="s">
        <v>292</v>
      </c>
      <c r="B322" s="88" t="s">
        <v>1281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1290</v>
      </c>
      <c r="C331" s="23">
        <v>45723</v>
      </c>
      <c r="D331" s="69">
        <v>288</v>
      </c>
      <c r="E331" s="69"/>
      <c r="F331" s="69" t="s">
        <v>1670</v>
      </c>
      <c r="G331" t="str">
        <f t="shared" si="5"/>
        <v>March</v>
      </c>
    </row>
    <row r="332" spans="1:7">
      <c r="A332" s="52" t="s">
        <v>404</v>
      </c>
      <c r="B332" s="143" t="s">
        <v>1301</v>
      </c>
      <c r="C332" s="23">
        <v>45723</v>
      </c>
      <c r="D332" s="69">
        <v>0</v>
      </c>
      <c r="E332" s="69"/>
      <c r="G332" t="str">
        <f t="shared" si="5"/>
        <v>March</v>
      </c>
    </row>
    <row r="333" spans="1:7">
      <c r="A333" s="52" t="s">
        <v>402</v>
      </c>
      <c r="B333" s="143" t="s">
        <v>1301</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1281</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1301</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1295</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1281</v>
      </c>
      <c r="C346" s="23">
        <v>45726</v>
      </c>
      <c r="D346" s="69">
        <v>0</v>
      </c>
      <c r="E346" s="69"/>
      <c r="G346" t="str">
        <f t="shared" si="5"/>
        <v>March</v>
      </c>
    </row>
    <row r="347" spans="1:7">
      <c r="A347" s="830" t="s">
        <v>382</v>
      </c>
      <c r="B347" s="833" t="s">
        <v>1295</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1249</v>
      </c>
      <c r="B349" s="858" t="s">
        <v>1059</v>
      </c>
      <c r="C349" s="23">
        <v>45726</v>
      </c>
      <c r="D349" s="69">
        <v>0</v>
      </c>
      <c r="E349" s="69"/>
      <c r="G349" t="str">
        <f t="shared" si="5"/>
        <v>March</v>
      </c>
    </row>
    <row r="350" spans="1:7">
      <c r="A350" s="830" t="s">
        <v>175</v>
      </c>
      <c r="B350" s="833" t="s">
        <v>1059</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1066</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1281</v>
      </c>
      <c r="C362" s="23">
        <v>45726</v>
      </c>
      <c r="D362" s="69">
        <v>0</v>
      </c>
      <c r="E362" s="69"/>
      <c r="G362" t="str">
        <f t="shared" si="5"/>
        <v>March</v>
      </c>
    </row>
    <row r="363" spans="1:7">
      <c r="A363" s="52" t="s">
        <v>292</v>
      </c>
      <c r="B363" s="88" t="s">
        <v>1281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1290</v>
      </c>
      <c r="C372" s="23">
        <v>45726</v>
      </c>
      <c r="D372" s="69">
        <v>0</v>
      </c>
      <c r="E372" s="69"/>
      <c r="G372" t="str">
        <f t="shared" si="5"/>
        <v>March</v>
      </c>
    </row>
    <row r="373" spans="1:7">
      <c r="A373" s="52" t="s">
        <v>404</v>
      </c>
      <c r="B373" s="143" t="s">
        <v>1301</v>
      </c>
      <c r="C373" s="23">
        <v>45726</v>
      </c>
      <c r="D373" s="69">
        <v>0</v>
      </c>
      <c r="E373" s="69"/>
      <c r="G373" t="str">
        <f t="shared" si="5"/>
        <v>March</v>
      </c>
    </row>
    <row r="374" spans="1:7">
      <c r="A374" s="52" t="s">
        <v>402</v>
      </c>
      <c r="B374" s="143" t="s">
        <v>1301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1281</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1301</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1295</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1281</v>
      </c>
      <c r="C387" s="23">
        <v>45727</v>
      </c>
      <c r="D387" s="58">
        <v>0</v>
      </c>
      <c r="E387" s="58"/>
      <c r="G387" t="str">
        <f t="shared" ref="G387:G450" si="6">TEXT(C387,"mmmm")</f>
        <v>March</v>
      </c>
    </row>
    <row r="388" spans="1:7">
      <c r="A388" s="830" t="s">
        <v>382</v>
      </c>
      <c r="B388" s="833" t="s">
        <v>1295</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1249</v>
      </c>
      <c r="B390" s="858" t="s">
        <v>1059</v>
      </c>
      <c r="C390" s="23">
        <v>45727</v>
      </c>
      <c r="D390" s="58">
        <v>0</v>
      </c>
      <c r="E390" s="58"/>
      <c r="G390" t="str">
        <f t="shared" si="6"/>
        <v>March</v>
      </c>
    </row>
    <row r="391" spans="1:7">
      <c r="A391" s="830" t="s">
        <v>175</v>
      </c>
      <c r="B391" s="833" t="s">
        <v>1059</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1066</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1281</v>
      </c>
      <c r="C403" s="23">
        <v>45727</v>
      </c>
      <c r="D403" s="58">
        <v>199</v>
      </c>
      <c r="E403" s="58"/>
      <c r="F403" s="47" t="s">
        <v>1626</v>
      </c>
      <c r="G403" t="str">
        <f t="shared" si="6"/>
        <v>March</v>
      </c>
    </row>
    <row r="404" spans="1:7">
      <c r="A404" s="52" t="s">
        <v>292</v>
      </c>
      <c r="B404" s="88" t="s">
        <v>1281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1290</v>
      </c>
      <c r="C413" s="23">
        <v>45727</v>
      </c>
      <c r="D413" s="58">
        <v>0</v>
      </c>
      <c r="E413" s="58"/>
      <c r="G413" t="str">
        <f t="shared" si="6"/>
        <v>March</v>
      </c>
    </row>
    <row r="414" spans="1:7">
      <c r="A414" s="52" t="s">
        <v>404</v>
      </c>
      <c r="B414" s="143" t="s">
        <v>1301</v>
      </c>
      <c r="C414" s="23">
        <v>45727</v>
      </c>
      <c r="D414" s="58">
        <v>0</v>
      </c>
      <c r="E414" s="58"/>
      <c r="G414" t="str">
        <f t="shared" si="6"/>
        <v>March</v>
      </c>
    </row>
    <row r="415" spans="1:7">
      <c r="A415" s="52" t="s">
        <v>402</v>
      </c>
      <c r="B415" s="143" t="s">
        <v>1301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1281</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1301</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1281</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1301</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1295</v>
      </c>
      <c r="C431" s="23">
        <v>45728</v>
      </c>
      <c r="D431" s="58"/>
      <c r="E431" s="58"/>
      <c r="F431" s="58" t="s">
        <v>839</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1281</v>
      </c>
      <c r="C433" s="23">
        <v>45728</v>
      </c>
      <c r="D433" s="58" t="s">
        <v>839</v>
      </c>
      <c r="E433" s="58"/>
      <c r="G433" t="str">
        <f t="shared" si="6"/>
        <v>March</v>
      </c>
    </row>
    <row r="434" spans="1:7">
      <c r="A434" s="830" t="s">
        <v>382</v>
      </c>
      <c r="B434" s="833" t="s">
        <v>1295</v>
      </c>
      <c r="C434" s="23">
        <v>45728</v>
      </c>
      <c r="D434" s="58" t="s">
        <v>839</v>
      </c>
      <c r="E434" s="58"/>
      <c r="G434" t="str">
        <f t="shared" si="6"/>
        <v>March</v>
      </c>
    </row>
    <row r="435" spans="1:7" ht="15.75">
      <c r="A435" s="52" t="s">
        <v>427</v>
      </c>
      <c r="B435" s="175" t="s">
        <v>1544</v>
      </c>
      <c r="C435" s="239">
        <v>45728</v>
      </c>
      <c r="D435" s="58" t="s">
        <v>839</v>
      </c>
      <c r="E435" s="58"/>
      <c r="G435" t="str">
        <f t="shared" si="6"/>
        <v>March</v>
      </c>
    </row>
    <row r="436" spans="1:7">
      <c r="A436" s="855" t="s">
        <v>1249</v>
      </c>
      <c r="B436" s="858" t="s">
        <v>1059</v>
      </c>
      <c r="C436" s="23">
        <v>45728</v>
      </c>
      <c r="D436" s="58" t="s">
        <v>1678</v>
      </c>
      <c r="E436" s="58"/>
      <c r="G436" t="str">
        <f t="shared" si="6"/>
        <v>March</v>
      </c>
    </row>
    <row r="437" spans="1:7">
      <c r="A437" s="830" t="s">
        <v>175</v>
      </c>
      <c r="B437" s="833" t="s">
        <v>1059</v>
      </c>
      <c r="C437" s="23">
        <v>45728</v>
      </c>
      <c r="D437" s="58" t="s">
        <v>1678</v>
      </c>
      <c r="E437" s="58"/>
      <c r="G437" t="str">
        <f t="shared" si="6"/>
        <v>March</v>
      </c>
    </row>
    <row r="438" spans="1:7" ht="15.75">
      <c r="A438" s="52" t="s">
        <v>177</v>
      </c>
      <c r="B438" s="175" t="s">
        <v>1544</v>
      </c>
      <c r="C438" s="239">
        <v>45728</v>
      </c>
      <c r="D438" s="58" t="s">
        <v>839</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839</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839</v>
      </c>
      <c r="E442" s="58"/>
      <c r="G442" t="str">
        <f t="shared" si="6"/>
        <v>March</v>
      </c>
    </row>
    <row r="443" spans="1:7" ht="15.75">
      <c r="A443" s="830" t="s">
        <v>296</v>
      </c>
      <c r="B443" s="831" t="s">
        <v>56</v>
      </c>
      <c r="C443" s="23">
        <v>45728</v>
      </c>
      <c r="D443" s="58" t="s">
        <v>839</v>
      </c>
      <c r="E443" s="58"/>
      <c r="G443" t="str">
        <f t="shared" si="6"/>
        <v>March</v>
      </c>
    </row>
    <row r="444" spans="1:7">
      <c r="A444" s="52" t="s">
        <v>294</v>
      </c>
      <c r="B444" s="176" t="s">
        <v>1066</v>
      </c>
      <c r="C444" s="239">
        <v>45728</v>
      </c>
      <c r="D444" s="58" t="s">
        <v>839</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1295</v>
      </c>
      <c r="C446" s="23">
        <v>45728</v>
      </c>
      <c r="D446" s="58" t="s">
        <v>839</v>
      </c>
      <c r="E446" s="58"/>
      <c r="G446" t="str">
        <f t="shared" si="6"/>
        <v>March</v>
      </c>
    </row>
    <row r="447" spans="1:7" ht="15.75">
      <c r="A447" s="52" t="s">
        <v>195</v>
      </c>
      <c r="B447" s="175" t="s">
        <v>56</v>
      </c>
      <c r="C447" s="23">
        <v>45728</v>
      </c>
      <c r="D447" s="58" t="s">
        <v>839</v>
      </c>
      <c r="E447" s="58"/>
      <c r="G447" t="str">
        <f t="shared" si="6"/>
        <v>March</v>
      </c>
    </row>
    <row r="448" spans="1:7">
      <c r="A448" s="52" t="s">
        <v>361</v>
      </c>
      <c r="B448" s="177" t="s">
        <v>474</v>
      </c>
      <c r="C448" s="23">
        <v>45728</v>
      </c>
      <c r="D448" s="58" t="s">
        <v>839</v>
      </c>
      <c r="E448" s="58"/>
      <c r="G448" t="str">
        <f t="shared" si="6"/>
        <v>March</v>
      </c>
    </row>
    <row r="449" spans="1:7">
      <c r="A449" s="52" t="s">
        <v>291</v>
      </c>
      <c r="B449" s="88" t="s">
        <v>1281</v>
      </c>
      <c r="C449" s="23">
        <v>45728</v>
      </c>
      <c r="D449" s="58" t="s">
        <v>839</v>
      </c>
      <c r="E449" s="58"/>
      <c r="G449" t="str">
        <f t="shared" si="6"/>
        <v>March</v>
      </c>
    </row>
    <row r="450" spans="1:7">
      <c r="A450" s="52" t="s">
        <v>292</v>
      </c>
      <c r="B450" s="88" t="s">
        <v>1281</v>
      </c>
      <c r="C450" s="23">
        <v>45728</v>
      </c>
      <c r="D450" s="58" t="s">
        <v>839</v>
      </c>
      <c r="E450" s="58"/>
      <c r="G450" t="str">
        <f t="shared" si="6"/>
        <v>March</v>
      </c>
    </row>
    <row r="451" spans="1:7">
      <c r="A451" s="52" t="s">
        <v>163</v>
      </c>
      <c r="B451" s="143" t="s">
        <v>474</v>
      </c>
      <c r="C451" s="23">
        <v>45728</v>
      </c>
      <c r="D451" s="58" t="s">
        <v>839</v>
      </c>
      <c r="E451" s="58"/>
      <c r="G451" t="str">
        <f t="shared" ref="G451:G514" si="7">TEXT(C451,"mmmm")</f>
        <v>March</v>
      </c>
    </row>
    <row r="452" spans="1:7" ht="15.75">
      <c r="A452" s="52" t="s">
        <v>287</v>
      </c>
      <c r="B452" s="175" t="s">
        <v>56</v>
      </c>
      <c r="C452" s="23">
        <v>45728</v>
      </c>
      <c r="D452" s="58" t="s">
        <v>839</v>
      </c>
      <c r="E452" s="58"/>
      <c r="G452" t="str">
        <f t="shared" si="7"/>
        <v>March</v>
      </c>
    </row>
    <row r="453" spans="1:7">
      <c r="A453" s="52" t="s">
        <v>289</v>
      </c>
      <c r="B453" s="177" t="s">
        <v>474</v>
      </c>
      <c r="C453" s="23">
        <v>45728</v>
      </c>
      <c r="D453" s="58" t="s">
        <v>839</v>
      </c>
      <c r="E453" s="58"/>
      <c r="G453" t="str">
        <f t="shared" si="7"/>
        <v>March</v>
      </c>
    </row>
    <row r="454" spans="1:7">
      <c r="A454" s="52" t="s">
        <v>357</v>
      </c>
      <c r="B454" s="143" t="s">
        <v>480</v>
      </c>
      <c r="C454" s="23">
        <v>45728</v>
      </c>
      <c r="D454" s="58" t="s">
        <v>839</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839</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839</v>
      </c>
      <c r="E458" s="58"/>
      <c r="G458" t="str">
        <f t="shared" si="7"/>
        <v>March</v>
      </c>
    </row>
    <row r="459" spans="1:7">
      <c r="A459" s="52" t="s">
        <v>351</v>
      </c>
      <c r="B459" s="76" t="s">
        <v>1290</v>
      </c>
      <c r="C459" s="23">
        <v>45728</v>
      </c>
      <c r="D459" s="58" t="s">
        <v>839</v>
      </c>
      <c r="E459" s="58"/>
      <c r="G459" t="str">
        <f t="shared" si="7"/>
        <v>March</v>
      </c>
    </row>
    <row r="460" spans="1:7">
      <c r="A460" s="52" t="s">
        <v>404</v>
      </c>
      <c r="B460" s="143" t="s">
        <v>1301</v>
      </c>
      <c r="C460" s="23">
        <v>45728</v>
      </c>
      <c r="D460" s="58" t="s">
        <v>839</v>
      </c>
      <c r="E460" s="58"/>
      <c r="G460" t="str">
        <f t="shared" si="7"/>
        <v>March</v>
      </c>
    </row>
    <row r="461" spans="1:7">
      <c r="A461" s="52" t="s">
        <v>402</v>
      </c>
      <c r="B461" s="143" t="s">
        <v>1301</v>
      </c>
      <c r="C461" s="23">
        <v>45728</v>
      </c>
      <c r="D461" s="58" t="s">
        <v>839</v>
      </c>
      <c r="E461" s="58"/>
      <c r="G461" t="str">
        <f t="shared" si="7"/>
        <v>March</v>
      </c>
    </row>
    <row r="462" spans="1:7" ht="15.75">
      <c r="A462" s="52" t="s">
        <v>167</v>
      </c>
      <c r="B462" s="175" t="s">
        <v>56</v>
      </c>
      <c r="C462" s="23">
        <v>45728</v>
      </c>
      <c r="D462" s="58" t="s">
        <v>839</v>
      </c>
      <c r="E462" s="58"/>
      <c r="G462" t="str">
        <f t="shared" si="7"/>
        <v>March</v>
      </c>
    </row>
    <row r="463" spans="1:7">
      <c r="A463" s="830" t="s">
        <v>398</v>
      </c>
      <c r="B463" s="836" t="s">
        <v>480</v>
      </c>
      <c r="C463" s="23">
        <v>45728</v>
      </c>
      <c r="D463" s="58" t="s">
        <v>839</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839</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1281</v>
      </c>
      <c r="C467" s="23">
        <v>45728</v>
      </c>
      <c r="D467" s="58">
        <v>961</v>
      </c>
      <c r="E467" s="58"/>
      <c r="G467" t="str">
        <f t="shared" si="7"/>
        <v>March</v>
      </c>
    </row>
    <row r="468" spans="1:7" ht="15.75">
      <c r="A468" s="53" t="s">
        <v>165</v>
      </c>
      <c r="B468" s="175" t="s">
        <v>56</v>
      </c>
      <c r="C468" s="23">
        <v>45728</v>
      </c>
      <c r="D468" s="58" t="s">
        <v>839</v>
      </c>
      <c r="E468" s="58"/>
      <c r="G468" t="str">
        <f t="shared" si="7"/>
        <v>March</v>
      </c>
    </row>
    <row r="469" spans="1:7">
      <c r="A469" s="837" t="s">
        <v>319</v>
      </c>
      <c r="B469" s="836" t="s">
        <v>1301</v>
      </c>
      <c r="C469" s="23">
        <v>45728</v>
      </c>
      <c r="D469" s="58">
        <v>688</v>
      </c>
      <c r="E469" s="58"/>
      <c r="G469" t="str">
        <f t="shared" si="7"/>
        <v>March</v>
      </c>
    </row>
    <row r="470" spans="1:7" ht="15.75">
      <c r="A470" s="53" t="s">
        <v>256</v>
      </c>
      <c r="B470" s="175" t="s">
        <v>1544</v>
      </c>
      <c r="C470" s="239">
        <v>45728</v>
      </c>
      <c r="D470" s="58" t="s">
        <v>839</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1281</v>
      </c>
      <c r="C472" s="23">
        <v>45728</v>
      </c>
      <c r="D472" s="58">
        <v>205</v>
      </c>
      <c r="E472" s="58"/>
      <c r="G472" t="str">
        <f t="shared" si="7"/>
        <v>March</v>
      </c>
    </row>
    <row r="473" spans="1:7">
      <c r="A473" s="53" t="s">
        <v>1548</v>
      </c>
      <c r="B473" s="91" t="s">
        <v>474</v>
      </c>
      <c r="C473" s="23">
        <v>45728</v>
      </c>
      <c r="D473" s="58" t="s">
        <v>839</v>
      </c>
      <c r="E473" s="58"/>
      <c r="G473" t="str">
        <f t="shared" si="7"/>
        <v>March</v>
      </c>
    </row>
    <row r="474" spans="1:7">
      <c r="A474" s="53" t="s">
        <v>406</v>
      </c>
      <c r="B474" s="91" t="s">
        <v>474</v>
      </c>
      <c r="C474" s="23">
        <v>45728</v>
      </c>
      <c r="D474" s="58" t="s">
        <v>839</v>
      </c>
      <c r="E474" s="58"/>
      <c r="G474" t="str">
        <f t="shared" si="7"/>
        <v>March</v>
      </c>
    </row>
    <row r="475" spans="1:7">
      <c r="A475" s="53" t="s">
        <v>372</v>
      </c>
      <c r="B475" s="91" t="s">
        <v>1301</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1066</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1295</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1281</v>
      </c>
      <c r="C483" s="23">
        <v>45729</v>
      </c>
      <c r="D483" s="58"/>
      <c r="E483" s="58"/>
      <c r="G483" t="str">
        <f t="shared" si="7"/>
        <v>March</v>
      </c>
    </row>
    <row r="484" spans="1:7">
      <c r="A484" s="830" t="s">
        <v>382</v>
      </c>
      <c r="B484" s="833" t="s">
        <v>1295</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1249</v>
      </c>
      <c r="B486" s="858" t="s">
        <v>1059</v>
      </c>
      <c r="C486" s="23">
        <v>45729</v>
      </c>
      <c r="D486" s="58"/>
      <c r="E486" s="58"/>
      <c r="G486" t="str">
        <f t="shared" si="7"/>
        <v>March</v>
      </c>
    </row>
    <row r="487" spans="1:7">
      <c r="A487" s="830" t="s">
        <v>175</v>
      </c>
      <c r="B487" s="833" t="s">
        <v>1059</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1066</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1295</v>
      </c>
      <c r="C496" s="23">
        <v>45729</v>
      </c>
      <c r="D496" s="58" t="s">
        <v>839</v>
      </c>
      <c r="E496" s="58"/>
      <c r="G496" t="str">
        <f t="shared" si="7"/>
        <v>March</v>
      </c>
    </row>
    <row r="497" spans="1:7" ht="15.75">
      <c r="A497" s="52" t="s">
        <v>195</v>
      </c>
      <c r="B497" s="175" t="s">
        <v>56</v>
      </c>
      <c r="C497" s="23">
        <v>45729</v>
      </c>
      <c r="D497" s="58" t="s">
        <v>839</v>
      </c>
      <c r="E497" s="58"/>
      <c r="G497" t="str">
        <f t="shared" si="7"/>
        <v>March</v>
      </c>
    </row>
    <row r="498" spans="1:7">
      <c r="A498" s="52" t="s">
        <v>361</v>
      </c>
      <c r="B498" s="177" t="s">
        <v>474</v>
      </c>
      <c r="C498" s="23">
        <v>45729</v>
      </c>
      <c r="D498" s="58" t="s">
        <v>839</v>
      </c>
      <c r="E498" s="58"/>
      <c r="G498" t="str">
        <f t="shared" si="7"/>
        <v>March</v>
      </c>
    </row>
    <row r="499" spans="1:7">
      <c r="A499" s="52" t="s">
        <v>291</v>
      </c>
      <c r="B499" s="88" t="s">
        <v>1281</v>
      </c>
      <c r="C499" s="23">
        <v>45729</v>
      </c>
      <c r="D499" s="58" t="s">
        <v>839</v>
      </c>
      <c r="E499" s="58"/>
      <c r="G499" t="str">
        <f t="shared" si="7"/>
        <v>March</v>
      </c>
    </row>
    <row r="500" spans="1:7">
      <c r="A500" s="52" t="s">
        <v>292</v>
      </c>
      <c r="B500" s="88" t="s">
        <v>1281</v>
      </c>
      <c r="C500" s="23">
        <v>45729</v>
      </c>
      <c r="D500" s="58" t="s">
        <v>839</v>
      </c>
      <c r="E500" s="58"/>
      <c r="G500" t="str">
        <f t="shared" si="7"/>
        <v>March</v>
      </c>
    </row>
    <row r="501" spans="1:7">
      <c r="A501" s="52" t="s">
        <v>163</v>
      </c>
      <c r="B501" s="143" t="s">
        <v>474</v>
      </c>
      <c r="C501" s="23">
        <v>45729</v>
      </c>
      <c r="D501" s="58" t="s">
        <v>839</v>
      </c>
      <c r="E501" s="58"/>
      <c r="G501" t="str">
        <f t="shared" si="7"/>
        <v>March</v>
      </c>
    </row>
    <row r="502" spans="1:7" ht="15.75">
      <c r="A502" s="52" t="s">
        <v>287</v>
      </c>
      <c r="B502" s="175" t="s">
        <v>56</v>
      </c>
      <c r="C502" s="23">
        <v>45729</v>
      </c>
      <c r="D502" s="58" t="s">
        <v>839</v>
      </c>
      <c r="E502" s="58"/>
      <c r="G502" t="str">
        <f t="shared" si="7"/>
        <v>March</v>
      </c>
    </row>
    <row r="503" spans="1:7">
      <c r="A503" s="52" t="s">
        <v>289</v>
      </c>
      <c r="B503" s="177" t="s">
        <v>474</v>
      </c>
      <c r="C503" s="23">
        <v>45729</v>
      </c>
      <c r="D503" s="58" t="s">
        <v>839</v>
      </c>
      <c r="E503" s="58"/>
      <c r="G503" t="str">
        <f t="shared" si="7"/>
        <v>March</v>
      </c>
    </row>
    <row r="504" spans="1:7">
      <c r="A504" s="52" t="s">
        <v>357</v>
      </c>
      <c r="B504" s="143" t="s">
        <v>480</v>
      </c>
      <c r="C504" s="23">
        <v>45729</v>
      </c>
      <c r="D504" s="58" t="s">
        <v>839</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839</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839</v>
      </c>
      <c r="E508" s="58"/>
      <c r="G508" t="str">
        <f t="shared" si="7"/>
        <v>March</v>
      </c>
    </row>
    <row r="509" spans="1:7">
      <c r="A509" s="52" t="s">
        <v>351</v>
      </c>
      <c r="B509" s="76" t="s">
        <v>1290</v>
      </c>
      <c r="C509" s="23">
        <v>45729</v>
      </c>
      <c r="D509" s="58" t="s">
        <v>839</v>
      </c>
      <c r="E509" s="58"/>
      <c r="G509" t="str">
        <f t="shared" si="7"/>
        <v>March</v>
      </c>
    </row>
    <row r="510" spans="1:7">
      <c r="A510" s="52" t="s">
        <v>404</v>
      </c>
      <c r="B510" s="143" t="s">
        <v>1301</v>
      </c>
      <c r="C510" s="23">
        <v>45729</v>
      </c>
      <c r="D510" s="58" t="s">
        <v>839</v>
      </c>
      <c r="E510" s="58"/>
      <c r="G510" t="str">
        <f t="shared" si="7"/>
        <v>March</v>
      </c>
    </row>
    <row r="511" spans="1:7">
      <c r="A511" s="52" t="s">
        <v>402</v>
      </c>
      <c r="B511" s="143" t="s">
        <v>1301</v>
      </c>
      <c r="C511" s="23">
        <v>45729</v>
      </c>
      <c r="D511" s="58" t="s">
        <v>839</v>
      </c>
      <c r="E511" s="58"/>
      <c r="G511" t="str">
        <f t="shared" si="7"/>
        <v>March</v>
      </c>
    </row>
    <row r="512" spans="1:7" ht="15.75">
      <c r="A512" s="52" t="s">
        <v>167</v>
      </c>
      <c r="B512" s="175" t="s">
        <v>56</v>
      </c>
      <c r="C512" s="23">
        <v>45729</v>
      </c>
      <c r="D512" s="58" t="s">
        <v>839</v>
      </c>
      <c r="E512" s="58"/>
      <c r="G512" t="str">
        <f t="shared" si="7"/>
        <v>March</v>
      </c>
    </row>
    <row r="513" spans="1:7">
      <c r="A513" s="830" t="s">
        <v>398</v>
      </c>
      <c r="B513" s="836" t="s">
        <v>480</v>
      </c>
      <c r="C513" s="23">
        <v>45729</v>
      </c>
      <c r="D513" s="58" t="s">
        <v>839</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839</v>
      </c>
      <c r="E516" s="58"/>
      <c r="G516" t="str">
        <f t="shared" si="8"/>
        <v>March</v>
      </c>
    </row>
    <row r="517" spans="1:7">
      <c r="A517" s="861" t="s">
        <v>364</v>
      </c>
      <c r="B517" s="270" t="s">
        <v>1281</v>
      </c>
      <c r="C517" s="23">
        <v>45729</v>
      </c>
      <c r="D517" s="58">
        <v>914</v>
      </c>
      <c r="E517" s="58"/>
      <c r="F517" s="47" t="s">
        <v>1684</v>
      </c>
      <c r="G517" t="str">
        <f t="shared" si="8"/>
        <v>March</v>
      </c>
    </row>
    <row r="518" spans="1:7" ht="15.75">
      <c r="A518" s="53" t="s">
        <v>165</v>
      </c>
      <c r="B518" s="175" t="s">
        <v>56</v>
      </c>
      <c r="C518" s="23">
        <v>45729</v>
      </c>
      <c r="D518" s="58" t="s">
        <v>839</v>
      </c>
      <c r="E518" s="58"/>
      <c r="G518" t="str">
        <f t="shared" si="8"/>
        <v>March</v>
      </c>
    </row>
    <row r="519" spans="1:7">
      <c r="A519" s="837" t="s">
        <v>319</v>
      </c>
      <c r="B519" s="836" t="s">
        <v>1301</v>
      </c>
      <c r="C519" s="23">
        <v>45729</v>
      </c>
      <c r="D519" s="58" t="s">
        <v>839</v>
      </c>
      <c r="E519" s="58"/>
      <c r="G519" t="str">
        <f t="shared" si="8"/>
        <v>March</v>
      </c>
    </row>
    <row r="520" spans="1:7" ht="15.75">
      <c r="A520" s="53" t="s">
        <v>256</v>
      </c>
      <c r="B520" s="175" t="s">
        <v>1544</v>
      </c>
      <c r="C520" s="239">
        <v>45729</v>
      </c>
      <c r="D520" s="58" t="s">
        <v>839</v>
      </c>
      <c r="E520" s="58"/>
      <c r="G520" t="str">
        <f t="shared" si="8"/>
        <v>March</v>
      </c>
    </row>
    <row r="521" spans="1:7" ht="15.75">
      <c r="A521" s="861" t="s">
        <v>191</v>
      </c>
      <c r="B521" s="856" t="s">
        <v>56</v>
      </c>
      <c r="C521" s="23">
        <v>45729</v>
      </c>
      <c r="D521" s="58" t="s">
        <v>839</v>
      </c>
      <c r="E521" s="58"/>
      <c r="G521" t="str">
        <f t="shared" si="8"/>
        <v>March</v>
      </c>
    </row>
    <row r="522" spans="1:7">
      <c r="A522" s="53" t="s">
        <v>420</v>
      </c>
      <c r="B522" s="88" t="s">
        <v>1281</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839</v>
      </c>
      <c r="E524" s="58"/>
      <c r="G524" t="str">
        <f t="shared" si="8"/>
        <v>March</v>
      </c>
    </row>
    <row r="525" spans="1:7">
      <c r="A525" s="53" t="s">
        <v>372</v>
      </c>
      <c r="B525" s="91" t="s">
        <v>1301</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1066</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1295</v>
      </c>
      <c r="C532" s="23">
        <v>45730</v>
      </c>
      <c r="D532" s="58"/>
      <c r="E532" s="58"/>
      <c r="F532" s="58" t="s">
        <v>839</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1281</v>
      </c>
      <c r="C534" s="23">
        <v>45730</v>
      </c>
      <c r="D534" s="58"/>
      <c r="E534" s="58"/>
      <c r="F534" s="58" t="s">
        <v>839</v>
      </c>
      <c r="G534" t="str">
        <f t="shared" si="8"/>
        <v>March</v>
      </c>
    </row>
    <row r="535" spans="1:7">
      <c r="A535" s="830" t="s">
        <v>382</v>
      </c>
      <c r="B535" s="833" t="s">
        <v>1295</v>
      </c>
      <c r="C535" s="23">
        <v>45730</v>
      </c>
      <c r="D535" s="58"/>
      <c r="E535" s="58"/>
      <c r="F535" s="58" t="s">
        <v>839</v>
      </c>
      <c r="G535" t="str">
        <f t="shared" si="8"/>
        <v>March</v>
      </c>
    </row>
    <row r="536" spans="1:7" ht="15.75">
      <c r="A536" s="52" t="s">
        <v>427</v>
      </c>
      <c r="B536" s="175" t="s">
        <v>1544</v>
      </c>
      <c r="C536" s="239">
        <v>45730</v>
      </c>
      <c r="D536" s="58"/>
      <c r="E536" s="58"/>
      <c r="F536" s="58" t="s">
        <v>839</v>
      </c>
      <c r="G536" t="str">
        <f t="shared" si="8"/>
        <v>March</v>
      </c>
    </row>
    <row r="537" spans="1:7">
      <c r="A537" s="855" t="s">
        <v>1249</v>
      </c>
      <c r="B537" s="858" t="s">
        <v>1059</v>
      </c>
      <c r="C537" s="23">
        <v>45730</v>
      </c>
      <c r="D537" s="58"/>
      <c r="E537" s="58"/>
      <c r="F537" s="58" t="s">
        <v>839</v>
      </c>
      <c r="G537" t="str">
        <f t="shared" si="8"/>
        <v>March</v>
      </c>
    </row>
    <row r="538" spans="1:7">
      <c r="A538" s="830" t="s">
        <v>175</v>
      </c>
      <c r="B538" s="833" t="s">
        <v>1059</v>
      </c>
      <c r="C538" s="23">
        <v>45730</v>
      </c>
      <c r="D538" s="58"/>
      <c r="E538" s="58"/>
      <c r="F538" s="58" t="s">
        <v>104</v>
      </c>
      <c r="G538" t="str">
        <f t="shared" si="8"/>
        <v>March</v>
      </c>
    </row>
    <row r="539" spans="1:7" ht="15.75">
      <c r="A539" s="52" t="s">
        <v>177</v>
      </c>
      <c r="B539" s="175" t="s">
        <v>1544</v>
      </c>
      <c r="C539" s="239">
        <v>45730</v>
      </c>
      <c r="D539" s="58"/>
      <c r="E539" s="58"/>
      <c r="F539" s="58" t="s">
        <v>839</v>
      </c>
      <c r="G539" t="str">
        <f t="shared" si="8"/>
        <v>March</v>
      </c>
    </row>
    <row r="540" spans="1:7" ht="15.75">
      <c r="A540" s="855" t="s">
        <v>179</v>
      </c>
      <c r="B540" s="856" t="s">
        <v>56</v>
      </c>
      <c r="C540" s="23">
        <v>45730</v>
      </c>
      <c r="D540" s="58"/>
      <c r="E540" s="58"/>
      <c r="F540" s="58" t="s">
        <v>839</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839</v>
      </c>
      <c r="G544" t="str">
        <f t="shared" si="8"/>
        <v>March</v>
      </c>
    </row>
    <row r="545" spans="1:7">
      <c r="A545" s="52" t="s">
        <v>294</v>
      </c>
      <c r="B545" s="176" t="s">
        <v>1066</v>
      </c>
      <c r="C545" s="239">
        <v>45730</v>
      </c>
      <c r="D545" s="58"/>
      <c r="E545" s="58"/>
      <c r="F545" s="58" t="s">
        <v>839</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1295</v>
      </c>
      <c r="C547" s="23">
        <v>45730</v>
      </c>
      <c r="D547" s="58"/>
      <c r="E547" s="58"/>
      <c r="F547" s="58" t="s">
        <v>839</v>
      </c>
      <c r="G547" t="str">
        <f t="shared" si="8"/>
        <v>March</v>
      </c>
    </row>
    <row r="548" spans="1:7" ht="15.75">
      <c r="A548" s="52" t="s">
        <v>195</v>
      </c>
      <c r="B548" s="175" t="s">
        <v>56</v>
      </c>
      <c r="C548" s="23">
        <v>45730</v>
      </c>
      <c r="D548" s="58"/>
      <c r="E548" s="58"/>
      <c r="F548" s="58" t="s">
        <v>839</v>
      </c>
      <c r="G548" t="str">
        <f t="shared" si="8"/>
        <v>March</v>
      </c>
    </row>
    <row r="549" spans="1:7">
      <c r="A549" s="52" t="s">
        <v>361</v>
      </c>
      <c r="B549" s="177" t="s">
        <v>474</v>
      </c>
      <c r="C549" s="23">
        <v>45730</v>
      </c>
      <c r="D549" s="58"/>
      <c r="E549" s="58"/>
      <c r="F549" s="58" t="s">
        <v>839</v>
      </c>
      <c r="G549" t="str">
        <f t="shared" si="8"/>
        <v>March</v>
      </c>
    </row>
    <row r="550" spans="1:7">
      <c r="A550" s="52" t="s">
        <v>291</v>
      </c>
      <c r="B550" s="88" t="s">
        <v>1281</v>
      </c>
      <c r="C550" s="23">
        <v>45730</v>
      </c>
      <c r="D550" s="58"/>
      <c r="E550" s="58"/>
      <c r="F550" s="58" t="s">
        <v>839</v>
      </c>
      <c r="G550" t="str">
        <f t="shared" si="8"/>
        <v>March</v>
      </c>
    </row>
    <row r="551" spans="1:7">
      <c r="A551" s="52" t="s">
        <v>292</v>
      </c>
      <c r="B551" s="88" t="s">
        <v>1281</v>
      </c>
      <c r="C551" s="23">
        <v>45730</v>
      </c>
      <c r="D551" s="58"/>
      <c r="E551" s="58"/>
      <c r="F551" s="58" t="s">
        <v>839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839</v>
      </c>
      <c r="E553" s="58"/>
      <c r="F553" s="58" t="s">
        <v>839</v>
      </c>
      <c r="G553" t="str">
        <f t="shared" si="8"/>
        <v>March</v>
      </c>
    </row>
    <row r="554" spans="1:7">
      <c r="A554" s="52" t="s">
        <v>289</v>
      </c>
      <c r="B554" s="177" t="s">
        <v>474</v>
      </c>
      <c r="C554" s="23">
        <v>45730</v>
      </c>
      <c r="D554" s="58" t="s">
        <v>839</v>
      </c>
      <c r="E554" s="58"/>
      <c r="F554" s="58" t="s">
        <v>839</v>
      </c>
      <c r="G554" t="str">
        <f t="shared" si="8"/>
        <v>March</v>
      </c>
    </row>
    <row r="555" spans="1:7">
      <c r="A555" s="52" t="s">
        <v>357</v>
      </c>
      <c r="B555" s="143" t="s">
        <v>480</v>
      </c>
      <c r="C555" s="23">
        <v>45730</v>
      </c>
      <c r="D555" s="58" t="s">
        <v>839</v>
      </c>
      <c r="E555" s="58"/>
      <c r="F555" s="58" t="s">
        <v>839</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839</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839</v>
      </c>
      <c r="E559" s="58"/>
      <c r="F559" s="58"/>
      <c r="G559" t="str">
        <f t="shared" si="8"/>
        <v>March</v>
      </c>
    </row>
    <row r="560" spans="1:7">
      <c r="A560" s="52" t="s">
        <v>351</v>
      </c>
      <c r="B560" s="76" t="s">
        <v>1290</v>
      </c>
      <c r="C560" s="23">
        <v>45730</v>
      </c>
      <c r="D560" s="58" t="s">
        <v>839</v>
      </c>
      <c r="E560" s="58"/>
      <c r="F560" s="58"/>
      <c r="G560" t="str">
        <f t="shared" si="8"/>
        <v>March</v>
      </c>
    </row>
    <row r="561" spans="1:7">
      <c r="A561" s="52" t="s">
        <v>404</v>
      </c>
      <c r="B561" s="143" t="s">
        <v>1301</v>
      </c>
      <c r="C561" s="23">
        <v>45730</v>
      </c>
      <c r="D561" s="58" t="s">
        <v>839</v>
      </c>
      <c r="E561" s="58"/>
      <c r="F561" s="58"/>
      <c r="G561" t="str">
        <f t="shared" si="8"/>
        <v>March</v>
      </c>
    </row>
    <row r="562" spans="1:7">
      <c r="A562" s="52" t="s">
        <v>402</v>
      </c>
      <c r="B562" s="143" t="s">
        <v>1301</v>
      </c>
      <c r="C562" s="23">
        <v>45730</v>
      </c>
      <c r="D562" s="58" t="s">
        <v>839</v>
      </c>
      <c r="E562" s="58"/>
      <c r="F562" s="58"/>
      <c r="G562" t="str">
        <f t="shared" si="8"/>
        <v>March</v>
      </c>
    </row>
    <row r="563" spans="1:7" ht="15.75">
      <c r="A563" s="52" t="s">
        <v>167</v>
      </c>
      <c r="B563" s="175" t="s">
        <v>56</v>
      </c>
      <c r="C563" s="23">
        <v>45730</v>
      </c>
      <c r="D563" s="58" t="s">
        <v>839</v>
      </c>
      <c r="E563" s="58"/>
      <c r="F563" s="58"/>
      <c r="G563" t="str">
        <f t="shared" si="8"/>
        <v>March</v>
      </c>
    </row>
    <row r="564" spans="1:7">
      <c r="A564" s="830" t="s">
        <v>398</v>
      </c>
      <c r="B564" s="836" t="s">
        <v>480</v>
      </c>
      <c r="C564" s="23">
        <v>45730</v>
      </c>
      <c r="D564" s="58" t="s">
        <v>839</v>
      </c>
      <c r="E564" s="58"/>
      <c r="F564" s="58"/>
      <c r="G564" t="str">
        <f t="shared" si="8"/>
        <v>March</v>
      </c>
    </row>
    <row r="565" spans="1:7" ht="15.75">
      <c r="A565" s="53" t="s">
        <v>145</v>
      </c>
      <c r="B565" s="175" t="s">
        <v>1544</v>
      </c>
      <c r="C565" s="239">
        <v>45730</v>
      </c>
      <c r="D565" s="58" t="s">
        <v>839</v>
      </c>
      <c r="E565" s="58"/>
      <c r="F565" s="58"/>
      <c r="G565" t="str">
        <f t="shared" si="8"/>
        <v>March</v>
      </c>
    </row>
    <row r="566" spans="1:7" ht="15.75">
      <c r="A566" s="860" t="s">
        <v>408</v>
      </c>
      <c r="B566" s="854" t="s">
        <v>56</v>
      </c>
      <c r="C566" s="23">
        <v>45730</v>
      </c>
      <c r="D566" s="58" t="s">
        <v>839</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1281</v>
      </c>
      <c r="C568" s="23">
        <v>45730</v>
      </c>
      <c r="D568" s="84">
        <v>1903</v>
      </c>
      <c r="E568" s="84"/>
      <c r="F568" s="47" t="s">
        <v>1691</v>
      </c>
      <c r="G568" t="str">
        <f t="shared" si="8"/>
        <v>March</v>
      </c>
    </row>
    <row r="569" spans="1:7" ht="15.75">
      <c r="A569" s="53" t="s">
        <v>165</v>
      </c>
      <c r="B569" s="175" t="s">
        <v>56</v>
      </c>
      <c r="C569" s="23">
        <v>45730</v>
      </c>
      <c r="D569" s="58" t="s">
        <v>839</v>
      </c>
      <c r="E569" s="58"/>
      <c r="F569" s="58"/>
      <c r="G569" t="str">
        <f t="shared" si="8"/>
        <v>March</v>
      </c>
    </row>
    <row r="570" spans="1:7">
      <c r="A570" s="837" t="s">
        <v>319</v>
      </c>
      <c r="B570" s="836" t="s">
        <v>1301</v>
      </c>
      <c r="C570" s="23">
        <v>45730</v>
      </c>
      <c r="D570" s="58" t="s">
        <v>839</v>
      </c>
      <c r="E570" s="58"/>
      <c r="F570" s="58"/>
      <c r="G570" t="str">
        <f t="shared" si="8"/>
        <v>March</v>
      </c>
    </row>
    <row r="571" spans="1:7" ht="15.75">
      <c r="A571" s="53" t="s">
        <v>256</v>
      </c>
      <c r="B571" s="175" t="s">
        <v>1544</v>
      </c>
      <c r="C571" s="239">
        <v>45730</v>
      </c>
      <c r="D571" s="58" t="s">
        <v>839</v>
      </c>
      <c r="E571" s="58"/>
      <c r="F571" s="58"/>
      <c r="G571" t="str">
        <f t="shared" si="8"/>
        <v>March</v>
      </c>
    </row>
    <row r="572" spans="1:7" ht="15.75">
      <c r="A572" s="861" t="s">
        <v>191</v>
      </c>
      <c r="B572" s="856" t="s">
        <v>56</v>
      </c>
      <c r="C572" s="23">
        <v>45730</v>
      </c>
      <c r="D572" s="58" t="s">
        <v>839</v>
      </c>
      <c r="E572" s="58"/>
      <c r="F572" s="58"/>
      <c r="G572" t="str">
        <f t="shared" si="8"/>
        <v>March</v>
      </c>
    </row>
    <row r="573" spans="1:7">
      <c r="A573" s="53" t="s">
        <v>420</v>
      </c>
      <c r="B573" s="88" t="s">
        <v>1281</v>
      </c>
      <c r="C573" s="23">
        <v>45730</v>
      </c>
      <c r="D573" s="58" t="s">
        <v>839</v>
      </c>
      <c r="E573" s="58"/>
      <c r="F573" s="58"/>
      <c r="G573" t="str">
        <f t="shared" si="8"/>
        <v>March</v>
      </c>
    </row>
    <row r="574" spans="1:7">
      <c r="A574" s="53" t="s">
        <v>1548</v>
      </c>
      <c r="B574" s="91" t="s">
        <v>474</v>
      </c>
      <c r="C574" s="23">
        <v>45730</v>
      </c>
      <c r="D574" s="58" t="s">
        <v>839</v>
      </c>
      <c r="E574" s="58"/>
      <c r="F574" s="58"/>
      <c r="G574" t="str">
        <f t="shared" si="8"/>
        <v>March</v>
      </c>
    </row>
    <row r="575" spans="1:7">
      <c r="A575" s="53" t="s">
        <v>406</v>
      </c>
      <c r="B575" s="91" t="s">
        <v>474</v>
      </c>
      <c r="C575" s="23">
        <v>45730</v>
      </c>
      <c r="D575" s="58" t="s">
        <v>839</v>
      </c>
      <c r="E575" s="58"/>
      <c r="F575" s="58"/>
      <c r="G575" t="str">
        <f t="shared" si="8"/>
        <v>March</v>
      </c>
    </row>
    <row r="576" spans="1:7">
      <c r="A576" s="53" t="s">
        <v>372</v>
      </c>
      <c r="B576" s="91" t="s">
        <v>1301</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1066</v>
      </c>
      <c r="C579" s="239">
        <v>45730</v>
      </c>
      <c r="D579" s="58">
        <v>834</v>
      </c>
      <c r="E579" s="58"/>
      <c r="F579" s="47" t="s">
        <v>1694</v>
      </c>
      <c r="G579" t="str">
        <f t="shared" ref="G579:G642" si="9">TEXT(C579,"mmmm")</f>
        <v>March</v>
      </c>
    </row>
    <row r="580" spans="1:7" ht="15.75">
      <c r="A580" s="861" t="s">
        <v>185</v>
      </c>
      <c r="B580" s="856" t="s">
        <v>56</v>
      </c>
      <c r="C580" s="23">
        <v>45730</v>
      </c>
      <c r="D580" s="58" t="s">
        <v>839</v>
      </c>
      <c r="E580" s="58"/>
      <c r="F580" s="58"/>
      <c r="G580" t="str">
        <f t="shared" si="9"/>
        <v>March</v>
      </c>
    </row>
    <row r="581" spans="1:7">
      <c r="A581" s="141" t="s">
        <v>300</v>
      </c>
      <c r="B581" s="91" t="s">
        <v>474</v>
      </c>
      <c r="C581" s="23">
        <v>45730</v>
      </c>
      <c r="D581" s="58" t="s">
        <v>839</v>
      </c>
      <c r="E581" s="58"/>
      <c r="F581" s="58" t="s">
        <v>839</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1295</v>
      </c>
      <c r="C584" s="23">
        <v>45733</v>
      </c>
      <c r="E584" s="11"/>
      <c r="F584" s="58" t="s">
        <v>839</v>
      </c>
      <c r="G584" t="str">
        <f t="shared" si="9"/>
        <v>March</v>
      </c>
    </row>
    <row r="585" spans="1:7" ht="15.75">
      <c r="A585" s="52" t="s">
        <v>427</v>
      </c>
      <c r="B585" s="175" t="s">
        <v>1544</v>
      </c>
      <c r="C585" s="239">
        <v>45733</v>
      </c>
      <c r="E585" s="11"/>
      <c r="F585" s="58" t="s">
        <v>839</v>
      </c>
      <c r="G585" t="str">
        <f t="shared" si="9"/>
        <v>March</v>
      </c>
    </row>
    <row r="586" spans="1:7">
      <c r="A586" s="855" t="s">
        <v>225</v>
      </c>
      <c r="B586" s="858" t="s">
        <v>474</v>
      </c>
      <c r="C586" s="23">
        <v>45733</v>
      </c>
      <c r="E586" s="11"/>
      <c r="F586" s="58" t="s">
        <v>839</v>
      </c>
      <c r="G586" t="str">
        <f t="shared" si="9"/>
        <v>March</v>
      </c>
    </row>
    <row r="587" spans="1:7" ht="15.75">
      <c r="A587" s="52" t="s">
        <v>296</v>
      </c>
      <c r="B587" s="175" t="s">
        <v>56</v>
      </c>
      <c r="C587" s="23">
        <v>45733</v>
      </c>
      <c r="E587" s="11"/>
      <c r="F587" s="58" t="s">
        <v>839</v>
      </c>
      <c r="G587" t="str">
        <f t="shared" si="9"/>
        <v>March</v>
      </c>
    </row>
    <row r="588" spans="1:7">
      <c r="A588" s="52" t="s">
        <v>368</v>
      </c>
      <c r="B588" s="1178" t="s">
        <v>463</v>
      </c>
      <c r="C588" s="23">
        <v>45733</v>
      </c>
      <c r="E588" s="11"/>
      <c r="F588" s="58" t="s">
        <v>1677</v>
      </c>
      <c r="G588" t="str">
        <f t="shared" si="9"/>
        <v>March</v>
      </c>
    </row>
    <row r="589" spans="1:7">
      <c r="A589" s="52" t="s">
        <v>317</v>
      </c>
      <c r="B589" s="177" t="s">
        <v>1295</v>
      </c>
      <c r="C589" s="23">
        <v>45733</v>
      </c>
      <c r="E589" s="11"/>
      <c r="F589" s="58" t="s">
        <v>839</v>
      </c>
      <c r="G589" t="str">
        <f t="shared" si="9"/>
        <v>March</v>
      </c>
    </row>
    <row r="590" spans="1:7">
      <c r="A590" s="52" t="s">
        <v>361</v>
      </c>
      <c r="B590" s="177" t="s">
        <v>474</v>
      </c>
      <c r="C590" s="23">
        <v>45733</v>
      </c>
      <c r="E590" s="11"/>
      <c r="F590" s="58" t="s">
        <v>839</v>
      </c>
      <c r="G590" t="str">
        <f t="shared" si="9"/>
        <v>March</v>
      </c>
    </row>
    <row r="591" spans="1:7">
      <c r="A591" s="52" t="s">
        <v>291</v>
      </c>
      <c r="B591" s="88" t="s">
        <v>1281</v>
      </c>
      <c r="C591" s="23">
        <v>45733</v>
      </c>
      <c r="E591" s="11"/>
      <c r="F591" s="58" t="s">
        <v>839</v>
      </c>
      <c r="G591" t="str">
        <f t="shared" si="9"/>
        <v>March</v>
      </c>
    </row>
    <row r="592" spans="1:7">
      <c r="A592" s="52" t="s">
        <v>163</v>
      </c>
      <c r="B592" s="143" t="s">
        <v>474</v>
      </c>
      <c r="C592" s="23">
        <v>45733</v>
      </c>
      <c r="E592" s="11"/>
      <c r="F592" s="58" t="s">
        <v>839</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839</v>
      </c>
      <c r="G594" t="str">
        <f t="shared" si="9"/>
        <v>March</v>
      </c>
    </row>
    <row r="595" spans="1:7">
      <c r="A595" s="52" t="s">
        <v>237</v>
      </c>
      <c r="B595" s="177" t="s">
        <v>1620</v>
      </c>
      <c r="C595" s="23">
        <v>45733</v>
      </c>
      <c r="E595" s="11"/>
      <c r="F595" s="58" t="s">
        <v>839</v>
      </c>
      <c r="G595" t="str">
        <f t="shared" si="9"/>
        <v>March</v>
      </c>
    </row>
    <row r="596" spans="1:7">
      <c r="A596" s="52" t="s">
        <v>404</v>
      </c>
      <c r="B596" s="143" t="s">
        <v>1301</v>
      </c>
      <c r="C596" s="23">
        <v>45733</v>
      </c>
      <c r="E596" s="11"/>
      <c r="F596" s="58" t="s">
        <v>839</v>
      </c>
      <c r="G596" t="str">
        <f t="shared" si="9"/>
        <v>March</v>
      </c>
    </row>
    <row r="597" spans="1:7">
      <c r="A597" s="52" t="s">
        <v>402</v>
      </c>
      <c r="B597" s="143" t="s">
        <v>1301</v>
      </c>
      <c r="C597" s="23">
        <v>45733</v>
      </c>
      <c r="E597" s="11"/>
      <c r="F597" s="58" t="s">
        <v>839</v>
      </c>
      <c r="G597" t="str">
        <f t="shared" si="9"/>
        <v>March</v>
      </c>
    </row>
    <row r="598" spans="1:7" ht="15.75">
      <c r="A598" s="52" t="s">
        <v>167</v>
      </c>
      <c r="B598" s="175" t="s">
        <v>56</v>
      </c>
      <c r="C598" s="23">
        <v>45733</v>
      </c>
      <c r="E598" s="11"/>
      <c r="F598" s="58" t="s">
        <v>839</v>
      </c>
      <c r="G598" t="str">
        <f t="shared" si="9"/>
        <v>March</v>
      </c>
    </row>
    <row r="599" spans="1:7">
      <c r="A599" s="830" t="s">
        <v>398</v>
      </c>
      <c r="B599" s="836" t="s">
        <v>480</v>
      </c>
      <c r="C599" s="23">
        <v>45733</v>
      </c>
      <c r="E599" s="11"/>
      <c r="F599" s="58" t="s">
        <v>839</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839</v>
      </c>
      <c r="G601" t="str">
        <f t="shared" si="9"/>
        <v>March</v>
      </c>
    </row>
    <row r="602" spans="1:7" ht="15.75">
      <c r="A602" s="53" t="s">
        <v>241</v>
      </c>
      <c r="B602" s="175" t="s">
        <v>1544</v>
      </c>
      <c r="C602" s="239">
        <v>45733</v>
      </c>
      <c r="E602" s="11"/>
      <c r="F602" s="58" t="s">
        <v>839</v>
      </c>
      <c r="G602" t="str">
        <f t="shared" si="9"/>
        <v>March</v>
      </c>
    </row>
    <row r="603" spans="1:7" ht="15.75">
      <c r="A603" s="861" t="s">
        <v>165</v>
      </c>
      <c r="B603" s="856" t="s">
        <v>56</v>
      </c>
      <c r="C603" s="23">
        <v>45733</v>
      </c>
      <c r="E603" s="11"/>
      <c r="F603" s="58" t="s">
        <v>839</v>
      </c>
      <c r="G603" t="str">
        <f t="shared" si="9"/>
        <v>March</v>
      </c>
    </row>
    <row r="604" spans="1:7">
      <c r="A604" s="837" t="s">
        <v>319</v>
      </c>
      <c r="B604" s="836" t="s">
        <v>1301</v>
      </c>
      <c r="C604" s="23">
        <v>45733</v>
      </c>
      <c r="D604" s="11">
        <v>15</v>
      </c>
      <c r="E604" s="11"/>
      <c r="F604" s="58" t="s">
        <v>1696</v>
      </c>
      <c r="G604" t="str">
        <f t="shared" si="9"/>
        <v>March</v>
      </c>
    </row>
    <row r="605" spans="1:7" ht="15.75">
      <c r="A605" s="53" t="s">
        <v>256</v>
      </c>
      <c r="B605" s="175" t="s">
        <v>1544</v>
      </c>
      <c r="C605" s="239">
        <v>45733</v>
      </c>
      <c r="E605" s="11"/>
      <c r="F605" s="58" t="s">
        <v>839</v>
      </c>
      <c r="G605" t="str">
        <f t="shared" si="9"/>
        <v>March</v>
      </c>
    </row>
    <row r="606" spans="1:7" ht="15.75">
      <c r="A606" s="861" t="s">
        <v>191</v>
      </c>
      <c r="B606" s="856" t="s">
        <v>56</v>
      </c>
      <c r="C606" s="23">
        <v>45733</v>
      </c>
      <c r="E606" s="11"/>
      <c r="F606" s="58" t="s">
        <v>839</v>
      </c>
      <c r="G606" t="str">
        <f t="shared" si="9"/>
        <v>March</v>
      </c>
    </row>
    <row r="607" spans="1:7">
      <c r="A607" s="53" t="s">
        <v>420</v>
      </c>
      <c r="B607" s="88" t="s">
        <v>1281</v>
      </c>
      <c r="C607" s="23">
        <v>45733</v>
      </c>
      <c r="E607" s="11"/>
      <c r="F607" s="58" t="s">
        <v>839</v>
      </c>
      <c r="G607" t="str">
        <f t="shared" si="9"/>
        <v>March</v>
      </c>
    </row>
    <row r="608" spans="1:7">
      <c r="A608" s="53" t="s">
        <v>1548</v>
      </c>
      <c r="B608" s="91" t="s">
        <v>474</v>
      </c>
      <c r="C608" s="23">
        <v>45733</v>
      </c>
      <c r="E608" s="11"/>
      <c r="F608" s="58" t="s">
        <v>839</v>
      </c>
      <c r="G608" t="str">
        <f t="shared" si="9"/>
        <v>March</v>
      </c>
    </row>
    <row r="609" spans="1:7">
      <c r="A609" s="53" t="s">
        <v>406</v>
      </c>
      <c r="B609" s="91" t="s">
        <v>474</v>
      </c>
      <c r="C609" s="23">
        <v>45733</v>
      </c>
      <c r="E609" s="11"/>
      <c r="F609" s="58" t="s">
        <v>839</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1066</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839</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1281</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1295</v>
      </c>
      <c r="C619" s="23">
        <v>45734</v>
      </c>
      <c r="E619" s="11"/>
      <c r="F619" s="69" t="s">
        <v>1677</v>
      </c>
      <c r="G619" t="str">
        <f t="shared" si="9"/>
        <v>March</v>
      </c>
    </row>
    <row r="620" spans="1:7">
      <c r="A620" s="52" t="s">
        <v>402</v>
      </c>
      <c r="B620" s="143" t="s">
        <v>1301</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1066</v>
      </c>
      <c r="C625" s="239">
        <v>45734</v>
      </c>
      <c r="D625" s="11">
        <v>65</v>
      </c>
      <c r="E625" s="11"/>
      <c r="F625" s="11" t="s">
        <v>1704</v>
      </c>
      <c r="G625" t="str">
        <f t="shared" si="9"/>
        <v>March</v>
      </c>
    </row>
    <row r="626" spans="1:7">
      <c r="A626" s="890" t="s">
        <v>275</v>
      </c>
      <c r="B626" s="270" t="s">
        <v>1281</v>
      </c>
      <c r="C626" s="23">
        <v>45734</v>
      </c>
      <c r="D626" s="11">
        <v>977</v>
      </c>
      <c r="E626" s="11"/>
      <c r="F626" s="11" t="s">
        <v>1705</v>
      </c>
      <c r="G626" t="str">
        <f t="shared" si="9"/>
        <v>March</v>
      </c>
    </row>
    <row r="627" spans="1:7">
      <c r="A627" s="174" t="s">
        <v>418</v>
      </c>
      <c r="B627" s="47" t="s">
        <v>484</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1301</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1281</v>
      </c>
      <c r="C636" s="23">
        <v>45735</v>
      </c>
      <c r="D636" s="58">
        <v>728</v>
      </c>
      <c r="E636" s="11"/>
      <c r="F636" s="47" t="s">
        <v>1711</v>
      </c>
      <c r="G636" t="str">
        <f t="shared" si="9"/>
        <v>March</v>
      </c>
    </row>
    <row r="637" spans="1:7">
      <c r="A637" s="143" t="s">
        <v>275</v>
      </c>
      <c r="B637" s="88" t="s">
        <v>1281</v>
      </c>
      <c r="C637" s="23">
        <v>45735</v>
      </c>
      <c r="D637" s="58">
        <v>953</v>
      </c>
      <c r="E637" s="11"/>
      <c r="F637" s="47" t="s">
        <v>1712</v>
      </c>
      <c r="G637" t="str">
        <f t="shared" si="9"/>
        <v>March</v>
      </c>
    </row>
    <row r="638" spans="1:7">
      <c r="A638" s="836" t="s">
        <v>418</v>
      </c>
      <c r="B638" s="235" t="s">
        <v>484</v>
      </c>
      <c r="C638" s="23">
        <v>45735</v>
      </c>
      <c r="D638" s="58">
        <v>551</v>
      </c>
      <c r="E638" s="11"/>
      <c r="G638" t="str">
        <f t="shared" si="9"/>
        <v>March</v>
      </c>
    </row>
    <row r="639" spans="1:7">
      <c r="A639" s="143" t="s">
        <v>366</v>
      </c>
      <c r="B639" s="176" t="s">
        <v>1066</v>
      </c>
      <c r="C639" s="239">
        <v>45735</v>
      </c>
      <c r="D639" s="84">
        <v>1373</v>
      </c>
      <c r="E639" s="11"/>
      <c r="F639" s="47" t="s">
        <v>1713</v>
      </c>
      <c r="G639" t="str">
        <f t="shared" si="9"/>
        <v>March</v>
      </c>
    </row>
    <row r="640" spans="1:7">
      <c r="A640" s="863" t="s">
        <v>1550</v>
      </c>
      <c r="B640" s="858" t="s">
        <v>1301</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839</v>
      </c>
      <c r="E642" s="11"/>
      <c r="G642" t="str">
        <f t="shared" si="9"/>
        <v>March</v>
      </c>
    </row>
    <row r="643" spans="1:7">
      <c r="A643" s="143" t="s">
        <v>279</v>
      </c>
      <c r="B643" s="88" t="s">
        <v>1281</v>
      </c>
      <c r="C643" s="23">
        <v>45736</v>
      </c>
      <c r="D643" s="58">
        <v>700</v>
      </c>
      <c r="E643" s="11"/>
      <c r="F643" s="47" t="s">
        <v>1714</v>
      </c>
      <c r="G643" t="str">
        <f t="shared" ref="G643:G706" si="10">TEXT(C643,"mmmm")</f>
        <v>March</v>
      </c>
    </row>
    <row r="644" spans="1:7">
      <c r="A644" s="143" t="s">
        <v>275</v>
      </c>
      <c r="B644" s="88" t="s">
        <v>1281</v>
      </c>
      <c r="C644" s="23">
        <v>45736</v>
      </c>
      <c r="D644" s="84">
        <v>1236</v>
      </c>
      <c r="E644" s="11"/>
      <c r="F644" s="47" t="s">
        <v>1715</v>
      </c>
      <c r="G644" t="str">
        <f t="shared" si="10"/>
        <v>March</v>
      </c>
    </row>
    <row r="645" spans="1:7">
      <c r="A645" s="836" t="s">
        <v>418</v>
      </c>
      <c r="B645" s="836" t="s">
        <v>484</v>
      </c>
      <c r="C645" s="23">
        <v>45736</v>
      </c>
      <c r="D645" s="58" t="s">
        <v>839</v>
      </c>
      <c r="E645" s="11"/>
      <c r="G645" t="str">
        <f t="shared" si="10"/>
        <v>March</v>
      </c>
    </row>
    <row r="646" spans="1:7">
      <c r="A646" s="143" t="s">
        <v>366</v>
      </c>
      <c r="B646" s="176" t="s">
        <v>1066</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1301</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839</v>
      </c>
      <c r="E653" s="11"/>
      <c r="G653" t="str">
        <f t="shared" si="10"/>
        <v>March</v>
      </c>
    </row>
    <row r="654" spans="1:7">
      <c r="A654" s="143" t="s">
        <v>279</v>
      </c>
      <c r="B654" s="88" t="s">
        <v>1281</v>
      </c>
      <c r="C654" s="23">
        <v>45736</v>
      </c>
      <c r="D654" s="58">
        <v>700</v>
      </c>
      <c r="E654" s="11"/>
      <c r="F654" s="47" t="s">
        <v>1714</v>
      </c>
      <c r="G654" t="str">
        <f t="shared" si="10"/>
        <v>March</v>
      </c>
    </row>
    <row r="655" spans="1:7">
      <c r="A655" s="143" t="s">
        <v>275</v>
      </c>
      <c r="B655" s="88" t="s">
        <v>1281</v>
      </c>
      <c r="C655" s="23">
        <v>45736</v>
      </c>
      <c r="D655" s="84">
        <v>1236</v>
      </c>
      <c r="E655" s="11"/>
      <c r="F655" s="47" t="s">
        <v>1715</v>
      </c>
      <c r="G655" t="str">
        <f t="shared" si="10"/>
        <v>March</v>
      </c>
    </row>
    <row r="656" spans="1:7">
      <c r="A656" s="836" t="s">
        <v>418</v>
      </c>
      <c r="B656" s="586" t="s">
        <v>484</v>
      </c>
      <c r="C656" s="23">
        <v>45736</v>
      </c>
      <c r="D656" s="58" t="s">
        <v>839</v>
      </c>
      <c r="E656" s="11"/>
      <c r="G656" t="str">
        <f t="shared" si="10"/>
        <v>March</v>
      </c>
    </row>
    <row r="657" spans="1:7">
      <c r="A657" s="143" t="s">
        <v>366</v>
      </c>
      <c r="B657" s="176" t="s">
        <v>1066</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1301</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1281</v>
      </c>
      <c r="C664" s="23">
        <v>45737</v>
      </c>
      <c r="D664" s="58">
        <v>709</v>
      </c>
      <c r="E664" s="11"/>
      <c r="F664" s="47" t="s">
        <v>1721</v>
      </c>
      <c r="G664" t="str">
        <f t="shared" si="10"/>
        <v>March</v>
      </c>
    </row>
    <row r="665" spans="1:7">
      <c r="A665" s="836" t="s">
        <v>275</v>
      </c>
      <c r="B665" s="245" t="s">
        <v>1281</v>
      </c>
      <c r="C665" s="23">
        <v>45737</v>
      </c>
      <c r="D665" s="58">
        <v>399</v>
      </c>
      <c r="E665" s="11"/>
      <c r="F665" s="47" t="s">
        <v>1722</v>
      </c>
      <c r="G665" t="str">
        <f t="shared" si="10"/>
        <v>March</v>
      </c>
    </row>
    <row r="666" spans="1:7">
      <c r="A666" s="143" t="s">
        <v>366</v>
      </c>
      <c r="B666" s="176" t="s">
        <v>1066</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839</v>
      </c>
      <c r="E669" s="11"/>
      <c r="G669" t="str">
        <f t="shared" si="10"/>
        <v>March</v>
      </c>
    </row>
    <row r="670" spans="1:7">
      <c r="A670" s="143" t="s">
        <v>1551</v>
      </c>
      <c r="B670" s="176" t="s">
        <v>1066</v>
      </c>
      <c r="C670" s="239">
        <v>45737</v>
      </c>
      <c r="D670" s="58">
        <v>583</v>
      </c>
      <c r="E670" s="11"/>
      <c r="F670" s="47" t="s">
        <v>1725</v>
      </c>
      <c r="G670" t="str">
        <f t="shared" si="10"/>
        <v>March</v>
      </c>
    </row>
    <row r="671" spans="1:7">
      <c r="A671" s="863" t="s">
        <v>319</v>
      </c>
      <c r="B671" s="783" t="s">
        <v>1301</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1066</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1301</v>
      </c>
      <c r="C679" s="23">
        <v>45740</v>
      </c>
      <c r="D679" s="76"/>
      <c r="E679" s="11"/>
      <c r="F679" s="76" t="s">
        <v>1732</v>
      </c>
      <c r="G679" t="str">
        <f t="shared" si="10"/>
        <v>March</v>
      </c>
    </row>
    <row r="680" spans="1:7">
      <c r="A680" s="235" t="s">
        <v>279</v>
      </c>
      <c r="B680" s="245" t="s">
        <v>1281</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1281</v>
      </c>
      <c r="C682" s="23">
        <v>45740</v>
      </c>
      <c r="D682" s="76"/>
      <c r="E682" s="11"/>
      <c r="F682" s="76" t="s">
        <v>1666</v>
      </c>
      <c r="G682" t="str">
        <f t="shared" si="10"/>
        <v>March</v>
      </c>
    </row>
    <row r="683" spans="1:7">
      <c r="A683" s="245" t="s">
        <v>1552</v>
      </c>
      <c r="B683" s="245" t="s">
        <v>1281</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1066</v>
      </c>
      <c r="C686" s="239">
        <v>45741</v>
      </c>
      <c r="D686" s="76">
        <v>575</v>
      </c>
      <c r="E686" s="11"/>
      <c r="G686" t="str">
        <f t="shared" si="10"/>
        <v>March</v>
      </c>
    </row>
    <row r="687" spans="1:7">
      <c r="A687" s="270" t="s">
        <v>1552</v>
      </c>
      <c r="B687" s="270" t="s">
        <v>1281</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1301</v>
      </c>
      <c r="C692" s="23">
        <v>45741</v>
      </c>
      <c r="D692" s="76" t="s">
        <v>839</v>
      </c>
      <c r="E692" s="11"/>
      <c r="G692" t="str">
        <f t="shared" si="10"/>
        <v>March</v>
      </c>
    </row>
    <row r="693" spans="1:7">
      <c r="A693" s="76" t="s">
        <v>427</v>
      </c>
      <c r="B693" s="91" t="s">
        <v>1301</v>
      </c>
      <c r="C693" s="23">
        <v>45741</v>
      </c>
      <c r="D693" s="76" t="s">
        <v>839</v>
      </c>
      <c r="E693" s="11"/>
      <c r="G693" t="str">
        <f t="shared" si="10"/>
        <v>March</v>
      </c>
    </row>
    <row r="694" spans="1:7">
      <c r="A694" s="76" t="s">
        <v>279</v>
      </c>
      <c r="B694" s="88" t="s">
        <v>1281</v>
      </c>
      <c r="C694" s="23">
        <v>45741</v>
      </c>
      <c r="D694" s="76">
        <v>630</v>
      </c>
      <c r="E694" s="11" t="s">
        <v>1743</v>
      </c>
      <c r="F694" s="47" t="s">
        <v>1742</v>
      </c>
      <c r="G694" t="str">
        <f t="shared" si="10"/>
        <v>March</v>
      </c>
    </row>
    <row r="695" spans="1:7">
      <c r="A695" s="235" t="s">
        <v>429</v>
      </c>
      <c r="B695" s="235" t="s">
        <v>480</v>
      </c>
      <c r="C695" s="23">
        <v>45741</v>
      </c>
      <c r="D695" s="76" t="s">
        <v>839</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1281</v>
      </c>
      <c r="C697" s="23">
        <v>45741</v>
      </c>
      <c r="D697" s="76"/>
      <c r="E697" s="11"/>
      <c r="F697" s="76" t="s">
        <v>1666</v>
      </c>
      <c r="G697" t="str">
        <f t="shared" si="10"/>
        <v>March</v>
      </c>
    </row>
    <row r="698" spans="1:7">
      <c r="A698" s="76" t="s">
        <v>277</v>
      </c>
      <c r="B698" s="88" t="s">
        <v>1281</v>
      </c>
      <c r="C698" s="23">
        <v>45741</v>
      </c>
      <c r="D698" s="77">
        <v>1065</v>
      </c>
      <c r="E698" s="76" t="s">
        <v>1733</v>
      </c>
      <c r="F698" s="47" t="s">
        <v>1745</v>
      </c>
      <c r="G698" t="str">
        <f t="shared" si="10"/>
        <v>March</v>
      </c>
    </row>
    <row r="699" spans="1:7">
      <c r="A699" s="76" t="s">
        <v>285</v>
      </c>
      <c r="B699" s="76" t="s">
        <v>1290</v>
      </c>
      <c r="C699" s="23">
        <v>45741</v>
      </c>
      <c r="D699" s="76"/>
      <c r="E699" s="11"/>
      <c r="F699" s="76" t="s">
        <v>1746</v>
      </c>
      <c r="G699" t="str">
        <f t="shared" si="10"/>
        <v>March</v>
      </c>
    </row>
    <row r="700" spans="1:7">
      <c r="A700" s="235" t="s">
        <v>364</v>
      </c>
      <c r="B700" s="245" t="s">
        <v>1281</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1290</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1748</v>
      </c>
      <c r="F707" s="11" t="s">
        <v>1736</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1066</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1301</v>
      </c>
      <c r="C715" s="23">
        <v>45742</v>
      </c>
      <c r="D715" s="143" t="s">
        <v>839</v>
      </c>
      <c r="E715" s="11"/>
      <c r="G715" t="str">
        <f t="shared" si="11"/>
        <v>March</v>
      </c>
    </row>
    <row r="716" spans="1:7">
      <c r="A716" s="76" t="s">
        <v>427</v>
      </c>
      <c r="B716" s="91" t="s">
        <v>1301</v>
      </c>
      <c r="C716" s="23">
        <v>45742</v>
      </c>
      <c r="D716" s="143" t="s">
        <v>839</v>
      </c>
      <c r="E716" s="11"/>
      <c r="G716" t="str">
        <f t="shared" si="11"/>
        <v>March</v>
      </c>
    </row>
    <row r="717" spans="1:7">
      <c r="A717" s="76" t="s">
        <v>279</v>
      </c>
      <c r="B717" s="88" t="s">
        <v>1281</v>
      </c>
      <c r="C717" s="23">
        <v>45742</v>
      </c>
      <c r="D717" s="143">
        <v>894</v>
      </c>
      <c r="E717" s="11" t="s">
        <v>1744</v>
      </c>
      <c r="F717" s="47" t="s">
        <v>1629</v>
      </c>
      <c r="G717" t="str">
        <f t="shared" si="11"/>
        <v>March</v>
      </c>
    </row>
    <row r="718" spans="1:7">
      <c r="A718" s="235" t="s">
        <v>429</v>
      </c>
      <c r="B718" s="836" t="s">
        <v>480</v>
      </c>
      <c r="C718" s="23">
        <v>45742</v>
      </c>
      <c r="D718" s="143" t="s">
        <v>839</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1281</v>
      </c>
      <c r="C720" s="23">
        <v>45742</v>
      </c>
      <c r="D720" s="143">
        <v>825</v>
      </c>
      <c r="E720" s="11" t="s">
        <v>1753</v>
      </c>
      <c r="F720" s="47" t="s">
        <v>1631</v>
      </c>
      <c r="G720" t="str">
        <f t="shared" si="11"/>
        <v>March</v>
      </c>
    </row>
    <row r="721" spans="1:7">
      <c r="A721" s="76" t="s">
        <v>285</v>
      </c>
      <c r="B721" s="76" t="s">
        <v>1290</v>
      </c>
      <c r="C721" s="23">
        <v>45742</v>
      </c>
      <c r="D721" s="143">
        <v>159</v>
      </c>
      <c r="E721" s="11" t="s">
        <v>1744</v>
      </c>
      <c r="F721" s="47" t="s">
        <v>1660</v>
      </c>
      <c r="G721" t="str">
        <f t="shared" si="11"/>
        <v>March</v>
      </c>
    </row>
    <row r="722" spans="1:7">
      <c r="A722" s="76" t="s">
        <v>364</v>
      </c>
      <c r="B722" s="88" t="s">
        <v>1281</v>
      </c>
      <c r="C722" s="23">
        <v>45742</v>
      </c>
      <c r="D722" s="143"/>
      <c r="E722" s="11"/>
      <c r="F722" s="143" t="s">
        <v>1666</v>
      </c>
      <c r="G722" t="str">
        <f t="shared" si="11"/>
        <v>March</v>
      </c>
    </row>
    <row r="723" spans="1:7">
      <c r="A723" s="235" t="s">
        <v>267</v>
      </c>
      <c r="B723" s="235" t="s">
        <v>1290</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484</v>
      </c>
      <c r="C726" s="23">
        <v>45742</v>
      </c>
      <c r="D726" s="142">
        <v>1799</v>
      </c>
      <c r="E726" s="11"/>
      <c r="F726" s="47" t="s">
        <v>1755</v>
      </c>
      <c r="G726" t="str">
        <f t="shared" si="11"/>
        <v>March</v>
      </c>
    </row>
    <row r="727" spans="1:7">
      <c r="A727" s="616" t="s">
        <v>117</v>
      </c>
      <c r="B727" s="235" t="s">
        <v>961</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1290</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1301</v>
      </c>
      <c r="C733" s="23">
        <v>45743</v>
      </c>
      <c r="D733" s="143">
        <v>137</v>
      </c>
      <c r="E733" s="11" t="s">
        <v>1760</v>
      </c>
      <c r="F733" s="68" t="s">
        <v>1761</v>
      </c>
      <c r="G733" t="str">
        <f t="shared" si="11"/>
        <v>March</v>
      </c>
    </row>
    <row r="734" spans="1:7">
      <c r="A734" s="76" t="s">
        <v>427</v>
      </c>
      <c r="B734" s="91" t="s">
        <v>1301</v>
      </c>
      <c r="C734" s="23">
        <v>45743</v>
      </c>
      <c r="D734" s="143" t="s">
        <v>839</v>
      </c>
      <c r="E734" s="11"/>
      <c r="G734" t="str">
        <f t="shared" si="11"/>
        <v>March</v>
      </c>
    </row>
    <row r="735" spans="1:7">
      <c r="A735" s="76" t="s">
        <v>420</v>
      </c>
      <c r="B735" s="88" t="s">
        <v>1281</v>
      </c>
      <c r="C735" s="23">
        <v>45743</v>
      </c>
      <c r="D735" s="143">
        <v>310</v>
      </c>
      <c r="E735" s="11"/>
      <c r="G735" t="str">
        <f t="shared" si="11"/>
        <v>March</v>
      </c>
    </row>
    <row r="736" spans="1:7">
      <c r="A736" s="235" t="s">
        <v>429</v>
      </c>
      <c r="B736" s="235" t="s">
        <v>480</v>
      </c>
      <c r="C736" s="23">
        <v>45743</v>
      </c>
      <c r="D736" s="143" t="s">
        <v>839</v>
      </c>
      <c r="E736" s="11"/>
      <c r="G736" t="str">
        <f t="shared" si="11"/>
        <v>March</v>
      </c>
    </row>
    <row r="737" spans="1:13" ht="15.75">
      <c r="A737" s="76" t="s">
        <v>1555</v>
      </c>
      <c r="B737" s="175" t="s">
        <v>1544</v>
      </c>
      <c r="C737" s="239">
        <v>45743</v>
      </c>
      <c r="D737" s="143" t="s">
        <v>839</v>
      </c>
      <c r="E737" s="11"/>
      <c r="G737" t="str">
        <f t="shared" si="11"/>
        <v>March</v>
      </c>
    </row>
    <row r="738" spans="1:13">
      <c r="A738" s="233" t="s">
        <v>277</v>
      </c>
      <c r="B738" s="270" t="s">
        <v>1281</v>
      </c>
      <c r="C738" s="23">
        <v>45743</v>
      </c>
      <c r="D738" s="143">
        <v>705</v>
      </c>
      <c r="E738" s="47" t="s">
        <v>1733</v>
      </c>
      <c r="G738" t="str">
        <f t="shared" si="11"/>
        <v>March</v>
      </c>
      <c r="H738" s="98"/>
      <c r="I738" s="98"/>
      <c r="J738" s="98"/>
      <c r="K738" s="98"/>
      <c r="L738" s="98"/>
      <c r="M738" s="98"/>
    </row>
    <row r="739" spans="1:13">
      <c r="A739" s="76" t="s">
        <v>285</v>
      </c>
      <c r="B739" s="76" t="s">
        <v>1290</v>
      </c>
      <c r="C739" s="23">
        <v>45743</v>
      </c>
      <c r="D739" s="143">
        <v>416</v>
      </c>
      <c r="E739" s="47" t="s">
        <v>1762</v>
      </c>
      <c r="F739" s="47" t="s">
        <v>1758</v>
      </c>
      <c r="G739" t="str">
        <f t="shared" si="11"/>
        <v>March</v>
      </c>
      <c r="H739" s="98"/>
      <c r="I739" s="183"/>
      <c r="J739" s="183"/>
      <c r="K739" s="98"/>
      <c r="L739" s="98"/>
      <c r="M739" s="98"/>
    </row>
    <row r="740" spans="1:13">
      <c r="A740" s="76" t="s">
        <v>364</v>
      </c>
      <c r="B740" s="88" t="s">
        <v>1281</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1290</v>
      </c>
      <c r="C746" s="23">
        <v>45744</v>
      </c>
      <c r="D746" s="143">
        <v>673</v>
      </c>
      <c r="E746" s="11"/>
      <c r="G746" t="str">
        <f t="shared" si="11"/>
        <v>March</v>
      </c>
      <c r="H746" s="98"/>
      <c r="I746" s="98"/>
      <c r="J746" s="98"/>
      <c r="K746" s="98"/>
      <c r="L746" s="98"/>
      <c r="M746" s="98"/>
    </row>
    <row r="747" spans="1:13">
      <c r="A747" s="76" t="s">
        <v>265</v>
      </c>
      <c r="B747" s="76" t="s">
        <v>474</v>
      </c>
      <c r="C747" s="23">
        <v>45744</v>
      </c>
      <c r="D747" s="143" t="s">
        <v>839</v>
      </c>
      <c r="E747" s="11"/>
      <c r="G747" t="str">
        <f t="shared" si="11"/>
        <v>March</v>
      </c>
      <c r="H747" s="98"/>
      <c r="I747" s="98"/>
      <c r="J747" s="98"/>
      <c r="K747" s="98"/>
      <c r="L747" s="98"/>
      <c r="M747" s="98"/>
    </row>
    <row r="748" spans="1:13">
      <c r="A748" s="76" t="s">
        <v>285</v>
      </c>
      <c r="B748" s="76" t="s">
        <v>474</v>
      </c>
      <c r="C748" s="23">
        <v>45744</v>
      </c>
      <c r="D748" s="143" t="s">
        <v>839</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1301</v>
      </c>
      <c r="C751" s="23">
        <v>45744</v>
      </c>
      <c r="D751" s="143"/>
      <c r="E751" s="11"/>
      <c r="F751" s="143" t="s">
        <v>1767</v>
      </c>
      <c r="G751" t="str">
        <f t="shared" si="11"/>
        <v>March</v>
      </c>
      <c r="H751" s="98"/>
      <c r="I751" s="98"/>
      <c r="J751" s="98"/>
      <c r="K751" s="98"/>
      <c r="L751" s="98"/>
      <c r="M751" s="98"/>
    </row>
    <row r="752" spans="1:13">
      <c r="A752" s="76" t="s">
        <v>427</v>
      </c>
      <c r="B752" s="91" t="s">
        <v>1301</v>
      </c>
      <c r="C752" s="23">
        <v>45744</v>
      </c>
      <c r="D752" s="143"/>
      <c r="E752" s="11"/>
      <c r="F752" s="143" t="s">
        <v>839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1290</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484</v>
      </c>
      <c r="C759" s="23">
        <v>45744</v>
      </c>
      <c r="D759" s="143" t="s">
        <v>839</v>
      </c>
      <c r="E759" s="11"/>
      <c r="G759" t="str">
        <f t="shared" si="11"/>
        <v>March</v>
      </c>
    </row>
    <row r="760" spans="1:13">
      <c r="A760" s="69" t="s">
        <v>134</v>
      </c>
      <c r="B760" s="76" t="s">
        <v>961</v>
      </c>
      <c r="C760" s="23">
        <v>45744</v>
      </c>
      <c r="D760" s="143">
        <v>161</v>
      </c>
      <c r="E760" s="11" t="s">
        <v>1662</v>
      </c>
      <c r="F760" s="11" t="s">
        <v>1770</v>
      </c>
      <c r="G760" t="str">
        <f t="shared" si="11"/>
        <v>March</v>
      </c>
    </row>
    <row r="761" spans="1:13">
      <c r="A761" s="69" t="s">
        <v>117</v>
      </c>
      <c r="B761" s="76" t="s">
        <v>961</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1281</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1301</v>
      </c>
      <c r="C767" s="23">
        <v>45747</v>
      </c>
      <c r="D767" s="143">
        <v>644</v>
      </c>
      <c r="E767" s="11"/>
      <c r="F767" s="47" t="s">
        <v>1775</v>
      </c>
      <c r="G767" t="str">
        <f t="shared" si="11"/>
        <v>March</v>
      </c>
    </row>
    <row r="768" spans="1:13">
      <c r="A768" s="235" t="s">
        <v>520</v>
      </c>
      <c r="B768" s="586" t="s">
        <v>1301</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1290</v>
      </c>
      <c r="C770" s="23">
        <v>45747</v>
      </c>
      <c r="D770" s="143">
        <v>0</v>
      </c>
      <c r="E770" s="11"/>
      <c r="F770" s="143" t="s">
        <v>1777</v>
      </c>
      <c r="G770" t="str">
        <f t="shared" si="11"/>
        <v>March</v>
      </c>
      <c r="H770" s="183"/>
      <c r="I770" s="183"/>
      <c r="J770" s="183"/>
      <c r="K770" s="98"/>
    </row>
    <row r="771" spans="1:11">
      <c r="A771" s="76" t="s">
        <v>349</v>
      </c>
      <c r="B771" s="88" t="s">
        <v>1281</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488</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1780</v>
      </c>
      <c r="G776" t="str">
        <f t="shared" si="12"/>
        <v>March</v>
      </c>
      <c r="H776" s="98"/>
      <c r="I776" s="98"/>
      <c r="J776" s="98"/>
      <c r="K776" s="98"/>
    </row>
    <row r="777" spans="1:11">
      <c r="A777" s="69" t="s">
        <v>134</v>
      </c>
      <c r="B777" s="76" t="s">
        <v>961</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1543</v>
      </c>
      <c r="C780" s="23">
        <v>45748</v>
      </c>
      <c r="D780" s="76" t="s">
        <v>839</v>
      </c>
      <c r="E780" s="11"/>
      <c r="G780" t="str">
        <f t="shared" si="12"/>
        <v>April</v>
      </c>
      <c r="H780" s="98"/>
      <c r="I780" s="98"/>
      <c r="J780" s="98"/>
      <c r="K780" s="98"/>
    </row>
    <row r="781" spans="1:11">
      <c r="A781" s="76" t="s">
        <v>275</v>
      </c>
      <c r="B781" s="88" t="s">
        <v>1281</v>
      </c>
      <c r="C781" s="23">
        <v>45748</v>
      </c>
      <c r="D781" s="76"/>
      <c r="E781" s="11"/>
      <c r="F781" s="76" t="s">
        <v>1666</v>
      </c>
      <c r="G781" t="str">
        <f t="shared" si="12"/>
        <v>April</v>
      </c>
      <c r="H781" s="98"/>
      <c r="I781" s="98"/>
      <c r="J781" s="98"/>
      <c r="K781" s="98"/>
    </row>
    <row r="782" spans="1:11">
      <c r="A782" s="76" t="s">
        <v>265</v>
      </c>
      <c r="B782" s="76" t="s">
        <v>474</v>
      </c>
      <c r="C782" s="23">
        <v>45748</v>
      </c>
      <c r="D782" s="76" t="s">
        <v>839</v>
      </c>
      <c r="E782" s="11"/>
      <c r="G782" t="str">
        <f t="shared" si="12"/>
        <v>April</v>
      </c>
      <c r="H782" s="98"/>
      <c r="I782" s="98"/>
      <c r="J782" s="98"/>
      <c r="K782" s="98"/>
    </row>
    <row r="783" spans="1:11">
      <c r="A783" s="76" t="s">
        <v>285</v>
      </c>
      <c r="B783" s="76" t="s">
        <v>474</v>
      </c>
      <c r="C783" s="23">
        <v>45748</v>
      </c>
      <c r="D783" s="76" t="s">
        <v>839</v>
      </c>
      <c r="E783" s="11"/>
      <c r="G783" t="str">
        <f t="shared" si="12"/>
        <v>April</v>
      </c>
      <c r="H783" s="98"/>
      <c r="I783" s="98"/>
      <c r="J783" s="98"/>
      <c r="K783" s="98"/>
    </row>
    <row r="784" spans="1:11">
      <c r="A784" s="235" t="s">
        <v>520</v>
      </c>
      <c r="B784" s="586" t="s">
        <v>1301</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839</v>
      </c>
      <c r="E785" s="11"/>
      <c r="G785" t="str">
        <f t="shared" si="12"/>
        <v>April</v>
      </c>
      <c r="H785" s="98"/>
      <c r="I785" s="98"/>
      <c r="J785" s="98"/>
      <c r="K785" s="98"/>
    </row>
    <row r="786" spans="1:11">
      <c r="A786" s="233" t="s">
        <v>364</v>
      </c>
      <c r="B786" s="270" t="s">
        <v>1281</v>
      </c>
      <c r="C786" s="23">
        <v>45748</v>
      </c>
      <c r="D786" s="76"/>
      <c r="E786" s="11"/>
      <c r="F786" s="76" t="s">
        <v>104</v>
      </c>
      <c r="G786" t="str">
        <f t="shared" si="12"/>
        <v>April</v>
      </c>
      <c r="H786" s="98"/>
      <c r="I786" s="98"/>
      <c r="J786" s="98"/>
      <c r="K786" s="98"/>
    </row>
    <row r="787" spans="1:11">
      <c r="A787" s="235" t="s">
        <v>306</v>
      </c>
      <c r="B787" s="235" t="s">
        <v>961</v>
      </c>
      <c r="C787" s="23">
        <v>45748</v>
      </c>
      <c r="D787" s="76" t="s">
        <v>839</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488</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484</v>
      </c>
      <c r="C791" s="23">
        <v>45748</v>
      </c>
      <c r="D791" s="76" t="s">
        <v>839</v>
      </c>
      <c r="E791" s="11"/>
      <c r="G791" t="str">
        <f t="shared" si="12"/>
        <v>April</v>
      </c>
      <c r="H791" s="98"/>
      <c r="I791" s="98"/>
      <c r="J791" s="98"/>
      <c r="K791" s="98"/>
    </row>
    <row r="792" spans="1:11" ht="15.75">
      <c r="A792" s="69" t="s">
        <v>134</v>
      </c>
      <c r="B792" s="175" t="s">
        <v>1544</v>
      </c>
      <c r="C792" s="239">
        <v>45748</v>
      </c>
      <c r="D792" s="76" t="s">
        <v>839</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839</v>
      </c>
      <c r="E794" s="11"/>
      <c r="G794" t="str">
        <f t="shared" si="12"/>
        <v>April</v>
      </c>
      <c r="H794" s="98"/>
      <c r="I794" s="98"/>
      <c r="J794" s="98"/>
      <c r="K794" s="98"/>
    </row>
    <row r="795" spans="1:11">
      <c r="A795" s="76" t="s">
        <v>275</v>
      </c>
      <c r="B795" s="88" t="s">
        <v>1281</v>
      </c>
      <c r="C795" s="23">
        <v>45749</v>
      </c>
      <c r="D795" s="76">
        <v>0</v>
      </c>
      <c r="E795" s="11"/>
      <c r="F795" s="76" t="s">
        <v>1666</v>
      </c>
      <c r="G795" t="str">
        <f t="shared" si="12"/>
        <v>April</v>
      </c>
      <c r="H795" s="98"/>
      <c r="I795" s="98"/>
      <c r="J795" s="98"/>
      <c r="K795" s="98"/>
    </row>
    <row r="796" spans="1:11">
      <c r="A796" s="76" t="s">
        <v>265</v>
      </c>
      <c r="B796" s="76" t="s">
        <v>474</v>
      </c>
      <c r="C796" s="23">
        <v>45749</v>
      </c>
      <c r="D796" s="76" t="s">
        <v>839</v>
      </c>
      <c r="E796" s="11"/>
      <c r="G796" t="str">
        <f t="shared" si="12"/>
        <v>April</v>
      </c>
      <c r="H796" s="183"/>
      <c r="I796" s="183"/>
      <c r="J796" s="98"/>
      <c r="K796" s="98"/>
    </row>
    <row r="797" spans="1:11">
      <c r="A797" s="76" t="s">
        <v>285</v>
      </c>
      <c r="B797" s="76" t="s">
        <v>474</v>
      </c>
      <c r="C797" s="23">
        <v>45749</v>
      </c>
      <c r="D797" s="76" t="s">
        <v>839</v>
      </c>
      <c r="E797" s="11"/>
      <c r="G797" t="str">
        <f t="shared" si="12"/>
        <v>April</v>
      </c>
      <c r="H797" s="183"/>
      <c r="I797" s="183"/>
      <c r="J797" s="98"/>
      <c r="K797" s="98"/>
    </row>
    <row r="798" spans="1:11">
      <c r="A798" s="235" t="s">
        <v>520</v>
      </c>
      <c r="B798" s="586" t="s">
        <v>1301</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839</v>
      </c>
      <c r="E799" s="11"/>
      <c r="G799" t="str">
        <f t="shared" si="12"/>
        <v>April</v>
      </c>
      <c r="H799" s="183"/>
      <c r="I799" s="183"/>
      <c r="J799" s="98"/>
      <c r="K799" s="98"/>
    </row>
    <row r="800" spans="1:11">
      <c r="A800" s="233" t="s">
        <v>364</v>
      </c>
      <c r="B800" s="270" t="s">
        <v>1281</v>
      </c>
      <c r="C800" s="23">
        <v>45749</v>
      </c>
      <c r="D800" s="76">
        <v>0</v>
      </c>
      <c r="E800" s="11"/>
      <c r="F800" s="76" t="s">
        <v>104</v>
      </c>
      <c r="G800" t="str">
        <f t="shared" si="12"/>
        <v>April</v>
      </c>
      <c r="H800" s="183"/>
      <c r="I800" s="183"/>
      <c r="J800" s="98"/>
      <c r="K800" s="98"/>
    </row>
    <row r="801" spans="1:11">
      <c r="A801" s="235" t="s">
        <v>306</v>
      </c>
      <c r="B801" s="235" t="s">
        <v>961</v>
      </c>
      <c r="C801" s="23">
        <v>45749</v>
      </c>
      <c r="D801" s="76" t="s">
        <v>839</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484</v>
      </c>
      <c r="C805" s="23">
        <v>45749</v>
      </c>
      <c r="D805" s="76" t="s">
        <v>839</v>
      </c>
      <c r="E805" s="11"/>
      <c r="G805" t="str">
        <f t="shared" si="12"/>
        <v>April</v>
      </c>
    </row>
    <row r="806" spans="1:11" ht="15.75">
      <c r="A806" s="69" t="s">
        <v>134</v>
      </c>
      <c r="B806" s="175" t="s">
        <v>1544</v>
      </c>
      <c r="C806" s="239">
        <v>45749</v>
      </c>
      <c r="D806" s="76" t="s">
        <v>839</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1281</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520</v>
      </c>
      <c r="B811" s="586" t="s">
        <v>1301</v>
      </c>
      <c r="C811" s="23">
        <v>45750</v>
      </c>
      <c r="D811" s="89">
        <v>1328</v>
      </c>
      <c r="E811" s="11"/>
      <c r="F811" s="11" t="s">
        <v>1786</v>
      </c>
      <c r="G811" t="str">
        <f t="shared" si="12"/>
        <v>April</v>
      </c>
    </row>
    <row r="812" spans="1:11">
      <c r="A812" s="76" t="s">
        <v>412</v>
      </c>
      <c r="B812" s="176" t="s">
        <v>1066</v>
      </c>
      <c r="C812" s="239">
        <v>45750</v>
      </c>
      <c r="D812" s="11">
        <v>313</v>
      </c>
      <c r="E812" s="11"/>
      <c r="F812" s="11" t="s">
        <v>1787</v>
      </c>
      <c r="G812" t="str">
        <f t="shared" si="12"/>
        <v>April</v>
      </c>
    </row>
    <row r="813" spans="1:11">
      <c r="A813" s="233" t="s">
        <v>306</v>
      </c>
      <c r="B813" s="233" t="s">
        <v>961</v>
      </c>
      <c r="C813" s="23">
        <v>45750</v>
      </c>
      <c r="D813" s="11">
        <v>344</v>
      </c>
      <c r="E813" s="11"/>
      <c r="F813" s="11" t="s">
        <v>1788</v>
      </c>
      <c r="G813" t="str">
        <f t="shared" si="12"/>
        <v>April</v>
      </c>
    </row>
    <row r="814" spans="1:11">
      <c r="A814" s="235" t="s">
        <v>378</v>
      </c>
      <c r="B814" s="235" t="s">
        <v>961</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675</v>
      </c>
      <c r="G818" t="str">
        <f t="shared" si="12"/>
        <v>April</v>
      </c>
    </row>
    <row r="819" spans="1:7">
      <c r="A819" s="616" t="s">
        <v>128</v>
      </c>
      <c r="B819" s="235" t="s">
        <v>484</v>
      </c>
      <c r="C819" s="23">
        <v>45750</v>
      </c>
      <c r="E819" s="11"/>
      <c r="F819" s="76" t="s">
        <v>675</v>
      </c>
      <c r="G819" t="str">
        <f t="shared" si="12"/>
        <v>April</v>
      </c>
    </row>
    <row r="820" spans="1:7" ht="15.75">
      <c r="A820" s="69" t="s">
        <v>134</v>
      </c>
      <c r="B820" s="175" t="s">
        <v>1544</v>
      </c>
      <c r="C820" s="239">
        <v>45750</v>
      </c>
      <c r="E820" s="11"/>
      <c r="F820" s="76" t="s">
        <v>675</v>
      </c>
      <c r="G820" t="str">
        <f t="shared" si="12"/>
        <v>April</v>
      </c>
    </row>
    <row r="821" spans="1:7">
      <c r="A821" s="234" t="s">
        <v>111</v>
      </c>
      <c r="B821" s="234" t="s">
        <v>1545</v>
      </c>
      <c r="C821" s="23">
        <v>45750</v>
      </c>
      <c r="E821" s="11"/>
      <c r="F821" s="76" t="s">
        <v>675</v>
      </c>
      <c r="G821" t="str">
        <f t="shared" si="12"/>
        <v>April</v>
      </c>
    </row>
    <row r="822" spans="1:7">
      <c r="A822" s="76" t="s">
        <v>285</v>
      </c>
      <c r="B822" s="176" t="s">
        <v>1066</v>
      </c>
      <c r="C822" s="239">
        <v>45751</v>
      </c>
      <c r="D822" s="11">
        <v>635</v>
      </c>
      <c r="E822" s="11"/>
      <c r="F822" s="11" t="s">
        <v>1792</v>
      </c>
      <c r="G822" t="str">
        <f t="shared" si="12"/>
        <v>April</v>
      </c>
    </row>
    <row r="823" spans="1:7">
      <c r="A823" s="233" t="s">
        <v>279</v>
      </c>
      <c r="B823" s="270" t="s">
        <v>1281</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520</v>
      </c>
      <c r="B827" s="91" t="s">
        <v>1301</v>
      </c>
      <c r="C827" s="23">
        <v>45751</v>
      </c>
      <c r="D827" s="11">
        <v>397</v>
      </c>
      <c r="E827" s="11"/>
      <c r="F827" s="11" t="s">
        <v>1795</v>
      </c>
      <c r="G827" t="str">
        <f t="shared" si="12"/>
        <v>April</v>
      </c>
    </row>
    <row r="828" spans="1:7">
      <c r="A828" s="235" t="s">
        <v>376</v>
      </c>
      <c r="B828" s="235" t="s">
        <v>961</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675</v>
      </c>
      <c r="G831" t="str">
        <f t="shared" si="12"/>
        <v>April</v>
      </c>
    </row>
    <row r="832" spans="1:7">
      <c r="A832" s="616" t="s">
        <v>128</v>
      </c>
      <c r="B832" s="235" t="s">
        <v>484</v>
      </c>
      <c r="C832" s="23">
        <v>45751</v>
      </c>
      <c r="E832" s="11"/>
      <c r="F832" s="76" t="s">
        <v>675</v>
      </c>
      <c r="G832" t="str">
        <f t="shared" si="12"/>
        <v>April</v>
      </c>
    </row>
    <row r="833" spans="1:7" ht="15.75">
      <c r="A833" s="69" t="s">
        <v>134</v>
      </c>
      <c r="B833" s="175" t="s">
        <v>1544</v>
      </c>
      <c r="C833" s="239">
        <v>45751</v>
      </c>
      <c r="E833" s="11"/>
      <c r="F833" s="76" t="s">
        <v>675</v>
      </c>
      <c r="G833" t="str">
        <f t="shared" si="12"/>
        <v>April</v>
      </c>
    </row>
    <row r="834" spans="1:7">
      <c r="A834" s="233" t="s">
        <v>111</v>
      </c>
      <c r="B834" s="233" t="s">
        <v>1545</v>
      </c>
      <c r="C834" s="23">
        <v>45751</v>
      </c>
      <c r="E834" s="11"/>
      <c r="F834" s="76" t="s">
        <v>675</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961</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1281</v>
      </c>
      <c r="C838" s="23">
        <v>45754</v>
      </c>
      <c r="D838" s="76">
        <v>132</v>
      </c>
      <c r="E838" s="11"/>
      <c r="G838" t="str">
        <f t="shared" si="13"/>
        <v>April</v>
      </c>
    </row>
    <row r="839" spans="1:7">
      <c r="A839" s="76" t="s">
        <v>427</v>
      </c>
      <c r="B839" s="88" t="s">
        <v>1281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961</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1301</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675</v>
      </c>
      <c r="G854" t="str">
        <f t="shared" si="13"/>
        <v>April</v>
      </c>
    </row>
    <row r="855" spans="1:7">
      <c r="A855" s="616" t="s">
        <v>128</v>
      </c>
      <c r="B855" s="235" t="s">
        <v>484</v>
      </c>
      <c r="C855" s="23">
        <v>45755</v>
      </c>
      <c r="E855" s="11"/>
      <c r="F855" s="76" t="s">
        <v>675</v>
      </c>
      <c r="G855" t="str">
        <f t="shared" si="13"/>
        <v>April</v>
      </c>
    </row>
    <row r="856" spans="1:7" ht="15.75">
      <c r="A856" s="69" t="s">
        <v>134</v>
      </c>
      <c r="B856" s="175" t="s">
        <v>1544</v>
      </c>
      <c r="C856" s="239">
        <v>45755</v>
      </c>
      <c r="E856" s="11"/>
      <c r="F856" s="76" t="s">
        <v>675</v>
      </c>
      <c r="G856" t="str">
        <f t="shared" si="13"/>
        <v>April</v>
      </c>
    </row>
    <row r="857" spans="1:7">
      <c r="A857" s="233" t="s">
        <v>111</v>
      </c>
      <c r="B857" s="233" t="s">
        <v>1545</v>
      </c>
      <c r="C857" s="23">
        <v>45755</v>
      </c>
      <c r="E857" s="11"/>
      <c r="F857" s="76" t="s">
        <v>675</v>
      </c>
      <c r="G857" t="str">
        <f t="shared" si="13"/>
        <v>April</v>
      </c>
    </row>
    <row r="858" spans="1:7">
      <c r="A858" s="76" t="s">
        <v>376</v>
      </c>
      <c r="B858" s="76" t="s">
        <v>961</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1281</v>
      </c>
      <c r="C860" s="23">
        <v>45756</v>
      </c>
      <c r="D860" s="89">
        <v>1376</v>
      </c>
      <c r="E860" s="11"/>
      <c r="F860" s="11" t="s">
        <v>1805</v>
      </c>
      <c r="G860" t="str">
        <f t="shared" si="13"/>
        <v>April</v>
      </c>
    </row>
    <row r="861" spans="1:7">
      <c r="A861" s="235" t="s">
        <v>314</v>
      </c>
      <c r="B861" s="235" t="s">
        <v>1290</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675</v>
      </c>
      <c r="G865" t="str">
        <f t="shared" si="13"/>
        <v>April</v>
      </c>
    </row>
    <row r="866" spans="1:7">
      <c r="A866" s="616" t="s">
        <v>128</v>
      </c>
      <c r="B866" s="235" t="s">
        <v>484</v>
      </c>
      <c r="C866" s="23">
        <v>45756</v>
      </c>
      <c r="E866" s="11"/>
      <c r="F866" s="76" t="s">
        <v>675</v>
      </c>
      <c r="G866" t="str">
        <f t="shared" si="13"/>
        <v>April</v>
      </c>
    </row>
    <row r="867" spans="1:7" ht="15.75">
      <c r="A867" s="69" t="s">
        <v>134</v>
      </c>
      <c r="B867" s="175" t="s">
        <v>1544</v>
      </c>
      <c r="C867" s="239">
        <v>45756</v>
      </c>
      <c r="E867" s="11"/>
      <c r="F867" s="76" t="s">
        <v>675</v>
      </c>
      <c r="G867" t="str">
        <f t="shared" si="13"/>
        <v>April</v>
      </c>
    </row>
    <row r="868" spans="1:7">
      <c r="A868" s="233" t="s">
        <v>111</v>
      </c>
      <c r="B868" s="233" t="s">
        <v>1545</v>
      </c>
      <c r="C868" s="23">
        <v>45756</v>
      </c>
      <c r="E868" s="11"/>
      <c r="F868" s="76" t="s">
        <v>675</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1281</v>
      </c>
      <c r="C871" s="23">
        <v>45757</v>
      </c>
      <c r="D871" s="11">
        <v>875</v>
      </c>
      <c r="E871" s="11"/>
      <c r="F871" s="11" t="s">
        <v>1806</v>
      </c>
      <c r="G871" t="str">
        <f t="shared" si="13"/>
        <v>April</v>
      </c>
    </row>
    <row r="872" spans="1:7">
      <c r="A872" s="235" t="s">
        <v>343</v>
      </c>
      <c r="B872" s="235" t="s">
        <v>1290</v>
      </c>
      <c r="C872" s="23">
        <v>45757</v>
      </c>
      <c r="D872" s="11">
        <v>711</v>
      </c>
      <c r="E872" s="11"/>
      <c r="F872" s="11" t="s">
        <v>1807</v>
      </c>
      <c r="G872" t="str">
        <f t="shared" si="13"/>
        <v>April</v>
      </c>
    </row>
    <row r="873" spans="1:7">
      <c r="A873" s="76" t="s">
        <v>314</v>
      </c>
      <c r="B873" s="176" t="s">
        <v>1066</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1290</v>
      </c>
      <c r="C877" s="23">
        <v>45758</v>
      </c>
      <c r="D877" s="11">
        <v>431</v>
      </c>
      <c r="E877" s="11"/>
      <c r="G877" t="str">
        <f t="shared" si="13"/>
        <v>April</v>
      </c>
    </row>
    <row r="878" spans="1:7">
      <c r="A878" s="235" t="s">
        <v>321</v>
      </c>
      <c r="B878" s="245" t="s">
        <v>1281</v>
      </c>
      <c r="C878" s="23">
        <v>45758</v>
      </c>
      <c r="D878" s="89">
        <v>1301</v>
      </c>
      <c r="E878" s="11"/>
      <c r="F878" s="11" t="s">
        <v>1810</v>
      </c>
      <c r="G878" t="str">
        <f t="shared" si="13"/>
        <v>April</v>
      </c>
    </row>
    <row r="879" spans="1:7">
      <c r="A879" s="76" t="s">
        <v>343</v>
      </c>
      <c r="B879" s="176" t="s">
        <v>1066</v>
      </c>
      <c r="C879" s="239">
        <v>45758</v>
      </c>
      <c r="D879" s="11">
        <v>695</v>
      </c>
      <c r="E879" s="11"/>
      <c r="F879" s="11" t="s">
        <v>1811</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1812</v>
      </c>
      <c r="G882" t="str">
        <f t="shared" si="13"/>
        <v>April</v>
      </c>
    </row>
    <row r="883" spans="1:7">
      <c r="A883" s="76" t="s">
        <v>406</v>
      </c>
      <c r="B883" s="76" t="s">
        <v>939</v>
      </c>
      <c r="C883" s="23">
        <v>45758</v>
      </c>
      <c r="E883" s="11"/>
      <c r="F883" s="76" t="s">
        <v>1813</v>
      </c>
      <c r="G883" t="str">
        <f t="shared" si="13"/>
        <v>April</v>
      </c>
    </row>
    <row r="884" spans="1:7">
      <c r="A884" s="235" t="s">
        <v>267</v>
      </c>
      <c r="B884" s="245" t="s">
        <v>1281</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1290</v>
      </c>
      <c r="C888" s="23">
        <v>45761</v>
      </c>
      <c r="D888" s="11">
        <v>276</v>
      </c>
      <c r="E888" s="11"/>
      <c r="F888" s="76"/>
      <c r="G888" t="str">
        <f t="shared" si="13"/>
        <v>April</v>
      </c>
    </row>
    <row r="889" spans="1:7">
      <c r="A889" s="76" t="s">
        <v>321</v>
      </c>
      <c r="B889" s="88" t="s">
        <v>1281</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1066</v>
      </c>
      <c r="C892" s="239">
        <v>45761</v>
      </c>
      <c r="D892" s="11">
        <v>796</v>
      </c>
      <c r="E892" s="11"/>
      <c r="F892" s="11" t="s">
        <v>1818</v>
      </c>
      <c r="G892" t="str">
        <f t="shared" si="13"/>
        <v>April</v>
      </c>
    </row>
    <row r="893" spans="1:7">
      <c r="A893" s="233" t="s">
        <v>345</v>
      </c>
      <c r="B893" s="233" t="s">
        <v>1290</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1290</v>
      </c>
      <c r="C898" s="23">
        <v>45762</v>
      </c>
      <c r="D898" s="11">
        <v>779</v>
      </c>
      <c r="E898" s="11"/>
      <c r="F898" s="11" t="s">
        <v>1643</v>
      </c>
      <c r="G898" t="str">
        <f t="shared" si="13"/>
        <v>April</v>
      </c>
    </row>
    <row r="899" spans="1:7">
      <c r="A899" s="76" t="s">
        <v>321</v>
      </c>
      <c r="B899" s="88" t="s">
        <v>1281</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1066</v>
      </c>
      <c r="C902" s="239">
        <v>45762</v>
      </c>
      <c r="D902" s="89">
        <v>1929</v>
      </c>
      <c r="E902" s="11"/>
      <c r="F902" s="11" t="s">
        <v>1823</v>
      </c>
      <c r="G902" t="str">
        <f t="shared" si="14"/>
        <v>April</v>
      </c>
    </row>
    <row r="903" spans="1:7">
      <c r="A903" s="234" t="s">
        <v>345</v>
      </c>
      <c r="B903" s="234" t="s">
        <v>1290</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939</v>
      </c>
      <c r="C905" s="23">
        <v>45762</v>
      </c>
      <c r="E905" s="11"/>
      <c r="F905" s="76" t="s">
        <v>1824</v>
      </c>
      <c r="G905" t="str">
        <f t="shared" si="14"/>
        <v>April</v>
      </c>
    </row>
    <row r="906" spans="1:7">
      <c r="A906" s="76" t="s">
        <v>406</v>
      </c>
      <c r="B906" s="76" t="s">
        <v>939</v>
      </c>
      <c r="C906" s="23">
        <v>45762</v>
      </c>
      <c r="E906" s="11"/>
      <c r="F906" s="76" t="s">
        <v>1824</v>
      </c>
      <c r="G906" t="str">
        <f t="shared" si="14"/>
        <v>April</v>
      </c>
    </row>
    <row r="907" spans="1:7">
      <c r="A907" s="235" t="s">
        <v>361</v>
      </c>
      <c r="B907" s="235" t="s">
        <v>939</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961</v>
      </c>
      <c r="C910" s="23">
        <v>45762</v>
      </c>
      <c r="D910" s="89">
        <v>1538</v>
      </c>
      <c r="E910" s="11"/>
      <c r="F910" s="11" t="s">
        <v>1825</v>
      </c>
      <c r="G910" t="str">
        <f t="shared" si="14"/>
        <v>April</v>
      </c>
    </row>
    <row r="911" spans="1:7">
      <c r="A911" s="76" t="s">
        <v>302</v>
      </c>
      <c r="B911" s="88" t="s">
        <v>1281</v>
      </c>
      <c r="C911" s="23">
        <v>45763</v>
      </c>
      <c r="E911" s="11"/>
      <c r="F911" s="76" t="s">
        <v>1826</v>
      </c>
      <c r="G911" t="str">
        <f t="shared" si="14"/>
        <v>April</v>
      </c>
    </row>
    <row r="912" spans="1:7">
      <c r="A912" s="76" t="s">
        <v>310</v>
      </c>
      <c r="B912" s="76" t="s">
        <v>961</v>
      </c>
      <c r="C912" s="23">
        <v>45763</v>
      </c>
      <c r="D912" s="89">
        <v>2713</v>
      </c>
      <c r="E912" s="11"/>
      <c r="F912" s="11" t="s">
        <v>1827</v>
      </c>
      <c r="G912" t="str">
        <f t="shared" si="14"/>
        <v>April</v>
      </c>
    </row>
    <row r="913" spans="1:7">
      <c r="A913" s="76" t="s">
        <v>314</v>
      </c>
      <c r="B913" s="76" t="s">
        <v>1290</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1066</v>
      </c>
      <c r="C916" s="239">
        <v>45763</v>
      </c>
      <c r="D916" s="11">
        <v>876</v>
      </c>
      <c r="E916" s="11"/>
      <c r="F916" s="34" t="s">
        <v>1831</v>
      </c>
      <c r="G916" t="str">
        <f t="shared" si="14"/>
        <v>April</v>
      </c>
    </row>
    <row r="917" spans="1:7">
      <c r="A917" s="234" t="s">
        <v>345</v>
      </c>
      <c r="B917" s="234" t="s">
        <v>1290</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1066</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1066</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961</v>
      </c>
      <c r="C925" s="23">
        <v>45764</v>
      </c>
      <c r="D925" s="11">
        <v>862</v>
      </c>
      <c r="E925" s="11"/>
      <c r="F925" s="11" t="s">
        <v>1833</v>
      </c>
      <c r="G925" t="str">
        <f t="shared" si="14"/>
        <v>April</v>
      </c>
    </row>
    <row r="926" spans="1:7">
      <c r="A926" s="233" t="s">
        <v>314</v>
      </c>
      <c r="B926" s="233" t="s">
        <v>1290</v>
      </c>
      <c r="C926" s="23">
        <v>45764</v>
      </c>
      <c r="D926" s="11">
        <v>338</v>
      </c>
      <c r="E926" s="11"/>
      <c r="F926" s="11" t="s">
        <v>1834</v>
      </c>
      <c r="G926" t="str">
        <f t="shared" si="14"/>
        <v>April</v>
      </c>
    </row>
    <row r="927" spans="1:7">
      <c r="A927" s="233" t="s">
        <v>321</v>
      </c>
      <c r="B927" s="88" t="s">
        <v>1281</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1066</v>
      </c>
      <c r="C930" s="239">
        <v>45764</v>
      </c>
      <c r="D930" s="11">
        <v>651</v>
      </c>
      <c r="E930" s="11"/>
      <c r="F930" s="11" t="s">
        <v>1837</v>
      </c>
      <c r="G930" t="str">
        <f t="shared" si="14"/>
        <v>April</v>
      </c>
    </row>
    <row r="931" spans="1:7">
      <c r="A931" s="234" t="s">
        <v>345</v>
      </c>
      <c r="B931" s="234" t="s">
        <v>1290</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1066</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961</v>
      </c>
      <c r="C937" s="23">
        <v>45765</v>
      </c>
      <c r="D937" s="89">
        <v>1507</v>
      </c>
      <c r="E937" s="11"/>
      <c r="F937" s="34" t="s">
        <v>1839</v>
      </c>
      <c r="G937" t="str">
        <f t="shared" si="14"/>
        <v>April</v>
      </c>
    </row>
    <row r="938" spans="1:7">
      <c r="A938" s="233" t="s">
        <v>314</v>
      </c>
      <c r="B938" s="233" t="s">
        <v>1290</v>
      </c>
      <c r="C938" s="23">
        <v>45765</v>
      </c>
      <c r="D938" s="11">
        <v>26</v>
      </c>
      <c r="E938" s="11"/>
      <c r="F938" s="11" t="s">
        <v>1840</v>
      </c>
      <c r="G938" t="str">
        <f t="shared" si="14"/>
        <v>April</v>
      </c>
    </row>
    <row r="939" spans="1:7">
      <c r="A939" s="233" t="s">
        <v>321</v>
      </c>
      <c r="B939" s="88" t="s">
        <v>1281</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1281</v>
      </c>
      <c r="C942" s="23">
        <v>45765</v>
      </c>
      <c r="D942" s="95">
        <v>706</v>
      </c>
      <c r="E942" s="11"/>
      <c r="F942" s="11" t="s">
        <v>1660</v>
      </c>
      <c r="G942" t="str">
        <f t="shared" si="14"/>
        <v>April</v>
      </c>
    </row>
    <row r="943" spans="1:7">
      <c r="A943" s="234" t="s">
        <v>345</v>
      </c>
      <c r="B943" s="234" t="s">
        <v>1290</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939</v>
      </c>
      <c r="C946" s="23">
        <v>45765</v>
      </c>
      <c r="E946" s="11"/>
      <c r="F946" s="235" t="s">
        <v>1846</v>
      </c>
      <c r="G946" t="str">
        <f t="shared" si="14"/>
        <v>April</v>
      </c>
    </row>
    <row r="947" spans="1:7">
      <c r="A947" s="240" t="s">
        <v>361</v>
      </c>
      <c r="B947" s="240" t="s">
        <v>939</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1301</v>
      </c>
      <c r="C950" s="23">
        <v>45768</v>
      </c>
      <c r="E950" s="11"/>
      <c r="F950" s="76" t="s">
        <v>1849</v>
      </c>
      <c r="G950" t="str">
        <f t="shared" ref="G950:G983" si="15">TEXT(C950,"mmmm")</f>
        <v>April</v>
      </c>
    </row>
    <row r="951" spans="1:7">
      <c r="A951" s="234" t="s">
        <v>314</v>
      </c>
      <c r="B951" s="234" t="s">
        <v>1290</v>
      </c>
      <c r="C951" s="262">
        <v>45768</v>
      </c>
      <c r="E951" s="11"/>
      <c r="F951" s="76" t="s">
        <v>1850</v>
      </c>
      <c r="G951" t="str">
        <f t="shared" si="15"/>
        <v>April</v>
      </c>
    </row>
    <row r="952" spans="1:7">
      <c r="A952" s="76" t="s">
        <v>323</v>
      </c>
      <c r="B952" s="88" t="s">
        <v>1281</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484</v>
      </c>
      <c r="C954" s="23">
        <v>45768</v>
      </c>
      <c r="D954" s="11">
        <v>621</v>
      </c>
      <c r="F954" s="50"/>
      <c r="G954" t="str">
        <f t="shared" si="15"/>
        <v>April</v>
      </c>
    </row>
    <row r="955" spans="1:7">
      <c r="A955" s="76" t="s">
        <v>337</v>
      </c>
      <c r="B955" s="176" t="s">
        <v>1066</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1066</v>
      </c>
      <c r="C957" s="239">
        <v>45768</v>
      </c>
      <c r="F957" s="76" t="s">
        <v>1644</v>
      </c>
      <c r="G957" t="str">
        <f t="shared" si="15"/>
        <v>April</v>
      </c>
    </row>
    <row r="958" spans="1:7">
      <c r="A958" s="233" t="s">
        <v>345</v>
      </c>
      <c r="B958" s="233" t="s">
        <v>1290</v>
      </c>
      <c r="C958" s="23">
        <v>45768</v>
      </c>
      <c r="E958" s="11"/>
      <c r="F958" s="103" t="s">
        <v>1819</v>
      </c>
      <c r="G958" t="str">
        <f t="shared" si="15"/>
        <v>April</v>
      </c>
    </row>
    <row r="959" spans="1:7">
      <c r="A959" s="240" t="s">
        <v>349</v>
      </c>
      <c r="B959" s="76" t="s">
        <v>939</v>
      </c>
      <c r="C959" s="23">
        <v>45768</v>
      </c>
      <c r="E959" s="11"/>
      <c r="F959" s="240" t="s">
        <v>1846</v>
      </c>
      <c r="G959" t="str">
        <f t="shared" si="15"/>
        <v>April</v>
      </c>
    </row>
    <row r="960" spans="1:7">
      <c r="A960" s="556" t="s">
        <v>406</v>
      </c>
      <c r="B960" s="235" t="s">
        <v>939</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1301</v>
      </c>
      <c r="C962" s="248">
        <v>45769</v>
      </c>
      <c r="D962" s="103"/>
      <c r="E962" s="182"/>
      <c r="F962" s="103"/>
      <c r="G962" t="str">
        <f t="shared" si="15"/>
        <v>April</v>
      </c>
    </row>
    <row r="963" spans="1:7">
      <c r="A963" s="234" t="s">
        <v>314</v>
      </c>
      <c r="B963" s="234" t="s">
        <v>1290</v>
      </c>
      <c r="C963" s="1507">
        <v>45769</v>
      </c>
      <c r="F963" s="76" t="s">
        <v>1854</v>
      </c>
      <c r="G963" t="str">
        <f t="shared" si="15"/>
        <v>April</v>
      </c>
    </row>
    <row r="964" spans="1:7">
      <c r="A964" s="76" t="s">
        <v>323</v>
      </c>
      <c r="B964" s="88" t="s">
        <v>1281</v>
      </c>
      <c r="C964" s="23">
        <v>45769</v>
      </c>
      <c r="D964" s="563">
        <v>1701</v>
      </c>
      <c r="F964" s="11" t="s">
        <v>1855</v>
      </c>
      <c r="G964" t="str">
        <f t="shared" si="15"/>
        <v>April</v>
      </c>
    </row>
    <row r="965" spans="1:7">
      <c r="A965" s="234" t="s">
        <v>335</v>
      </c>
      <c r="B965" s="234" t="s">
        <v>484</v>
      </c>
      <c r="C965" s="248">
        <v>45769</v>
      </c>
      <c r="D965" s="11">
        <v>464</v>
      </c>
      <c r="F965" s="11" t="s">
        <v>1856</v>
      </c>
      <c r="G965" t="str">
        <f t="shared" si="15"/>
        <v>April</v>
      </c>
    </row>
    <row r="966" spans="1:7">
      <c r="A966" s="76" t="s">
        <v>337</v>
      </c>
      <c r="B966" s="176" t="s">
        <v>1066</v>
      </c>
      <c r="C966" s="248">
        <v>45769</v>
      </c>
      <c r="D966" s="11">
        <v>951</v>
      </c>
      <c r="F966" s="11" t="s">
        <v>1857</v>
      </c>
      <c r="G966" t="str">
        <f t="shared" si="15"/>
        <v>April</v>
      </c>
    </row>
    <row r="967" spans="1:7">
      <c r="A967" s="233" t="s">
        <v>339</v>
      </c>
      <c r="B967" s="233" t="s">
        <v>961</v>
      </c>
      <c r="C967" s="248">
        <v>45769</v>
      </c>
      <c r="D967" s="89">
        <v>1864</v>
      </c>
      <c r="F967" s="11" t="s">
        <v>1858</v>
      </c>
      <c r="G967" t="str">
        <f t="shared" si="15"/>
        <v>April</v>
      </c>
    </row>
    <row r="968" spans="1:7">
      <c r="A968" s="234" t="s">
        <v>345</v>
      </c>
      <c r="B968" s="234" t="s">
        <v>1290</v>
      </c>
      <c r="C968" s="248">
        <v>45769</v>
      </c>
      <c r="F968" s="103" t="s">
        <v>1819</v>
      </c>
      <c r="G968" t="str">
        <f t="shared" si="15"/>
        <v>April</v>
      </c>
    </row>
    <row r="969" spans="1:7">
      <c r="A969" s="76" t="s">
        <v>366</v>
      </c>
      <c r="B969" s="176" t="s">
        <v>1066</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1301</v>
      </c>
      <c r="C976" s="23">
        <v>45770</v>
      </c>
      <c r="D976" s="89">
        <v>2348</v>
      </c>
      <c r="F976" s="11" t="s">
        <v>1864</v>
      </c>
      <c r="G976" t="str">
        <f t="shared" si="15"/>
        <v>April</v>
      </c>
    </row>
    <row r="977" spans="1:7">
      <c r="A977" s="234" t="s">
        <v>314</v>
      </c>
      <c r="B977" s="234" t="s">
        <v>1290</v>
      </c>
      <c r="C977" s="262">
        <v>45770</v>
      </c>
      <c r="F977" s="88" t="s">
        <v>1666</v>
      </c>
      <c r="G977" t="str">
        <f t="shared" si="15"/>
        <v>April</v>
      </c>
    </row>
    <row r="978" spans="1:7">
      <c r="A978" s="76" t="s">
        <v>323</v>
      </c>
      <c r="B978" s="88" t="s">
        <v>1281</v>
      </c>
      <c r="C978" s="23">
        <v>45770</v>
      </c>
      <c r="D978" s="95">
        <v>314</v>
      </c>
      <c r="F978" s="11" t="s">
        <v>1619</v>
      </c>
      <c r="G978" t="str">
        <f t="shared" si="15"/>
        <v>April</v>
      </c>
    </row>
    <row r="979" spans="1:7">
      <c r="A979" s="233" t="s">
        <v>329</v>
      </c>
      <c r="B979" s="233" t="s">
        <v>961</v>
      </c>
      <c r="C979" s="269">
        <v>45770</v>
      </c>
      <c r="F979" s="240" t="s">
        <v>1865</v>
      </c>
      <c r="G979" t="str">
        <f t="shared" si="15"/>
        <v>April</v>
      </c>
    </row>
    <row r="980" spans="1:7">
      <c r="A980" s="234" t="s">
        <v>335</v>
      </c>
      <c r="B980" s="234" t="s">
        <v>484</v>
      </c>
      <c r="C980" s="23">
        <v>45770</v>
      </c>
      <c r="F980" s="240" t="s">
        <v>1866</v>
      </c>
      <c r="G980" t="str">
        <f t="shared" si="15"/>
        <v>April</v>
      </c>
    </row>
    <row r="981" spans="1:7">
      <c r="A981" s="76" t="s">
        <v>337</v>
      </c>
      <c r="B981" s="176" t="s">
        <v>1066</v>
      </c>
      <c r="C981" s="239">
        <v>45770</v>
      </c>
      <c r="D981" s="89">
        <v>1598</v>
      </c>
      <c r="G981" t="str">
        <f t="shared" si="15"/>
        <v>April</v>
      </c>
    </row>
    <row r="982" spans="1:7">
      <c r="A982" s="234" t="s">
        <v>339</v>
      </c>
      <c r="B982" s="234" t="s">
        <v>961</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1301</v>
      </c>
      <c r="C988" s="262">
        <v>45771</v>
      </c>
      <c r="D988" s="89">
        <v>1378</v>
      </c>
      <c r="F988" s="11" t="s">
        <v>1871</v>
      </c>
      <c r="G988" t="str">
        <f t="shared" ref="G988:G1052" si="16">TEXT(C988,"mmmm")</f>
        <v>April</v>
      </c>
    </row>
    <row r="989" spans="1:7">
      <c r="A989" s="76" t="s">
        <v>323</v>
      </c>
      <c r="B989" s="88" t="s">
        <v>1281</v>
      </c>
      <c r="C989" s="23">
        <v>45771</v>
      </c>
      <c r="D989" s="95">
        <v>662</v>
      </c>
      <c r="F989" s="11" t="s">
        <v>1872</v>
      </c>
      <c r="G989" t="str">
        <f t="shared" si="16"/>
        <v>April</v>
      </c>
    </row>
    <row r="990" spans="1:7">
      <c r="A990" s="233" t="s">
        <v>329</v>
      </c>
      <c r="B990" s="233" t="s">
        <v>961</v>
      </c>
      <c r="C990" s="269">
        <v>45771</v>
      </c>
      <c r="D990" s="11">
        <v>988</v>
      </c>
      <c r="F990" s="34" t="s">
        <v>1873</v>
      </c>
      <c r="G990" t="str">
        <f t="shared" si="16"/>
        <v>April</v>
      </c>
    </row>
    <row r="991" spans="1:7">
      <c r="A991" s="233" t="s">
        <v>333</v>
      </c>
      <c r="B991" s="233" t="s">
        <v>484</v>
      </c>
      <c r="C991" s="23">
        <v>45771</v>
      </c>
      <c r="D991" s="11">
        <v>588</v>
      </c>
      <c r="F991" s="11" t="s">
        <v>1795</v>
      </c>
      <c r="G991" t="str">
        <f t="shared" si="16"/>
        <v>April</v>
      </c>
    </row>
    <row r="992" spans="1:7">
      <c r="A992" s="234" t="s">
        <v>335</v>
      </c>
      <c r="B992" s="234" t="s">
        <v>484</v>
      </c>
      <c r="C992" s="23">
        <v>45771</v>
      </c>
      <c r="F992" s="240" t="s">
        <v>1874</v>
      </c>
      <c r="G992" t="str">
        <f t="shared" si="16"/>
        <v>April</v>
      </c>
    </row>
    <row r="993" spans="1:7">
      <c r="A993" s="76" t="s">
        <v>337</v>
      </c>
      <c r="B993" s="176" t="s">
        <v>1066</v>
      </c>
      <c r="C993" s="239">
        <v>45771</v>
      </c>
      <c r="D993" s="89">
        <v>1671</v>
      </c>
      <c r="F993" s="34" t="s">
        <v>1875</v>
      </c>
      <c r="G993" t="str">
        <f t="shared" si="16"/>
        <v>April</v>
      </c>
    </row>
    <row r="994" spans="1:7">
      <c r="A994" s="233" t="s">
        <v>339</v>
      </c>
      <c r="B994" s="233" t="s">
        <v>961</v>
      </c>
      <c r="C994" s="23">
        <v>45771</v>
      </c>
      <c r="D994" s="89">
        <v>1095</v>
      </c>
      <c r="F994" s="34" t="s">
        <v>1876</v>
      </c>
      <c r="G994" t="str">
        <f t="shared" si="16"/>
        <v>April</v>
      </c>
    </row>
    <row r="995" spans="1:7">
      <c r="A995" s="234" t="s">
        <v>345</v>
      </c>
      <c r="B995" s="234" t="s">
        <v>1290</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1301</v>
      </c>
      <c r="C1001" s="262">
        <v>45772</v>
      </c>
      <c r="D1001" s="11">
        <v>726</v>
      </c>
      <c r="F1001" s="11" t="s">
        <v>1881</v>
      </c>
      <c r="G1001" t="str">
        <f t="shared" si="16"/>
        <v>April</v>
      </c>
    </row>
    <row r="1002" spans="1:7">
      <c r="A1002" s="69" t="s">
        <v>323</v>
      </c>
      <c r="B1002" s="88" t="s">
        <v>1281</v>
      </c>
      <c r="C1002" s="23">
        <v>45772</v>
      </c>
      <c r="D1002" s="95">
        <v>728</v>
      </c>
      <c r="F1002" s="11" t="s">
        <v>1882</v>
      </c>
      <c r="G1002" t="str">
        <f t="shared" si="16"/>
        <v>April</v>
      </c>
    </row>
    <row r="1003" spans="1:7">
      <c r="A1003" s="252" t="s">
        <v>327</v>
      </c>
      <c r="B1003" s="233" t="s">
        <v>1301</v>
      </c>
      <c r="C1003" s="269">
        <v>45772</v>
      </c>
      <c r="D1003" s="89">
        <v>1108</v>
      </c>
      <c r="F1003" s="11" t="s">
        <v>1883</v>
      </c>
      <c r="G1003" t="str">
        <f t="shared" si="16"/>
        <v>April</v>
      </c>
    </row>
    <row r="1004" spans="1:7">
      <c r="A1004" s="252" t="s">
        <v>329</v>
      </c>
      <c r="B1004" s="233" t="s">
        <v>961</v>
      </c>
      <c r="C1004" s="23">
        <v>45772</v>
      </c>
      <c r="F1004" s="240" t="s">
        <v>1884</v>
      </c>
      <c r="G1004" t="str">
        <f t="shared" si="16"/>
        <v>April</v>
      </c>
    </row>
    <row r="1005" spans="1:7">
      <c r="A1005" s="253" t="s">
        <v>333</v>
      </c>
      <c r="B1005" s="234" t="s">
        <v>484</v>
      </c>
      <c r="C1005" s="23">
        <v>45772</v>
      </c>
      <c r="D1005" s="11">
        <v>431</v>
      </c>
      <c r="F1005" s="11" t="s">
        <v>1885</v>
      </c>
      <c r="G1005" t="str">
        <f t="shared" si="16"/>
        <v>April</v>
      </c>
    </row>
    <row r="1006" spans="1:7">
      <c r="A1006" s="69" t="s">
        <v>331</v>
      </c>
      <c r="B1006" s="176" t="s">
        <v>1066</v>
      </c>
      <c r="C1006" s="239">
        <v>45772</v>
      </c>
      <c r="D1006" s="11">
        <v>385</v>
      </c>
      <c r="F1006" s="11" t="s">
        <v>1643</v>
      </c>
      <c r="G1006" t="str">
        <f t="shared" si="16"/>
        <v>April</v>
      </c>
    </row>
    <row r="1007" spans="1:7">
      <c r="A1007" s="253" t="s">
        <v>339</v>
      </c>
      <c r="B1007" s="234" t="s">
        <v>961</v>
      </c>
      <c r="C1007" s="23">
        <v>45772</v>
      </c>
      <c r="F1007" s="240" t="s">
        <v>1884</v>
      </c>
      <c r="G1007" t="str">
        <f t="shared" si="16"/>
        <v>April</v>
      </c>
    </row>
    <row r="1008" spans="1:7">
      <c r="A1008" s="69" t="s">
        <v>343</v>
      </c>
      <c r="B1008" s="176" t="s">
        <v>1066</v>
      </c>
      <c r="C1008" s="239">
        <v>45772</v>
      </c>
      <c r="F1008" s="76" t="s">
        <v>104</v>
      </c>
      <c r="G1008" t="str">
        <f t="shared" si="16"/>
        <v>April</v>
      </c>
    </row>
    <row r="1009" spans="1:7">
      <c r="A1009" s="253" t="s">
        <v>345</v>
      </c>
      <c r="B1009" s="234" t="s">
        <v>1290</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1301</v>
      </c>
      <c r="C1013" s="262">
        <v>45775</v>
      </c>
      <c r="D1013" s="89">
        <v>1602</v>
      </c>
      <c r="F1013" s="11" t="s">
        <v>1888</v>
      </c>
      <c r="G1013" t="str">
        <f t="shared" si="16"/>
        <v>April</v>
      </c>
    </row>
    <row r="1014" spans="1:7">
      <c r="A1014" s="69" t="s">
        <v>323</v>
      </c>
      <c r="B1014" s="88" t="s">
        <v>1281</v>
      </c>
      <c r="C1014" s="23">
        <v>45775</v>
      </c>
      <c r="D1014" s="95">
        <v>961</v>
      </c>
      <c r="F1014" s="11" t="s">
        <v>1889</v>
      </c>
      <c r="G1014" t="str">
        <f t="shared" si="16"/>
        <v>April</v>
      </c>
    </row>
    <row r="1015" spans="1:7">
      <c r="A1015" s="253" t="s">
        <v>327</v>
      </c>
      <c r="B1015" s="234" t="s">
        <v>1301</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1066</v>
      </c>
      <c r="C1017" s="239">
        <v>45775</v>
      </c>
      <c r="D1017" s="11">
        <v>813</v>
      </c>
      <c r="F1017" s="11" t="s">
        <v>1890</v>
      </c>
      <c r="G1017" t="str">
        <f t="shared" si="16"/>
        <v>April</v>
      </c>
    </row>
    <row r="1018" spans="1:7">
      <c r="A1018" s="253" t="s">
        <v>333</v>
      </c>
      <c r="B1018" s="234" t="s">
        <v>484</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1301</v>
      </c>
      <c r="C1022" s="262">
        <v>45776</v>
      </c>
      <c r="F1022" s="76" t="s">
        <v>1893</v>
      </c>
      <c r="G1022" t="str">
        <f t="shared" si="16"/>
        <v>April</v>
      </c>
    </row>
    <row r="1023" spans="1:7">
      <c r="A1023" s="69" t="s">
        <v>323</v>
      </c>
      <c r="B1023" s="88" t="s">
        <v>1281</v>
      </c>
      <c r="C1023" s="23">
        <v>45776</v>
      </c>
      <c r="D1023" s="95">
        <v>370</v>
      </c>
      <c r="F1023" s="11" t="s">
        <v>1894</v>
      </c>
      <c r="G1023" t="str">
        <f t="shared" si="16"/>
        <v>April</v>
      </c>
    </row>
    <row r="1024" spans="1:7">
      <c r="A1024" s="253" t="s">
        <v>327</v>
      </c>
      <c r="B1024" s="234" t="s">
        <v>1301</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1066</v>
      </c>
      <c r="C1026" s="239">
        <v>45776</v>
      </c>
      <c r="D1026" s="89">
        <v>1597</v>
      </c>
      <c r="F1026" s="11" t="s">
        <v>1897</v>
      </c>
      <c r="G1026" t="str">
        <f t="shared" si="16"/>
        <v>April</v>
      </c>
    </row>
    <row r="1027" spans="1:7">
      <c r="A1027" s="253" t="s">
        <v>333</v>
      </c>
      <c r="B1027" s="234" t="s">
        <v>484</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1290</v>
      </c>
      <c r="C1032" s="23">
        <v>45777</v>
      </c>
      <c r="F1032" s="76" t="s">
        <v>104</v>
      </c>
      <c r="G1032" t="str">
        <f t="shared" si="16"/>
        <v>April</v>
      </c>
    </row>
    <row r="1033" spans="1:7">
      <c r="A1033" s="253" t="s">
        <v>327</v>
      </c>
      <c r="B1033" s="235" t="s">
        <v>1301</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1066</v>
      </c>
      <c r="C1035" s="239">
        <v>45777</v>
      </c>
      <c r="D1035" s="89">
        <v>1632</v>
      </c>
      <c r="F1035" s="11" t="s">
        <v>1901</v>
      </c>
      <c r="G1035" t="str">
        <f t="shared" si="16"/>
        <v>April</v>
      </c>
    </row>
    <row r="1036" spans="1:7">
      <c r="A1036" s="253" t="s">
        <v>333</v>
      </c>
      <c r="B1036" s="234" t="s">
        <v>484</v>
      </c>
      <c r="C1036" s="262">
        <v>45777</v>
      </c>
      <c r="D1036" s="89">
        <v>1498</v>
      </c>
      <c r="F1036" s="11" t="s">
        <v>1902</v>
      </c>
      <c r="G1036" t="str">
        <f t="shared" si="16"/>
        <v>April</v>
      </c>
    </row>
    <row r="1037" spans="1:7">
      <c r="A1037" s="69" t="s">
        <v>339</v>
      </c>
      <c r="B1037" s="88" t="s">
        <v>1281</v>
      </c>
      <c r="C1037" s="23">
        <v>45777</v>
      </c>
      <c r="D1037" s="95">
        <v>594</v>
      </c>
      <c r="F1037" s="11" t="s">
        <v>1903</v>
      </c>
      <c r="G1037" t="str">
        <f t="shared" si="16"/>
        <v>April</v>
      </c>
    </row>
    <row r="1038" spans="1:7">
      <c r="A1038" s="253" t="s">
        <v>427</v>
      </c>
      <c r="B1038" s="234" t="s">
        <v>1301</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1290</v>
      </c>
      <c r="C1042" s="23">
        <v>45778</v>
      </c>
      <c r="E1042" s="11"/>
      <c r="F1042" s="76" t="s">
        <v>104</v>
      </c>
      <c r="G1042" t="str">
        <f t="shared" si="16"/>
        <v>May</v>
      </c>
    </row>
    <row r="1043" spans="1:7">
      <c r="A1043" s="69" t="s">
        <v>312</v>
      </c>
      <c r="B1043" s="76" t="s">
        <v>1301</v>
      </c>
      <c r="C1043" s="23">
        <v>45778</v>
      </c>
      <c r="E1043" s="11"/>
      <c r="F1043" s="76" t="s">
        <v>1904</v>
      </c>
    </row>
    <row r="1044" spans="1:7">
      <c r="A1044" s="616" t="s">
        <v>327</v>
      </c>
      <c r="B1044" s="235" t="s">
        <v>1301</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1066</v>
      </c>
      <c r="C1046" s="239">
        <v>45778</v>
      </c>
      <c r="D1046" s="11">
        <v>692</v>
      </c>
      <c r="E1046" s="11"/>
      <c r="F1046" s="11" t="s">
        <v>1908</v>
      </c>
      <c r="G1046" t="str">
        <f t="shared" si="16"/>
        <v>May</v>
      </c>
    </row>
    <row r="1047" spans="1:7">
      <c r="A1047" s="252" t="s">
        <v>333</v>
      </c>
      <c r="B1047" s="233" t="s">
        <v>484</v>
      </c>
      <c r="C1047" s="23">
        <v>45778</v>
      </c>
      <c r="D1047" s="11">
        <v>229</v>
      </c>
      <c r="E1047" s="11"/>
      <c r="F1047" s="11" t="s">
        <v>1909</v>
      </c>
      <c r="G1047" t="str">
        <f t="shared" si="16"/>
        <v>May</v>
      </c>
    </row>
    <row r="1048" spans="1:7">
      <c r="A1048" s="69" t="s">
        <v>339</v>
      </c>
      <c r="B1048" s="76" t="s">
        <v>1301</v>
      </c>
      <c r="C1048" s="23">
        <v>45778</v>
      </c>
      <c r="E1048" s="11"/>
      <c r="F1048" s="76" t="s">
        <v>1904</v>
      </c>
      <c r="G1048" t="str">
        <f t="shared" si="16"/>
        <v>May</v>
      </c>
    </row>
    <row r="1049" spans="1:7">
      <c r="A1049" s="616" t="s">
        <v>427</v>
      </c>
      <c r="B1049" s="235" t="s">
        <v>1301</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1301</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1301</v>
      </c>
      <c r="C1055" s="269">
        <v>45779</v>
      </c>
      <c r="F1055" s="240" t="s">
        <v>1904</v>
      </c>
      <c r="G1055" t="str">
        <f t="shared" si="17"/>
        <v>May</v>
      </c>
    </row>
    <row r="1056" spans="1:7">
      <c r="A1056" s="616" t="s">
        <v>412</v>
      </c>
      <c r="B1056" s="835" t="s">
        <v>1066</v>
      </c>
      <c r="C1056" s="1507">
        <v>45779</v>
      </c>
      <c r="D1056" s="89">
        <v>1367</v>
      </c>
      <c r="F1056" s="11" t="s">
        <v>1913</v>
      </c>
      <c r="G1056" t="str">
        <f t="shared" si="17"/>
        <v>May</v>
      </c>
    </row>
    <row r="1057" spans="1:7">
      <c r="A1057" s="76" t="s">
        <v>321</v>
      </c>
      <c r="B1057" s="88" t="s">
        <v>1281</v>
      </c>
      <c r="C1057" s="23">
        <v>45779</v>
      </c>
      <c r="D1057" s="95"/>
      <c r="F1057" s="76" t="s">
        <v>104</v>
      </c>
      <c r="G1057" t="str">
        <f t="shared" si="17"/>
        <v>May</v>
      </c>
    </row>
    <row r="1058" spans="1:7">
      <c r="A1058" s="253" t="s">
        <v>333</v>
      </c>
      <c r="B1058" s="234" t="s">
        <v>484</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1301</v>
      </c>
      <c r="C1061" s="23">
        <v>45782</v>
      </c>
      <c r="D1061" s="11">
        <v>640</v>
      </c>
      <c r="F1061" s="11" t="s">
        <v>1915</v>
      </c>
      <c r="G1061" t="str">
        <f t="shared" si="17"/>
        <v>May</v>
      </c>
    </row>
    <row r="1062" spans="1:7">
      <c r="A1062" s="253" t="s">
        <v>519</v>
      </c>
      <c r="B1062" s="235" t="s">
        <v>1301</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1281</v>
      </c>
      <c r="C1064" s="23">
        <v>45782</v>
      </c>
      <c r="D1064" s="95"/>
      <c r="F1064" s="88" t="s">
        <v>1918</v>
      </c>
      <c r="G1064" t="str">
        <f t="shared" si="17"/>
        <v>May</v>
      </c>
    </row>
    <row r="1065" spans="1:7">
      <c r="A1065" s="253" t="s">
        <v>333</v>
      </c>
      <c r="B1065" s="234" t="s">
        <v>484</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1301</v>
      </c>
      <c r="C1072" s="23">
        <v>45783</v>
      </c>
      <c r="D1072" s="11">
        <v>165</v>
      </c>
    </row>
    <row r="1073" spans="1:7">
      <c r="A1073" s="252" t="s">
        <v>410</v>
      </c>
      <c r="B1073" s="76" t="s">
        <v>1301</v>
      </c>
      <c r="C1073" s="23">
        <v>45783</v>
      </c>
      <c r="D1073" s="11">
        <v>490</v>
      </c>
      <c r="F1073" s="11" t="s">
        <v>1923</v>
      </c>
      <c r="G1073" t="str">
        <f t="shared" si="18"/>
        <v>May</v>
      </c>
    </row>
    <row r="1074" spans="1:7">
      <c r="A1074" s="253" t="s">
        <v>519</v>
      </c>
      <c r="B1074" s="235" t="s">
        <v>1301</v>
      </c>
      <c r="C1074" s="23">
        <v>45783</v>
      </c>
      <c r="F1074" s="240" t="s">
        <v>1924</v>
      </c>
      <c r="G1074" t="str">
        <f t="shared" si="18"/>
        <v>May</v>
      </c>
    </row>
    <row r="1075" spans="1:7">
      <c r="A1075" s="69" t="s">
        <v>412</v>
      </c>
      <c r="B1075" s="176" t="s">
        <v>1066</v>
      </c>
      <c r="C1075" s="239">
        <v>45783</v>
      </c>
      <c r="D1075" s="11">
        <v>424</v>
      </c>
      <c r="F1075" s="11" t="s">
        <v>1925</v>
      </c>
      <c r="G1075" t="str">
        <f t="shared" si="18"/>
        <v>May</v>
      </c>
    </row>
    <row r="1076" spans="1:7">
      <c r="A1076" s="253" t="s">
        <v>333</v>
      </c>
      <c r="B1076" s="234" t="s">
        <v>484</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1301</v>
      </c>
      <c r="C1084" s="23">
        <v>45784</v>
      </c>
      <c r="D1084" s="11">
        <v>127</v>
      </c>
      <c r="F1084" s="11" t="s">
        <v>1930</v>
      </c>
      <c r="G1084" t="str">
        <f>TEXT(C1084,"mmmm")</f>
        <v>May</v>
      </c>
    </row>
    <row r="1085" spans="1:7">
      <c r="A1085" s="252" t="s">
        <v>396</v>
      </c>
      <c r="B1085" s="76" t="s">
        <v>1301</v>
      </c>
      <c r="C1085" s="23">
        <v>45784</v>
      </c>
      <c r="D1085" s="11">
        <v>645</v>
      </c>
      <c r="F1085" s="11" t="s">
        <v>1931</v>
      </c>
      <c r="G1085" t="str">
        <f>TEXT(C1085,"mmmm")</f>
        <v>May</v>
      </c>
    </row>
    <row r="1086" spans="1:7">
      <c r="A1086" s="253" t="s">
        <v>333</v>
      </c>
      <c r="B1086" s="234" t="s">
        <v>484</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1066</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1281</v>
      </c>
      <c r="C1094" s="23">
        <v>45785</v>
      </c>
      <c r="D1094" s="95">
        <v>468</v>
      </c>
      <c r="G1094" t="str">
        <f t="shared" si="19"/>
        <v>May</v>
      </c>
    </row>
    <row r="1095" spans="1:7">
      <c r="A1095" s="253" t="s">
        <v>396</v>
      </c>
      <c r="B1095" s="234" t="s">
        <v>1301</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484</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1301</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1066</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1281</v>
      </c>
      <c r="C1106" s="23">
        <v>45786</v>
      </c>
      <c r="D1106" s="95">
        <v>940</v>
      </c>
      <c r="G1106" t="str">
        <f t="shared" si="20"/>
        <v>May</v>
      </c>
    </row>
    <row r="1107" spans="1:7">
      <c r="A1107" s="253" t="s">
        <v>396</v>
      </c>
      <c r="B1107" s="234" t="s">
        <v>1301</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1066</v>
      </c>
      <c r="C1111" s="239">
        <v>45790</v>
      </c>
      <c r="D1111" s="240">
        <v>212</v>
      </c>
      <c r="G1111" t="str">
        <f t="shared" si="20"/>
        <v>May</v>
      </c>
    </row>
    <row r="1112" spans="1:7">
      <c r="A1112" s="253" t="s">
        <v>396</v>
      </c>
      <c r="B1112" s="234" t="s">
        <v>1301</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1281</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1281</v>
      </c>
      <c r="C1127" s="23">
        <v>45792</v>
      </c>
      <c r="D1127" s="95"/>
      <c r="F1127" s="276" t="s">
        <v>1904</v>
      </c>
      <c r="G1127" t="str">
        <f t="shared" si="21"/>
        <v>May</v>
      </c>
    </row>
    <row r="1128" spans="1:7">
      <c r="A1128" s="252" t="s">
        <v>384</v>
      </c>
      <c r="B1128" s="859" t="s">
        <v>1066</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1281</v>
      </c>
      <c r="C1135" s="23">
        <v>45793</v>
      </c>
      <c r="D1135" s="95">
        <v>887</v>
      </c>
      <c r="F1135" s="11" t="s">
        <v>1820</v>
      </c>
      <c r="G1135" t="str">
        <f t="shared" si="21"/>
        <v>May</v>
      </c>
    </row>
    <row r="1136" spans="1:7">
      <c r="A1136" s="252" t="s">
        <v>384</v>
      </c>
      <c r="B1136" s="859" t="s">
        <v>1066</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484</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1066</v>
      </c>
      <c r="C1143" s="239">
        <v>45796</v>
      </c>
      <c r="F1143" s="76" t="s">
        <v>1959</v>
      </c>
      <c r="G1143" t="str">
        <f t="shared" si="21"/>
        <v>May</v>
      </c>
    </row>
    <row r="1144" spans="1:7">
      <c r="A1144" s="234" t="s">
        <v>335</v>
      </c>
      <c r="B1144" s="234" t="s">
        <v>484</v>
      </c>
      <c r="C1144" s="23">
        <v>45796</v>
      </c>
      <c r="D1144" s="89">
        <v>1280</v>
      </c>
      <c r="F1144" s="11" t="s">
        <v>1960</v>
      </c>
      <c r="G1144" t="str">
        <f t="shared" si="21"/>
        <v>May</v>
      </c>
    </row>
    <row r="1145" spans="1:7">
      <c r="A1145" s="69" t="s">
        <v>384</v>
      </c>
      <c r="B1145" s="176" t="s">
        <v>1066</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1963</v>
      </c>
      <c r="G1151" t="str">
        <f t="shared" si="21"/>
        <v>May</v>
      </c>
    </row>
    <row r="1152" spans="1:7">
      <c r="A1152" s="69" t="s">
        <v>384</v>
      </c>
      <c r="B1152" s="176" t="s">
        <v>1066</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1066</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1066</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484</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1066</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1066</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1066</v>
      </c>
      <c r="C1210" s="239">
        <v>45811</v>
      </c>
      <c r="D1210" s="89">
        <v>1483</v>
      </c>
      <c r="F1210" s="11" t="s">
        <v>1987</v>
      </c>
      <c r="G1210" t="s">
        <v>1984</v>
      </c>
    </row>
    <row r="1211" spans="1:7">
      <c r="A1211" s="233" t="s">
        <v>514</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1066</v>
      </c>
      <c r="C1216" s="239">
        <v>45812</v>
      </c>
      <c r="D1216" s="11">
        <v>83</v>
      </c>
      <c r="G1216" t="s">
        <v>1984</v>
      </c>
    </row>
    <row r="1217" spans="1:7">
      <c r="A1217" s="76" t="s">
        <v>392</v>
      </c>
      <c r="B1217" s="176" t="s">
        <v>1066</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1066</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1066</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1066</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1066</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1066</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1066</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1066</v>
      </c>
      <c r="C1289" s="239">
        <v>45834</v>
      </c>
      <c r="F1289" s="245" t="s">
        <v>2010</v>
      </c>
      <c r="G1289" t="s">
        <v>1984</v>
      </c>
    </row>
    <row r="1290" spans="1:7">
      <c r="A1290" s="76" t="s">
        <v>267</v>
      </c>
      <c r="B1290" s="176" t="s">
        <v>1066</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941</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1066</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941</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941</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941</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941</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941</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941</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1066</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941</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1066</v>
      </c>
      <c r="C1358" s="239">
        <v>45860</v>
      </c>
      <c r="D1358" s="11">
        <v>300</v>
      </c>
      <c r="G1358" t="s">
        <v>2017</v>
      </c>
    </row>
    <row r="1359" spans="1:7">
      <c r="A1359" s="234" t="s">
        <v>161</v>
      </c>
      <c r="B1359" s="234" t="s">
        <v>484</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941</v>
      </c>
      <c r="C1361" s="23">
        <v>45860</v>
      </c>
      <c r="D1361" s="11">
        <v>318</v>
      </c>
      <c r="G1361" t="s">
        <v>2017</v>
      </c>
    </row>
    <row r="1362" spans="1:7">
      <c r="A1362" s="296" t="s">
        <v>1573</v>
      </c>
      <c r="B1362" s="586" t="s">
        <v>941</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1066</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941</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1066</v>
      </c>
      <c r="C1375" s="239">
        <v>45862</v>
      </c>
      <c r="D1375" s="11">
        <v>619</v>
      </c>
      <c r="F1375" s="11" t="s">
        <v>2042</v>
      </c>
      <c r="G1375" t="s">
        <v>2017</v>
      </c>
    </row>
    <row r="1376" spans="1:7">
      <c r="A1376" s="234" t="s">
        <v>161</v>
      </c>
      <c r="B1376" s="234" t="s">
        <v>484</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941</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941</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1066</v>
      </c>
      <c r="C1391" s="239">
        <v>45866</v>
      </c>
      <c r="D1391" s="89">
        <v>1181</v>
      </c>
      <c r="G1391" t="s">
        <v>2017</v>
      </c>
    </row>
    <row r="1392" spans="1:7">
      <c r="A1392" s="869" t="s">
        <v>115</v>
      </c>
      <c r="B1392" s="867" t="s">
        <v>941</v>
      </c>
      <c r="C1392" s="23">
        <v>45866</v>
      </c>
      <c r="D1392" s="11">
        <v>345</v>
      </c>
      <c r="G1392" t="s">
        <v>2017</v>
      </c>
    </row>
    <row r="1393" spans="1:7">
      <c r="A1393" s="478" t="s">
        <v>157</v>
      </c>
      <c r="B1393" s="176" t="s">
        <v>1066</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1066</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941</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1066</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941</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941</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941</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941</v>
      </c>
      <c r="C1418" s="23">
        <v>45875</v>
      </c>
      <c r="D1418" s="11">
        <v>840</v>
      </c>
      <c r="G1418" t="s">
        <v>2054</v>
      </c>
    </row>
    <row r="1419" spans="1:7">
      <c r="A1419" s="76" t="s">
        <v>108</v>
      </c>
      <c r="B1419" s="420" t="s">
        <v>941</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941</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941</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941</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941</v>
      </c>
      <c r="C1435" s="23">
        <v>45881</v>
      </c>
      <c r="D1435" s="11">
        <v>319</v>
      </c>
      <c r="G1435" t="s">
        <v>2054</v>
      </c>
    </row>
    <row r="1436" spans="1:7">
      <c r="A1436" s="421" t="s">
        <v>140</v>
      </c>
      <c r="B1436" s="240" t="s">
        <v>941</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941</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941</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941</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941</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941</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941</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1066</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941</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1066</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941</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518</v>
      </c>
      <c r="B1485" s="176" t="s">
        <v>1066</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941</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518</v>
      </c>
      <c r="B1491" s="176" t="s">
        <v>1066</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941</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1066</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941</v>
      </c>
      <c r="C1505" s="23">
        <v>45895</v>
      </c>
      <c r="F1505" s="11" t="s">
        <v>1764</v>
      </c>
      <c r="G1505" t="s">
        <v>2054</v>
      </c>
    </row>
    <row r="1506" spans="1:7">
      <c r="A1506" s="347" t="s">
        <v>214</v>
      </c>
      <c r="B1506" s="176" t="s">
        <v>1066</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941</v>
      </c>
      <c r="C1512" s="23">
        <v>45896</v>
      </c>
      <c r="D1512" s="11">
        <v>358</v>
      </c>
      <c r="F1512" s="11" t="s">
        <v>2082</v>
      </c>
      <c r="G1512" t="s">
        <v>2054</v>
      </c>
    </row>
    <row r="1513" spans="1:7">
      <c r="A1513" s="845" t="s">
        <v>115</v>
      </c>
      <c r="B1513" s="235" t="s">
        <v>941</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941</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941</v>
      </c>
      <c r="C1520" s="23">
        <v>45897</v>
      </c>
      <c r="F1520" s="240" t="s">
        <v>1819</v>
      </c>
      <c r="G1520" t="s">
        <v>2054</v>
      </c>
    </row>
    <row r="1521" spans="1:7">
      <c r="A1521" s="842" t="s">
        <v>115</v>
      </c>
      <c r="B1521" s="273" t="s">
        <v>941</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518</v>
      </c>
      <c r="B1523" s="176" t="s">
        <v>1066</v>
      </c>
      <c r="C1523" s="239">
        <v>45898</v>
      </c>
      <c r="D1523" s="89">
        <v>1131</v>
      </c>
      <c r="G1523" t="s">
        <v>2054</v>
      </c>
    </row>
    <row r="1524" spans="1:7">
      <c r="A1524" s="892" t="s">
        <v>115</v>
      </c>
      <c r="B1524" s="556" t="s">
        <v>941</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941</v>
      </c>
      <c r="C1526" s="23">
        <v>45898</v>
      </c>
      <c r="E1526" s="250">
        <v>8378</v>
      </c>
      <c r="F1526" s="11" t="s">
        <v>2088</v>
      </c>
      <c r="G1526" t="s">
        <v>2054</v>
      </c>
    </row>
    <row r="1527" spans="1:7" ht="15.75">
      <c r="A1527" s="76" t="s">
        <v>1162</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941</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1162</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1066</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941</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1162</v>
      </c>
      <c r="B1543" s="103" t="s">
        <v>56</v>
      </c>
      <c r="C1543" s="23">
        <v>45904</v>
      </c>
      <c r="D1543" s="89">
        <v>1549</v>
      </c>
      <c r="F1543" s="11" t="s">
        <v>2102</v>
      </c>
      <c r="G1543" t="s">
        <v>2090</v>
      </c>
    </row>
    <row r="1544" spans="1:7">
      <c r="A1544" s="552" t="s">
        <v>1065</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1065</v>
      </c>
      <c r="B1552" s="176" t="s">
        <v>1066</v>
      </c>
      <c r="C1552" s="239">
        <v>45908</v>
      </c>
      <c r="D1552" s="11">
        <v>254</v>
      </c>
      <c r="F1552" s="11" t="s">
        <v>2107</v>
      </c>
      <c r="G1552" t="s">
        <v>2090</v>
      </c>
    </row>
    <row r="1553" spans="1:7">
      <c r="A1553" s="879" t="s">
        <v>1575</v>
      </c>
      <c r="B1553" s="874" t="s">
        <v>56</v>
      </c>
      <c r="C1553" s="23">
        <v>45908</v>
      </c>
      <c r="D1553" s="89">
        <v>2498</v>
      </c>
      <c r="G1553" t="s">
        <v>2090</v>
      </c>
    </row>
    <row r="1554" spans="1:7">
      <c r="A1554" s="82" t="s">
        <v>1162</v>
      </c>
      <c r="B1554" s="846" t="s">
        <v>56</v>
      </c>
      <c r="C1554" s="23">
        <v>45908</v>
      </c>
      <c r="D1554" s="11">
        <v>918</v>
      </c>
      <c r="F1554" s="11" t="s">
        <v>2108</v>
      </c>
      <c r="G1554" t="s">
        <v>2090</v>
      </c>
    </row>
    <row r="1555" spans="1:7">
      <c r="A1555" s="347" t="s">
        <v>1065</v>
      </c>
      <c r="B1555" s="176" t="s">
        <v>1066</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1065</v>
      </c>
      <c r="B1559" s="176" t="s">
        <v>1066</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1106</v>
      </c>
      <c r="B1562" s="874" t="s">
        <v>56</v>
      </c>
      <c r="C1562" s="23">
        <v>45910</v>
      </c>
      <c r="D1562" s="11">
        <v>740</v>
      </c>
      <c r="F1562" s="11" t="s">
        <v>2112</v>
      </c>
      <c r="G1562" t="s">
        <v>2090</v>
      </c>
    </row>
    <row r="1563" spans="1:7">
      <c r="A1563" s="486" t="s">
        <v>930</v>
      </c>
      <c r="B1563" s="626" t="s">
        <v>931</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1066</v>
      </c>
      <c r="C1566" s="239">
        <v>45911</v>
      </c>
      <c r="D1566" s="11">
        <v>279</v>
      </c>
      <c r="F1566" s="11" t="s">
        <v>2113</v>
      </c>
      <c r="G1566" t="s">
        <v>2090</v>
      </c>
    </row>
    <row r="1567" spans="1:7">
      <c r="A1567" s="38" t="s">
        <v>518</v>
      </c>
      <c r="B1567" s="176" t="s">
        <v>1066</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930</v>
      </c>
      <c r="B1570" s="841" t="s">
        <v>931</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930</v>
      </c>
      <c r="B1574" s="841" t="s">
        <v>931</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1106</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930</v>
      </c>
      <c r="B1579" s="841" t="s">
        <v>931</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1106</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1070</v>
      </c>
      <c r="B1584" s="876" t="s">
        <v>56</v>
      </c>
      <c r="C1584" s="23">
        <v>45916</v>
      </c>
      <c r="D1584" s="89">
        <v>1808</v>
      </c>
      <c r="F1584" s="553"/>
      <c r="G1584" t="s">
        <v>2090</v>
      </c>
    </row>
    <row r="1585" spans="1:7">
      <c r="A1585" s="616" t="s">
        <v>930</v>
      </c>
      <c r="B1585" s="296" t="s">
        <v>931</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1106</v>
      </c>
      <c r="B1590" s="558" t="s">
        <v>56</v>
      </c>
      <c r="C1590" s="23">
        <v>45917</v>
      </c>
      <c r="D1590" s="89">
        <v>1250</v>
      </c>
      <c r="F1590" s="553" t="s">
        <v>2118</v>
      </c>
      <c r="G1590" t="s">
        <v>2090</v>
      </c>
    </row>
    <row r="1591" spans="1:7">
      <c r="A1591" s="76" t="s">
        <v>1065</v>
      </c>
      <c r="B1591" s="176" t="s">
        <v>1066</v>
      </c>
      <c r="C1591" s="239">
        <v>45917</v>
      </c>
      <c r="D1591" s="11">
        <v>250</v>
      </c>
      <c r="F1591" s="553" t="s">
        <v>2119</v>
      </c>
      <c r="G1591" t="s">
        <v>2090</v>
      </c>
    </row>
    <row r="1592" spans="1:7">
      <c r="A1592" s="233" t="s">
        <v>1070</v>
      </c>
      <c r="B1592" s="557" t="s">
        <v>56</v>
      </c>
      <c r="C1592" s="23">
        <v>45917</v>
      </c>
      <c r="F1592" s="553" t="s">
        <v>2120</v>
      </c>
      <c r="G1592" t="s">
        <v>2090</v>
      </c>
    </row>
    <row r="1593" spans="1:7">
      <c r="A1593" s="69" t="s">
        <v>930</v>
      </c>
      <c r="B1593" s="76" t="s">
        <v>931</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1106</v>
      </c>
      <c r="B1599" s="876" t="s">
        <v>56</v>
      </c>
      <c r="C1599" s="23">
        <v>45918</v>
      </c>
      <c r="D1599" s="11">
        <v>361</v>
      </c>
      <c r="F1599" s="553" t="s">
        <v>2123</v>
      </c>
      <c r="G1599" t="s">
        <v>2090</v>
      </c>
    </row>
    <row r="1600" spans="1:7">
      <c r="A1600" s="27" t="s">
        <v>1070</v>
      </c>
      <c r="B1600" s="506" t="s">
        <v>56</v>
      </c>
      <c r="C1600" s="23">
        <v>45918</v>
      </c>
      <c r="D1600" s="89">
        <v>1204</v>
      </c>
      <c r="F1600" s="553" t="s">
        <v>2124</v>
      </c>
      <c r="G1600" t="s">
        <v>2090</v>
      </c>
    </row>
    <row r="1601" spans="1:7">
      <c r="A1601" s="27" t="s">
        <v>1072</v>
      </c>
      <c r="B1601" s="506" t="s">
        <v>56</v>
      </c>
      <c r="C1601" s="23">
        <v>45918</v>
      </c>
      <c r="D1601" s="89">
        <v>562</v>
      </c>
      <c r="F1601" s="553"/>
      <c r="G1601" t="s">
        <v>2090</v>
      </c>
    </row>
    <row r="1602" spans="1:7">
      <c r="A1602" s="27" t="s">
        <v>1098</v>
      </c>
      <c r="B1602" s="506" t="s">
        <v>56</v>
      </c>
      <c r="C1602" s="23">
        <v>45918</v>
      </c>
      <c r="D1602" s="89">
        <v>754</v>
      </c>
      <c r="F1602" s="553" t="s">
        <v>2125</v>
      </c>
      <c r="G1602" t="s">
        <v>2090</v>
      </c>
    </row>
    <row r="1603" spans="1:7">
      <c r="A1603" s="69" t="s">
        <v>930</v>
      </c>
      <c r="B1603" s="178" t="s">
        <v>931</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930</v>
      </c>
      <c r="B1608" s="317" t="s">
        <v>931</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1246</v>
      </c>
      <c r="C1612" s="23">
        <v>45922</v>
      </c>
      <c r="D1612" s="11">
        <v>329</v>
      </c>
      <c r="F1612" s="553"/>
      <c r="G1612" t="s">
        <v>2090</v>
      </c>
    </row>
    <row r="1613" spans="1:7">
      <c r="A1613" s="233" t="s">
        <v>1072</v>
      </c>
      <c r="B1613" s="557" t="s">
        <v>56</v>
      </c>
      <c r="C1613" s="23">
        <v>45922</v>
      </c>
      <c r="D1613" s="11">
        <v>978</v>
      </c>
      <c r="F1613" s="553" t="s">
        <v>2128</v>
      </c>
      <c r="G1613" t="s">
        <v>2090</v>
      </c>
    </row>
    <row r="1614" spans="1:7">
      <c r="A1614" s="234" t="s">
        <v>1098</v>
      </c>
      <c r="B1614" s="558" t="s">
        <v>56</v>
      </c>
      <c r="C1614" s="23">
        <v>45922</v>
      </c>
      <c r="D1614" s="11">
        <v>1285</v>
      </c>
      <c r="F1614" s="553" t="s">
        <v>2129</v>
      </c>
      <c r="G1614" t="s">
        <v>2090</v>
      </c>
    </row>
    <row r="1615" spans="1:7" ht="15.75">
      <c r="A1615" s="76" t="s">
        <v>1196</v>
      </c>
      <c r="B1615" s="175" t="s">
        <v>1544</v>
      </c>
      <c r="C1615" s="239">
        <v>45922</v>
      </c>
      <c r="D1615" s="11">
        <v>335</v>
      </c>
      <c r="F1615" s="553" t="s">
        <v>1977</v>
      </c>
      <c r="G1615" t="s">
        <v>2090</v>
      </c>
    </row>
    <row r="1616" spans="1:7">
      <c r="A1616" s="252" t="s">
        <v>930</v>
      </c>
      <c r="B1616" s="233" t="s">
        <v>931</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1246</v>
      </c>
      <c r="C1621" s="23">
        <v>45923</v>
      </c>
      <c r="D1621" s="11">
        <v>427</v>
      </c>
      <c r="F1621" s="27"/>
      <c r="G1621" t="s">
        <v>2090</v>
      </c>
    </row>
    <row r="1622" spans="1:7">
      <c r="A1622" s="27" t="s">
        <v>1072</v>
      </c>
      <c r="B1622" s="561" t="s">
        <v>56</v>
      </c>
      <c r="C1622" s="23">
        <v>45923</v>
      </c>
      <c r="D1622" s="11">
        <v>675</v>
      </c>
      <c r="F1622" s="27"/>
      <c r="G1622" t="s">
        <v>2090</v>
      </c>
    </row>
    <row r="1623" spans="1:7">
      <c r="A1623" s="82" t="s">
        <v>1081</v>
      </c>
      <c r="B1623" s="847" t="s">
        <v>56</v>
      </c>
      <c r="C1623" s="23">
        <v>45923</v>
      </c>
      <c r="D1623" s="89">
        <v>1231</v>
      </c>
      <c r="F1623" s="27" t="s">
        <v>2133</v>
      </c>
      <c r="G1623" t="s">
        <v>2090</v>
      </c>
    </row>
    <row r="1624" spans="1:7" ht="15.75">
      <c r="A1624" s="673" t="s">
        <v>1196</v>
      </c>
      <c r="B1624" s="175" t="s">
        <v>1544</v>
      </c>
      <c r="C1624" s="239">
        <v>45923</v>
      </c>
      <c r="E1624" s="74">
        <v>335</v>
      </c>
      <c r="F1624" s="27" t="s">
        <v>2134</v>
      </c>
      <c r="G1624" t="s">
        <v>2090</v>
      </c>
    </row>
    <row r="1625" spans="1:7">
      <c r="A1625" s="252" t="s">
        <v>930</v>
      </c>
      <c r="B1625" s="317" t="s">
        <v>931</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484</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1246</v>
      </c>
      <c r="C1630" s="23">
        <v>45924</v>
      </c>
      <c r="D1630" s="11">
        <v>537</v>
      </c>
      <c r="F1630" s="27"/>
      <c r="G1630" t="s">
        <v>2090</v>
      </c>
    </row>
    <row r="1631" spans="1:7">
      <c r="A1631" s="82" t="s">
        <v>1087</v>
      </c>
      <c r="B1631" s="562" t="s">
        <v>56</v>
      </c>
      <c r="C1631" s="262">
        <v>45924</v>
      </c>
      <c r="D1631" s="89">
        <v>1205</v>
      </c>
      <c r="F1631" s="27" t="s">
        <v>2136</v>
      </c>
      <c r="G1631" t="s">
        <v>2090</v>
      </c>
    </row>
    <row r="1632" spans="1:7">
      <c r="A1632" s="82" t="s">
        <v>1081</v>
      </c>
      <c r="B1632" s="331" t="s">
        <v>56</v>
      </c>
      <c r="C1632" s="23">
        <v>45924</v>
      </c>
      <c r="D1632" s="563">
        <v>1538</v>
      </c>
      <c r="F1632" s="27" t="s">
        <v>2137</v>
      </c>
      <c r="G1632" t="s">
        <v>2090</v>
      </c>
    </row>
    <row r="1633" spans="1:7" ht="15.75">
      <c r="A1633" s="673" t="s">
        <v>1029</v>
      </c>
      <c r="B1633" s="175" t="s">
        <v>1544</v>
      </c>
      <c r="C1633" s="239">
        <v>45924</v>
      </c>
      <c r="D1633" s="95">
        <v>240</v>
      </c>
      <c r="F1633" s="27"/>
      <c r="G1633" t="s">
        <v>2090</v>
      </c>
    </row>
    <row r="1634" spans="1:7">
      <c r="A1634" s="1160" t="s">
        <v>1106</v>
      </c>
      <c r="B1634" s="348" t="s">
        <v>56</v>
      </c>
      <c r="C1634" s="23">
        <v>45924</v>
      </c>
      <c r="D1634" s="95"/>
      <c r="F1634" s="263" t="s">
        <v>2138</v>
      </c>
      <c r="G1634" t="s">
        <v>2090</v>
      </c>
    </row>
    <row r="1635" spans="1:7">
      <c r="A1635" s="27" t="s">
        <v>1072</v>
      </c>
      <c r="B1635" s="561" t="s">
        <v>56</v>
      </c>
      <c r="C1635" s="23">
        <v>45924</v>
      </c>
      <c r="D1635" s="95">
        <v>170</v>
      </c>
      <c r="F1635" s="76" t="s">
        <v>2139</v>
      </c>
      <c r="G1635" t="s">
        <v>2090</v>
      </c>
    </row>
    <row r="1636" spans="1:7">
      <c r="A1636" s="252" t="s">
        <v>930</v>
      </c>
      <c r="B1636" s="317" t="s">
        <v>931</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484</v>
      </c>
      <c r="C1639" s="23">
        <v>45924</v>
      </c>
      <c r="F1639" s="240" t="s">
        <v>2140</v>
      </c>
      <c r="G1639" t="s">
        <v>2090</v>
      </c>
    </row>
    <row r="1640" spans="1:7">
      <c r="A1640" s="263" t="s">
        <v>108</v>
      </c>
      <c r="B1640" s="621" t="s">
        <v>54</v>
      </c>
      <c r="C1640" s="23">
        <v>45924</v>
      </c>
      <c r="D1640" s="11">
        <v>406</v>
      </c>
      <c r="F1640" s="4"/>
      <c r="G1640" t="s">
        <v>2090</v>
      </c>
    </row>
    <row r="1641" spans="1:7" ht="15.75">
      <c r="A1641" s="76" t="s">
        <v>1106</v>
      </c>
      <c r="B1641" s="175" t="s">
        <v>1544</v>
      </c>
      <c r="C1641" s="239">
        <v>45924</v>
      </c>
      <c r="E1641" s="250">
        <v>1837</v>
      </c>
      <c r="F1641" s="27" t="s">
        <v>2141</v>
      </c>
      <c r="G1641" t="s">
        <v>2090</v>
      </c>
    </row>
    <row r="1642" spans="1:7" ht="15.75">
      <c r="A1642" s="76" t="s">
        <v>1070</v>
      </c>
      <c r="B1642" s="175" t="s">
        <v>1544</v>
      </c>
      <c r="C1642" s="239">
        <v>45924</v>
      </c>
      <c r="E1642" s="74">
        <v>731</v>
      </c>
      <c r="F1642" s="27" t="s">
        <v>2141</v>
      </c>
      <c r="G1642" t="s">
        <v>2090</v>
      </c>
    </row>
    <row r="1643" spans="1:7" ht="15.75">
      <c r="A1643" s="76" t="s">
        <v>1072</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519</v>
      </c>
      <c r="B1645" s="175" t="s">
        <v>1544</v>
      </c>
      <c r="C1645" s="239">
        <v>45925</v>
      </c>
      <c r="D1645" s="11">
        <v>175</v>
      </c>
      <c r="F1645" s="4"/>
      <c r="G1645" t="s">
        <v>2090</v>
      </c>
    </row>
    <row r="1646" spans="1:7">
      <c r="A1646" s="877" t="s">
        <v>1578</v>
      </c>
      <c r="B1646" s="233" t="s">
        <v>1246</v>
      </c>
      <c r="C1646" s="23">
        <v>45925</v>
      </c>
      <c r="D1646" s="11">
        <v>646</v>
      </c>
      <c r="F1646" s="27" t="s">
        <v>1773</v>
      </c>
      <c r="G1646" t="s">
        <v>2090</v>
      </c>
    </row>
    <row r="1647" spans="1:7">
      <c r="A1647" s="27" t="s">
        <v>1087</v>
      </c>
      <c r="B1647" s="561" t="s">
        <v>56</v>
      </c>
      <c r="C1647" s="23">
        <v>45925</v>
      </c>
      <c r="D1647" s="89">
        <v>1000</v>
      </c>
      <c r="F1647" s="4"/>
      <c r="G1647" t="s">
        <v>2090</v>
      </c>
    </row>
    <row r="1648" spans="1:7">
      <c r="A1648" s="82" t="s">
        <v>1081</v>
      </c>
      <c r="B1648" s="847" t="s">
        <v>56</v>
      </c>
      <c r="C1648" s="23">
        <v>45925</v>
      </c>
      <c r="D1648" s="89">
        <v>1377</v>
      </c>
      <c r="F1648" s="27" t="s">
        <v>2142</v>
      </c>
      <c r="G1648" t="s">
        <v>2090</v>
      </c>
    </row>
    <row r="1649" spans="1:7" ht="15.75">
      <c r="A1649" s="673" t="s">
        <v>1029</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930</v>
      </c>
      <c r="B1651" s="178" t="s">
        <v>931</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484</v>
      </c>
      <c r="C1654" s="23">
        <v>45925</v>
      </c>
      <c r="F1654" s="240" t="s">
        <v>2144</v>
      </c>
      <c r="G1654" t="s">
        <v>2090</v>
      </c>
    </row>
    <row r="1655" spans="1:7">
      <c r="A1655" s="247" t="s">
        <v>1578</v>
      </c>
      <c r="B1655" s="76" t="s">
        <v>1246</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931</v>
      </c>
      <c r="C1657" s="23">
        <v>45926</v>
      </c>
      <c r="D1657" s="11">
        <v>300</v>
      </c>
      <c r="G1657" t="s">
        <v>2090</v>
      </c>
    </row>
    <row r="1658" spans="1:7">
      <c r="A1658" s="233" t="s">
        <v>1580</v>
      </c>
      <c r="B1658" s="557" t="s">
        <v>479</v>
      </c>
      <c r="C1658" s="23">
        <v>45926</v>
      </c>
      <c r="D1658" s="11">
        <v>364</v>
      </c>
      <c r="G1658" t="s">
        <v>2090</v>
      </c>
    </row>
    <row r="1659" spans="1:7">
      <c r="A1659" s="69" t="s">
        <v>930</v>
      </c>
      <c r="B1659" s="76" t="s">
        <v>931</v>
      </c>
      <c r="C1659" s="23">
        <v>45926</v>
      </c>
      <c r="D1659" s="11">
        <v>552</v>
      </c>
      <c r="G1659" t="s">
        <v>2090</v>
      </c>
    </row>
    <row r="1660" spans="1:7">
      <c r="A1660" s="869" t="s">
        <v>965</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519</v>
      </c>
      <c r="B1663" s="175" t="s">
        <v>1544</v>
      </c>
      <c r="C1663" s="239">
        <v>45929</v>
      </c>
      <c r="D1663" s="11">
        <v>229</v>
      </c>
      <c r="G1663" t="s">
        <v>2090</v>
      </c>
    </row>
    <row r="1664" spans="1:7" ht="15.75">
      <c r="A1664" s="76" t="s">
        <v>1029</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1081</v>
      </c>
      <c r="B1667" s="556" t="s">
        <v>56</v>
      </c>
      <c r="C1667" s="23">
        <v>45929</v>
      </c>
      <c r="D1667" s="11">
        <v>600</v>
      </c>
      <c r="F1667" s="11" t="s">
        <v>2147</v>
      </c>
      <c r="G1667" t="s">
        <v>2090</v>
      </c>
    </row>
    <row r="1668" spans="1:7">
      <c r="A1668" s="240" t="s">
        <v>1087</v>
      </c>
      <c r="B1668" s="240" t="s">
        <v>56</v>
      </c>
      <c r="C1668" s="23">
        <v>45929</v>
      </c>
      <c r="D1668" s="89">
        <v>1002</v>
      </c>
      <c r="F1668" s="11" t="s">
        <v>2148</v>
      </c>
      <c r="G1668" t="s">
        <v>2090</v>
      </c>
    </row>
    <row r="1669" spans="1:7">
      <c r="A1669" s="69" t="s">
        <v>930</v>
      </c>
      <c r="B1669" s="76" t="s">
        <v>931</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965</v>
      </c>
      <c r="B1673" s="247" t="s">
        <v>54</v>
      </c>
      <c r="C1673" s="23">
        <v>45929</v>
      </c>
      <c r="D1673" s="11">
        <v>454</v>
      </c>
      <c r="G1673" t="s">
        <v>2090</v>
      </c>
    </row>
    <row r="1674" spans="1:7">
      <c r="A1674" s="263" t="s">
        <v>1087</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1076</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1098</v>
      </c>
      <c r="B1680" s="175" t="s">
        <v>1544</v>
      </c>
      <c r="C1680" s="239">
        <v>45930</v>
      </c>
      <c r="E1680" s="74">
        <v>536</v>
      </c>
      <c r="G1680" t="s">
        <v>2090</v>
      </c>
    </row>
    <row r="1681" spans="1:7" ht="15.75">
      <c r="A1681" s="27" t="s">
        <v>1081</v>
      </c>
      <c r="B1681" s="175" t="s">
        <v>1544</v>
      </c>
      <c r="C1681" s="239">
        <v>45930</v>
      </c>
      <c r="E1681" s="74">
        <v>886</v>
      </c>
      <c r="G1681" t="s">
        <v>2090</v>
      </c>
    </row>
    <row r="1682" spans="1:7">
      <c r="A1682" s="253" t="s">
        <v>930</v>
      </c>
      <c r="B1682" s="234" t="s">
        <v>931</v>
      </c>
      <c r="C1682" s="23">
        <v>45930</v>
      </c>
      <c r="D1682" s="89">
        <v>1016</v>
      </c>
      <c r="G1682" t="s">
        <v>2090</v>
      </c>
    </row>
    <row r="1683" spans="1:7" ht="15.75">
      <c r="A1683" s="27" t="s">
        <v>1076</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965</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1076</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1122</v>
      </c>
      <c r="B1692" s="556" t="s">
        <v>56</v>
      </c>
      <c r="C1692" s="23">
        <v>45931</v>
      </c>
      <c r="D1692" s="89">
        <v>1118</v>
      </c>
      <c r="G1692" t="s">
        <v>2152</v>
      </c>
    </row>
    <row r="1693" spans="1:7">
      <c r="A1693" s="69" t="s">
        <v>930</v>
      </c>
      <c r="B1693" s="76" t="s">
        <v>931</v>
      </c>
      <c r="C1693" s="23">
        <v>45931</v>
      </c>
      <c r="D1693" s="11">
        <v>312</v>
      </c>
      <c r="G1693" t="s">
        <v>2152</v>
      </c>
    </row>
    <row r="1694" spans="1:7">
      <c r="A1694" s="421" t="s">
        <v>108</v>
      </c>
      <c r="B1694" s="76" t="s">
        <v>54</v>
      </c>
      <c r="C1694" s="23">
        <v>45931</v>
      </c>
      <c r="D1694" s="11">
        <v>753</v>
      </c>
      <c r="G1694" t="s">
        <v>2152</v>
      </c>
    </row>
    <row r="1695" spans="1:7">
      <c r="A1695" s="234" t="s">
        <v>965</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1118</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1122</v>
      </c>
      <c r="B1701" s="556" t="s">
        <v>56</v>
      </c>
      <c r="C1701" s="23">
        <v>45932</v>
      </c>
      <c r="D1701" s="89">
        <v>1472</v>
      </c>
      <c r="F1701" s="11" t="s">
        <v>2111</v>
      </c>
      <c r="G1701" t="s">
        <v>2152</v>
      </c>
    </row>
    <row r="1702" spans="1:7">
      <c r="A1702" s="247" t="s">
        <v>1076</v>
      </c>
      <c r="B1702" s="76" t="s">
        <v>56</v>
      </c>
      <c r="C1702" s="23">
        <v>45932</v>
      </c>
      <c r="D1702" s="89">
        <v>1479</v>
      </c>
      <c r="F1702" s="11" t="s">
        <v>2157</v>
      </c>
      <c r="G1702" t="s">
        <v>2152</v>
      </c>
    </row>
    <row r="1703" spans="1:7">
      <c r="A1703" s="616" t="s">
        <v>930</v>
      </c>
      <c r="B1703" s="235" t="s">
        <v>931</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965</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930</v>
      </c>
      <c r="B1713" s="235" t="s">
        <v>931</v>
      </c>
      <c r="C1713" s="23">
        <v>45933</v>
      </c>
      <c r="D1713" s="11">
        <v>617</v>
      </c>
      <c r="G1713" t="s">
        <v>2152</v>
      </c>
    </row>
    <row r="1714" spans="1:7" ht="15.75">
      <c r="A1714" s="76" t="s">
        <v>1579</v>
      </c>
      <c r="B1714" s="175" t="s">
        <v>1544</v>
      </c>
      <c r="C1714" s="239">
        <v>45933</v>
      </c>
      <c r="D1714" s="11">
        <v>486</v>
      </c>
      <c r="G1714" t="s">
        <v>2152</v>
      </c>
    </row>
    <row r="1715" spans="1:7">
      <c r="A1715" s="234" t="s">
        <v>965</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1118</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1122</v>
      </c>
      <c r="B1723" s="76" t="s">
        <v>56</v>
      </c>
      <c r="C1723" s="23">
        <v>45936</v>
      </c>
      <c r="D1723" s="89">
        <v>1174</v>
      </c>
      <c r="G1723" t="s">
        <v>2152</v>
      </c>
    </row>
    <row r="1724" spans="1:7">
      <c r="A1724" s="69" t="s">
        <v>930</v>
      </c>
      <c r="B1724" s="76" t="s">
        <v>931</v>
      </c>
      <c r="C1724" s="23">
        <v>45936</v>
      </c>
      <c r="D1724" s="11">
        <v>768</v>
      </c>
      <c r="G1724" t="s">
        <v>2152</v>
      </c>
    </row>
    <row r="1725" spans="1:7">
      <c r="A1725" s="234" t="s">
        <v>1579</v>
      </c>
      <c r="B1725" s="234" t="s">
        <v>484</v>
      </c>
      <c r="C1725" s="23">
        <v>45936</v>
      </c>
      <c r="D1725" s="11">
        <v>225</v>
      </c>
      <c r="G1725" t="s">
        <v>2152</v>
      </c>
    </row>
    <row r="1726" spans="1:7">
      <c r="A1726" s="419" t="s">
        <v>108</v>
      </c>
      <c r="B1726" s="235" t="s">
        <v>54</v>
      </c>
      <c r="C1726" s="23">
        <v>45936</v>
      </c>
      <c r="F1726" s="263" t="s">
        <v>1819</v>
      </c>
      <c r="G1726" t="s">
        <v>2152</v>
      </c>
    </row>
    <row r="1727" spans="1:7">
      <c r="A1727" s="263" t="s">
        <v>965</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1118</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1122</v>
      </c>
      <c r="B1733" s="76" t="s">
        <v>56</v>
      </c>
      <c r="C1733" s="239">
        <v>45937</v>
      </c>
      <c r="D1733" s="89">
        <v>1597</v>
      </c>
      <c r="F1733" s="11" t="s">
        <v>2165</v>
      </c>
      <c r="G1733" t="s">
        <v>2152</v>
      </c>
    </row>
    <row r="1734" spans="1:7">
      <c r="A1734" s="69" t="s">
        <v>930</v>
      </c>
      <c r="B1734" s="76" t="s">
        <v>931</v>
      </c>
      <c r="C1734" s="239">
        <v>45937</v>
      </c>
      <c r="D1734" s="89">
        <v>1014</v>
      </c>
      <c r="G1734" t="s">
        <v>2152</v>
      </c>
    </row>
    <row r="1735" spans="1:7">
      <c r="A1735" s="235" t="s">
        <v>1579</v>
      </c>
      <c r="B1735" s="235" t="s">
        <v>484</v>
      </c>
      <c r="C1735" s="239">
        <v>45937</v>
      </c>
      <c r="D1735" s="11">
        <v>416</v>
      </c>
      <c r="G1735" t="s">
        <v>2152</v>
      </c>
    </row>
    <row r="1736" spans="1:7" ht="15.75">
      <c r="A1736" s="76" t="s">
        <v>1579</v>
      </c>
      <c r="B1736" s="175" t="s">
        <v>1544</v>
      </c>
      <c r="C1736" s="239">
        <v>45937</v>
      </c>
      <c r="D1736" s="11">
        <v>871</v>
      </c>
      <c r="G1736" t="s">
        <v>2152</v>
      </c>
    </row>
    <row r="1737" spans="1:7">
      <c r="A1737" s="234" t="s">
        <v>965</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626</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1122</v>
      </c>
      <c r="B1743" s="76" t="s">
        <v>56</v>
      </c>
      <c r="C1743" s="23">
        <v>45938</v>
      </c>
      <c r="D1743" s="11">
        <v>308</v>
      </c>
      <c r="F1743" s="11" t="s">
        <v>2168</v>
      </c>
      <c r="G1743" t="s">
        <v>2152</v>
      </c>
    </row>
    <row r="1744" spans="1:7">
      <c r="A1744" s="234" t="s">
        <v>1087</v>
      </c>
      <c r="B1744" s="235" t="s">
        <v>56</v>
      </c>
      <c r="C1744" s="23">
        <v>45938</v>
      </c>
      <c r="D1744" s="11">
        <v>334</v>
      </c>
      <c r="F1744" s="11" t="s">
        <v>2107</v>
      </c>
      <c r="G1744" t="s">
        <v>2152</v>
      </c>
    </row>
    <row r="1745" spans="1:7" ht="15.75">
      <c r="A1745" s="76" t="s">
        <v>1031</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484</v>
      </c>
      <c r="C1747" s="23">
        <v>45938</v>
      </c>
      <c r="D1747" s="11">
        <v>418</v>
      </c>
      <c r="G1747" t="s">
        <v>2152</v>
      </c>
    </row>
    <row r="1748" spans="1:7">
      <c r="A1748" s="235" t="s">
        <v>965</v>
      </c>
      <c r="B1748" s="246" t="s">
        <v>54</v>
      </c>
      <c r="C1748" s="23">
        <v>45938</v>
      </c>
      <c r="D1748" s="11">
        <v>512</v>
      </c>
      <c r="F1748" s="11" t="s">
        <v>2107</v>
      </c>
      <c r="G1748" t="s">
        <v>2152</v>
      </c>
    </row>
    <row r="1749" spans="1:7" ht="15.75">
      <c r="A1749" s="459" t="s">
        <v>519</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626</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1122</v>
      </c>
      <c r="B1753" s="331" t="s">
        <v>56</v>
      </c>
      <c r="C1753" s="23">
        <v>45939</v>
      </c>
      <c r="F1753" s="478" t="s">
        <v>104</v>
      </c>
      <c r="G1753" t="s">
        <v>2152</v>
      </c>
    </row>
    <row r="1754" spans="1:7" ht="15.75">
      <c r="A1754" s="27" t="s">
        <v>1031</v>
      </c>
      <c r="B1754" s="175" t="s">
        <v>1544</v>
      </c>
      <c r="C1754" s="239">
        <v>45939</v>
      </c>
      <c r="F1754" s="11" t="s">
        <v>2032</v>
      </c>
      <c r="G1754" t="s">
        <v>2152</v>
      </c>
    </row>
    <row r="1755" spans="1:7">
      <c r="A1755" s="253" t="s">
        <v>930</v>
      </c>
      <c r="B1755" s="841" t="s">
        <v>931</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484</v>
      </c>
      <c r="C1757" s="23">
        <v>45939</v>
      </c>
      <c r="F1757" s="478" t="s">
        <v>104</v>
      </c>
      <c r="G1757" t="s">
        <v>2152</v>
      </c>
    </row>
    <row r="1758" spans="1:7">
      <c r="A1758" s="50" t="s">
        <v>965</v>
      </c>
      <c r="B1758" s="246" t="s">
        <v>54</v>
      </c>
      <c r="C1758" s="23">
        <v>45939</v>
      </c>
      <c r="D1758" s="11">
        <v>369</v>
      </c>
      <c r="G1758" t="s">
        <v>2152</v>
      </c>
    </row>
    <row r="1759" spans="1:7">
      <c r="A1759" s="50" t="s">
        <v>132</v>
      </c>
      <c r="B1759" s="246" t="s">
        <v>54</v>
      </c>
      <c r="C1759" s="23">
        <v>45939</v>
      </c>
      <c r="D1759" s="11">
        <v>725</v>
      </c>
      <c r="G1759" t="s">
        <v>2152</v>
      </c>
    </row>
    <row r="1760" spans="1:7" ht="15.75">
      <c r="A1760" s="58" t="s">
        <v>519</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1122</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1118</v>
      </c>
      <c r="B1764" s="175" t="s">
        <v>1544</v>
      </c>
      <c r="C1764" s="239">
        <v>45940</v>
      </c>
      <c r="F1764" s="263" t="s">
        <v>2170</v>
      </c>
      <c r="G1764" t="s">
        <v>2152</v>
      </c>
    </row>
    <row r="1765" spans="1:7">
      <c r="A1765" s="556" t="s">
        <v>1579</v>
      </c>
      <c r="B1765" s="556" t="s">
        <v>484</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626</v>
      </c>
      <c r="B1772" s="233" t="s">
        <v>56</v>
      </c>
      <c r="C1772" s="23">
        <v>45943</v>
      </c>
      <c r="D1772" s="11">
        <v>828</v>
      </c>
      <c r="G1772" t="s">
        <v>2152</v>
      </c>
    </row>
    <row r="1773" spans="1:7">
      <c r="A1773" s="234" t="s">
        <v>1128</v>
      </c>
      <c r="B1773" s="234" t="s">
        <v>56</v>
      </c>
      <c r="C1773" s="23">
        <v>45943</v>
      </c>
      <c r="D1773" s="89">
        <v>1768</v>
      </c>
      <c r="G1773" t="s">
        <v>2152</v>
      </c>
    </row>
    <row r="1774" spans="1:7" ht="15.75">
      <c r="A1774" s="76" t="s">
        <v>1118</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938</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1226</v>
      </c>
      <c r="B1780" s="175" t="s">
        <v>1544</v>
      </c>
      <c r="C1780" s="239">
        <v>45944</v>
      </c>
      <c r="F1780" s="263" t="s">
        <v>2175</v>
      </c>
      <c r="G1780" t="s">
        <v>2152</v>
      </c>
    </row>
    <row r="1781" spans="1:7">
      <c r="A1781" s="273" t="s">
        <v>626</v>
      </c>
      <c r="B1781" s="234" t="s">
        <v>56</v>
      </c>
      <c r="C1781" s="23">
        <v>45944</v>
      </c>
      <c r="D1781" s="11">
        <v>150</v>
      </c>
      <c r="G1781" t="s">
        <v>2152</v>
      </c>
    </row>
    <row r="1782" spans="1:7">
      <c r="A1782" s="76" t="s">
        <v>1128</v>
      </c>
      <c r="B1782" s="76" t="s">
        <v>56</v>
      </c>
      <c r="C1782" s="239">
        <v>45944</v>
      </c>
      <c r="D1782" s="11">
        <v>510</v>
      </c>
      <c r="F1782" s="11" t="s">
        <v>2176</v>
      </c>
      <c r="G1782" t="s">
        <v>2152</v>
      </c>
    </row>
    <row r="1783" spans="1:7">
      <c r="A1783" s="76" t="s">
        <v>1132</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951</v>
      </c>
      <c r="B1786" s="556" t="s">
        <v>54</v>
      </c>
      <c r="C1786" s="23">
        <v>45944</v>
      </c>
      <c r="D1786" s="11">
        <v>927</v>
      </c>
      <c r="F1786" s="11" t="s">
        <v>2159</v>
      </c>
      <c r="G1786" t="s">
        <v>2152</v>
      </c>
    </row>
    <row r="1787" spans="1:7" ht="15.75">
      <c r="A1787" s="178" t="s">
        <v>938</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1226</v>
      </c>
      <c r="B1790" s="175" t="s">
        <v>1544</v>
      </c>
      <c r="C1790" s="239">
        <v>45945</v>
      </c>
      <c r="D1790" s="11">
        <v>240</v>
      </c>
      <c r="E1790" s="74">
        <v>270</v>
      </c>
      <c r="F1790" s="11" t="s">
        <v>2180</v>
      </c>
      <c r="G1790" t="s">
        <v>2152</v>
      </c>
    </row>
    <row r="1791" spans="1:7">
      <c r="A1791" s="244" t="s">
        <v>1132</v>
      </c>
      <c r="B1791" s="244" t="s">
        <v>56</v>
      </c>
      <c r="C1791" s="23">
        <v>45945</v>
      </c>
      <c r="D1791" s="89">
        <v>1312</v>
      </c>
      <c r="F1791" s="11" t="s">
        <v>2181</v>
      </c>
      <c r="G1791" t="s">
        <v>2152</v>
      </c>
    </row>
    <row r="1792" spans="1:7">
      <c r="A1792" s="244" t="s">
        <v>1120</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930</v>
      </c>
      <c r="B1794" s="175" t="s">
        <v>1544</v>
      </c>
      <c r="C1794" s="239">
        <v>45945</v>
      </c>
      <c r="D1794" s="11">
        <v>986</v>
      </c>
      <c r="G1794" t="s">
        <v>2152</v>
      </c>
    </row>
    <row r="1795" spans="1:7">
      <c r="A1795" s="234" t="s">
        <v>957</v>
      </c>
      <c r="B1795" s="273" t="s">
        <v>2184</v>
      </c>
      <c r="C1795" s="23">
        <v>45945</v>
      </c>
      <c r="D1795" s="89">
        <v>1457</v>
      </c>
      <c r="F1795" s="11" t="s">
        <v>2185</v>
      </c>
      <c r="G1795" t="s">
        <v>2152</v>
      </c>
    </row>
    <row r="1796" spans="1:7">
      <c r="A1796" s="263" t="s">
        <v>951</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1132</v>
      </c>
      <c r="B1800" s="76" t="s">
        <v>56</v>
      </c>
      <c r="C1800" s="239">
        <v>45946</v>
      </c>
      <c r="D1800" s="11">
        <v>359</v>
      </c>
      <c r="F1800" s="11" t="s">
        <v>2188</v>
      </c>
      <c r="G1800" t="s">
        <v>2152</v>
      </c>
    </row>
    <row r="1801" spans="1:7">
      <c r="A1801" s="236" t="s">
        <v>1120</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626</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957</v>
      </c>
      <c r="B1805" s="233" t="s">
        <v>2184</v>
      </c>
      <c r="C1805" s="239">
        <v>45946</v>
      </c>
      <c r="D1805" s="89">
        <v>1142</v>
      </c>
      <c r="F1805" s="11" t="s">
        <v>2190</v>
      </c>
      <c r="G1805" t="s">
        <v>2152</v>
      </c>
    </row>
    <row r="1806" spans="1:7">
      <c r="A1806" s="234" t="s">
        <v>951</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1122</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957</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1120</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957</v>
      </c>
      <c r="B1820" s="244" t="s">
        <v>2184</v>
      </c>
      <c r="C1820" s="23">
        <v>45950</v>
      </c>
      <c r="D1820" s="89">
        <v>1186</v>
      </c>
      <c r="F1820" s="11" t="s">
        <v>2035</v>
      </c>
      <c r="G1820" t="s">
        <v>2152</v>
      </c>
    </row>
    <row r="1821" spans="1:7">
      <c r="A1821" s="556" t="s">
        <v>951</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1132</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1126</v>
      </c>
      <c r="B1826" s="623" t="s">
        <v>56</v>
      </c>
      <c r="C1826" s="23">
        <v>45951</v>
      </c>
      <c r="D1826" s="89">
        <v>1007</v>
      </c>
      <c r="F1826" s="11" t="s">
        <v>2200</v>
      </c>
      <c r="G1826" t="s">
        <v>2152</v>
      </c>
    </row>
    <row r="1827" spans="1:7">
      <c r="A1827" s="251" t="s">
        <v>1160</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957</v>
      </c>
      <c r="B1829" s="251" t="s">
        <v>2184</v>
      </c>
      <c r="C1829" s="23">
        <v>45951</v>
      </c>
      <c r="D1829" s="89">
        <v>1564</v>
      </c>
      <c r="F1829" s="11" t="s">
        <v>2202</v>
      </c>
      <c r="G1829" t="s">
        <v>2152</v>
      </c>
    </row>
    <row r="1830" spans="1:7">
      <c r="A1830" s="11" t="s">
        <v>951</v>
      </c>
      <c r="B1830" s="76" t="s">
        <v>54</v>
      </c>
      <c r="C1830" s="23">
        <v>45951</v>
      </c>
      <c r="D1830" s="11">
        <v>527</v>
      </c>
      <c r="F1830" s="11" t="s">
        <v>2191</v>
      </c>
      <c r="G1830" t="s">
        <v>2152</v>
      </c>
    </row>
    <row r="1831" spans="1:7">
      <c r="A1831" s="449" t="s">
        <v>1005</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1160</v>
      </c>
      <c r="B1835" s="76" t="s">
        <v>56</v>
      </c>
      <c r="C1835" s="23">
        <v>45952</v>
      </c>
      <c r="D1835" s="89">
        <v>1604</v>
      </c>
      <c r="F1835" s="11" t="s">
        <v>2205</v>
      </c>
      <c r="G1835" t="s">
        <v>2152</v>
      </c>
    </row>
    <row r="1836" spans="1:7">
      <c r="A1836" s="849" t="s">
        <v>1126</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957</v>
      </c>
      <c r="B1838" s="677" t="s">
        <v>2184</v>
      </c>
      <c r="C1838" s="23">
        <v>45952</v>
      </c>
      <c r="D1838" s="89">
        <v>1012</v>
      </c>
      <c r="F1838" s="11" t="s">
        <v>2208</v>
      </c>
      <c r="G1838" t="s">
        <v>2152</v>
      </c>
    </row>
    <row r="1839" spans="1:7">
      <c r="A1839" s="11" t="s">
        <v>951</v>
      </c>
      <c r="B1839" s="247" t="s">
        <v>54</v>
      </c>
      <c r="C1839" s="23">
        <v>45952</v>
      </c>
      <c r="D1839" s="11">
        <v>553</v>
      </c>
      <c r="G1839" t="s">
        <v>2152</v>
      </c>
    </row>
    <row r="1840" spans="1:7">
      <c r="A1840" s="82" t="s">
        <v>1005</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1160</v>
      </c>
      <c r="B1846" s="76" t="s">
        <v>56</v>
      </c>
      <c r="C1846" s="23">
        <v>45953</v>
      </c>
      <c r="D1846" s="89">
        <v>1268</v>
      </c>
      <c r="F1846" s="11" t="s">
        <v>2212</v>
      </c>
      <c r="G1846" t="s">
        <v>2152</v>
      </c>
    </row>
    <row r="1847" spans="1:7">
      <c r="A1847" s="849" t="s">
        <v>1126</v>
      </c>
      <c r="B1847" s="331" t="s">
        <v>56</v>
      </c>
      <c r="C1847" s="23">
        <v>45953</v>
      </c>
      <c r="D1847" s="89">
        <v>1544</v>
      </c>
      <c r="F1847" s="11" t="s">
        <v>2213</v>
      </c>
      <c r="G1847" t="s">
        <v>2152</v>
      </c>
    </row>
    <row r="1848" spans="1:7" ht="15.75">
      <c r="A1848" s="11" t="s">
        <v>1031</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957</v>
      </c>
      <c r="B1850" s="677" t="s">
        <v>2184</v>
      </c>
      <c r="C1850" s="23">
        <v>45953</v>
      </c>
      <c r="D1850" s="11">
        <v>588</v>
      </c>
      <c r="F1850" s="11" t="s">
        <v>2214</v>
      </c>
      <c r="G1850" t="s">
        <v>2152</v>
      </c>
    </row>
    <row r="1851" spans="1:7">
      <c r="A1851" s="82" t="s">
        <v>1005</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955</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1126</v>
      </c>
      <c r="B1866" s="76" t="s">
        <v>56</v>
      </c>
      <c r="C1866" s="23">
        <v>45957</v>
      </c>
      <c r="D1866" s="11">
        <v>587</v>
      </c>
      <c r="F1866" s="11" t="s">
        <v>2224</v>
      </c>
      <c r="G1866" t="s">
        <v>2152</v>
      </c>
    </row>
    <row r="1867" spans="1:7">
      <c r="A1867" s="627" t="s">
        <v>1160</v>
      </c>
      <c r="B1867" s="315" t="s">
        <v>56</v>
      </c>
      <c r="C1867" s="23">
        <v>45957</v>
      </c>
      <c r="D1867" s="89">
        <v>1310</v>
      </c>
      <c r="F1867" s="11" t="s">
        <v>2225</v>
      </c>
      <c r="G1867" t="s">
        <v>2152</v>
      </c>
    </row>
    <row r="1868" spans="1:7">
      <c r="A1868" s="251" t="s">
        <v>1031</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955</v>
      </c>
      <c r="B1870" s="677" t="s">
        <v>2184</v>
      </c>
      <c r="C1870" s="23">
        <v>45957</v>
      </c>
      <c r="D1870" s="89">
        <v>1323</v>
      </c>
      <c r="F1870" s="11" t="s">
        <v>2226</v>
      </c>
      <c r="G1870" t="s">
        <v>2152</v>
      </c>
    </row>
    <row r="1871" spans="1:7">
      <c r="A1871" s="50" t="s">
        <v>951</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1130</v>
      </c>
      <c r="B1879" s="76" t="s">
        <v>56</v>
      </c>
      <c r="C1879" s="23">
        <v>45958</v>
      </c>
      <c r="D1879" s="89">
        <v>1509</v>
      </c>
      <c r="F1879" s="11" t="s">
        <v>2230</v>
      </c>
      <c r="G1879" t="s">
        <v>2152</v>
      </c>
    </row>
    <row r="1880" spans="1:7">
      <c r="A1880" s="627" t="s">
        <v>1124</v>
      </c>
      <c r="B1880" s="315" t="s">
        <v>56</v>
      </c>
      <c r="C1880" s="23">
        <v>45958</v>
      </c>
      <c r="D1880" s="89">
        <v>1678</v>
      </c>
      <c r="F1880" s="11" t="s">
        <v>2231</v>
      </c>
      <c r="G1880" t="s">
        <v>2152</v>
      </c>
    </row>
    <row r="1881" spans="1:7">
      <c r="A1881" s="849" t="s">
        <v>1126</v>
      </c>
      <c r="B1881" s="331" t="s">
        <v>56</v>
      </c>
      <c r="C1881" s="23">
        <v>45958</v>
      </c>
      <c r="D1881" s="89">
        <v>115</v>
      </c>
      <c r="F1881" s="11" t="s">
        <v>2121</v>
      </c>
      <c r="G1881" t="s">
        <v>2152</v>
      </c>
    </row>
    <row r="1882" spans="1:7" ht="15.75">
      <c r="A1882" s="11" t="s">
        <v>1031</v>
      </c>
      <c r="B1882" s="175" t="s">
        <v>1544</v>
      </c>
      <c r="C1882" s="239">
        <v>45958</v>
      </c>
      <c r="D1882" s="11">
        <v>60</v>
      </c>
      <c r="E1882" s="74">
        <v>886</v>
      </c>
      <c r="F1882" s="11" t="s">
        <v>2232</v>
      </c>
      <c r="G1882" t="s">
        <v>2152</v>
      </c>
    </row>
    <row r="1883" spans="1:7">
      <c r="A1883" s="870" t="s">
        <v>955</v>
      </c>
      <c r="B1883" s="677" t="s">
        <v>2184</v>
      </c>
      <c r="C1883" s="23">
        <v>45958</v>
      </c>
      <c r="D1883" s="89">
        <v>1516</v>
      </c>
      <c r="F1883" s="11" t="s">
        <v>2233</v>
      </c>
      <c r="G1883" t="s">
        <v>2152</v>
      </c>
    </row>
    <row r="1884" spans="1:7">
      <c r="A1884" s="11" t="s">
        <v>951</v>
      </c>
      <c r="B1884" s="247" t="s">
        <v>54</v>
      </c>
      <c r="C1884" s="23">
        <v>45958</v>
      </c>
      <c r="D1884" s="89">
        <v>1224</v>
      </c>
      <c r="G1884" t="s">
        <v>2152</v>
      </c>
    </row>
    <row r="1885" spans="1:7">
      <c r="A1885" s="50" t="s">
        <v>951</v>
      </c>
      <c r="B1885" s="246" t="s">
        <v>54</v>
      </c>
      <c r="C1885" s="23">
        <v>45958</v>
      </c>
      <c r="D1885" s="89">
        <v>423</v>
      </c>
      <c r="G1885" t="s">
        <v>2152</v>
      </c>
    </row>
    <row r="1886" spans="1:7" ht="15.75">
      <c r="A1886" s="38" t="s">
        <v>519</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1130</v>
      </c>
      <c r="B1893" s="247" t="s">
        <v>56</v>
      </c>
      <c r="C1893" s="23">
        <v>45959</v>
      </c>
      <c r="D1893" s="89">
        <v>1087</v>
      </c>
      <c r="F1893" s="11" t="s">
        <v>2239</v>
      </c>
      <c r="G1893" t="s">
        <v>2152</v>
      </c>
    </row>
    <row r="1894" spans="1:7">
      <c r="A1894" s="478" t="s">
        <v>955</v>
      </c>
      <c r="B1894" s="95" t="s">
        <v>2184</v>
      </c>
      <c r="C1894" s="23">
        <v>45959</v>
      </c>
      <c r="D1894" s="11">
        <v>790</v>
      </c>
      <c r="F1894" s="11" t="s">
        <v>2240</v>
      </c>
      <c r="G1894" t="s">
        <v>2152</v>
      </c>
    </row>
    <row r="1895" spans="1:7">
      <c r="A1895" s="11" t="s">
        <v>951</v>
      </c>
      <c r="B1895" s="247" t="s">
        <v>54</v>
      </c>
      <c r="C1895" s="23">
        <v>45959</v>
      </c>
      <c r="D1895" s="11">
        <v>343</v>
      </c>
      <c r="G1895" t="s">
        <v>2152</v>
      </c>
    </row>
    <row r="1896" spans="1:7">
      <c r="A1896" s="82" t="s">
        <v>943</v>
      </c>
      <c r="B1896" s="50" t="s">
        <v>54</v>
      </c>
      <c r="C1896" s="23">
        <v>45959</v>
      </c>
      <c r="D1896" s="89">
        <v>3179</v>
      </c>
      <c r="G1896" t="s">
        <v>2152</v>
      </c>
    </row>
    <row r="1897" spans="1:7" ht="15.75">
      <c r="A1897" s="76" t="s">
        <v>930</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1130</v>
      </c>
      <c r="B1904" s="247" t="s">
        <v>56</v>
      </c>
      <c r="C1904" s="23">
        <v>45960</v>
      </c>
      <c r="D1904" s="11">
        <v>777</v>
      </c>
      <c r="F1904" s="11" t="s">
        <v>2248</v>
      </c>
      <c r="G1904" t="s">
        <v>2152</v>
      </c>
    </row>
    <row r="1905" spans="1:7">
      <c r="A1905" s="11" t="s">
        <v>1124</v>
      </c>
      <c r="B1905" s="635" t="s">
        <v>56</v>
      </c>
      <c r="C1905" s="23">
        <v>45960</v>
      </c>
      <c r="D1905" s="11">
        <v>394</v>
      </c>
      <c r="E1905" s="250">
        <v>1275</v>
      </c>
      <c r="F1905" s="11" t="s">
        <v>2249</v>
      </c>
      <c r="G1905" t="s">
        <v>2152</v>
      </c>
    </row>
    <row r="1906" spans="1:7">
      <c r="A1906" s="850" t="s">
        <v>1222</v>
      </c>
      <c r="B1906" s="251" t="s">
        <v>56</v>
      </c>
      <c r="C1906" s="23">
        <v>45960</v>
      </c>
      <c r="D1906" s="11">
        <v>978</v>
      </c>
      <c r="G1906" t="s">
        <v>2152</v>
      </c>
    </row>
    <row r="1907" spans="1:7" ht="15.75">
      <c r="A1907" s="11" t="s">
        <v>1235</v>
      </c>
      <c r="B1907" s="175" t="s">
        <v>1544</v>
      </c>
      <c r="C1907" s="239">
        <v>45960</v>
      </c>
      <c r="D1907" s="11">
        <v>502</v>
      </c>
      <c r="E1907" s="135"/>
      <c r="F1907" s="50" t="s">
        <v>1977</v>
      </c>
      <c r="G1907" t="s">
        <v>2152</v>
      </c>
    </row>
    <row r="1908" spans="1:7" ht="15.75">
      <c r="A1908" s="11" t="s">
        <v>1126</v>
      </c>
      <c r="B1908" s="175" t="s">
        <v>1544</v>
      </c>
      <c r="C1908" s="239">
        <v>45960</v>
      </c>
      <c r="D1908" s="74"/>
      <c r="E1908" s="11">
        <v>669</v>
      </c>
      <c r="G1908" t="s">
        <v>2152</v>
      </c>
    </row>
    <row r="1909" spans="1:7">
      <c r="A1909" s="103" t="s">
        <v>1128</v>
      </c>
      <c r="B1909" s="103" t="s">
        <v>56</v>
      </c>
      <c r="C1909" s="23">
        <v>45960</v>
      </c>
      <c r="D1909" s="74"/>
      <c r="E1909" s="11"/>
      <c r="F1909" s="88" t="s">
        <v>2250</v>
      </c>
      <c r="G1909" t="s">
        <v>2152</v>
      </c>
    </row>
    <row r="1910" spans="1:7">
      <c r="A1910" s="11" t="s">
        <v>951</v>
      </c>
      <c r="B1910" s="247" t="s">
        <v>54</v>
      </c>
      <c r="C1910" s="23">
        <v>45960</v>
      </c>
      <c r="E1910" s="182"/>
      <c r="F1910" s="76" t="s">
        <v>1644</v>
      </c>
      <c r="G1910" t="s">
        <v>2152</v>
      </c>
    </row>
    <row r="1911" spans="1:7">
      <c r="A1911" s="478" t="s">
        <v>955</v>
      </c>
      <c r="B1911" s="95" t="s">
        <v>2184</v>
      </c>
      <c r="C1911" s="23">
        <v>45960</v>
      </c>
      <c r="D1911" s="11">
        <v>930</v>
      </c>
      <c r="F1911" s="11" t="s">
        <v>2156</v>
      </c>
      <c r="G1911" t="s">
        <v>2152</v>
      </c>
    </row>
    <row r="1912" spans="1:7">
      <c r="A1912" s="296" t="s">
        <v>945</v>
      </c>
      <c r="B1912" s="586" t="s">
        <v>2251</v>
      </c>
      <c r="C1912" s="23">
        <v>45960</v>
      </c>
      <c r="D1912" s="11">
        <v>346</v>
      </c>
      <c r="G1912" t="s">
        <v>2152</v>
      </c>
    </row>
    <row r="1913" spans="1:7" ht="15.75">
      <c r="A1913" s="178" t="s">
        <v>930</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1130</v>
      </c>
      <c r="B1920" s="235" t="s">
        <v>56</v>
      </c>
      <c r="C1920" s="23">
        <v>45961</v>
      </c>
      <c r="F1920" s="27" t="s">
        <v>2255</v>
      </c>
      <c r="G1920" t="s">
        <v>2152</v>
      </c>
    </row>
    <row r="1921" spans="1:7" ht="15.75">
      <c r="A1921" s="11" t="s">
        <v>1130</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955</v>
      </c>
      <c r="B1923" s="677" t="s">
        <v>2184</v>
      </c>
      <c r="C1923" s="23">
        <v>45961</v>
      </c>
      <c r="D1923" s="11">
        <v>408</v>
      </c>
      <c r="F1923" s="11" t="s">
        <v>2256</v>
      </c>
      <c r="G1923" t="s">
        <v>2152</v>
      </c>
    </row>
    <row r="1924" spans="1:7">
      <c r="A1924" s="11" t="s">
        <v>945</v>
      </c>
      <c r="B1924" s="247" t="s">
        <v>2257</v>
      </c>
      <c r="C1924" s="23">
        <v>45961</v>
      </c>
      <c r="F1924" s="249" t="s">
        <v>1819</v>
      </c>
      <c r="G1924" t="s">
        <v>2152</v>
      </c>
    </row>
    <row r="1925" spans="1:7">
      <c r="A1925" s="296" t="s">
        <v>1005</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1222</v>
      </c>
      <c r="B1928" s="274" t="s">
        <v>56</v>
      </c>
      <c r="C1928" s="23">
        <v>45964</v>
      </c>
      <c r="D1928" s="89">
        <v>1420</v>
      </c>
      <c r="F1928" s="11" t="s">
        <v>1982</v>
      </c>
      <c r="G1928" t="s">
        <v>2258</v>
      </c>
    </row>
    <row r="1929" spans="1:7">
      <c r="A1929" s="271" t="s">
        <v>1160</v>
      </c>
      <c r="B1929" s="274" t="s">
        <v>56</v>
      </c>
      <c r="C1929" s="23">
        <v>45964</v>
      </c>
      <c r="D1929" s="11">
        <v>701</v>
      </c>
      <c r="F1929" s="11" t="s">
        <v>2099</v>
      </c>
      <c r="G1929" t="s">
        <v>2258</v>
      </c>
    </row>
    <row r="1930" spans="1:7">
      <c r="A1930" s="76" t="s">
        <v>1138</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1235</v>
      </c>
      <c r="B1932" s="175" t="s">
        <v>1544</v>
      </c>
      <c r="C1932" s="239">
        <v>45964</v>
      </c>
      <c r="D1932" s="11">
        <v>259</v>
      </c>
      <c r="G1932" t="s">
        <v>2258</v>
      </c>
    </row>
    <row r="1933" spans="1:7">
      <c r="A1933" s="233" t="s">
        <v>1005</v>
      </c>
      <c r="B1933" s="274" t="s">
        <v>2184</v>
      </c>
      <c r="C1933" s="23">
        <v>45964</v>
      </c>
      <c r="D1933" s="11">
        <v>463</v>
      </c>
      <c r="G1933" t="s">
        <v>2258</v>
      </c>
    </row>
    <row r="1934" spans="1:7">
      <c r="A1934" s="234" t="s">
        <v>943</v>
      </c>
      <c r="B1934" s="234" t="s">
        <v>54</v>
      </c>
      <c r="C1934" s="23">
        <v>45964</v>
      </c>
      <c r="D1934" s="11">
        <v>882</v>
      </c>
      <c r="F1934" s="11" t="s">
        <v>2260</v>
      </c>
      <c r="G1934" t="s">
        <v>2258</v>
      </c>
    </row>
    <row r="1935" spans="1:7" ht="15.75">
      <c r="A1935" s="76" t="s">
        <v>930</v>
      </c>
      <c r="B1935" s="175" t="s">
        <v>1544</v>
      </c>
      <c r="C1935" s="239">
        <v>45964</v>
      </c>
      <c r="F1935" s="11" t="s">
        <v>2006</v>
      </c>
      <c r="G1935" t="s">
        <v>2258</v>
      </c>
    </row>
    <row r="1936" spans="1:7">
      <c r="A1936" s="233" t="s">
        <v>930</v>
      </c>
      <c r="B1936" s="274" t="s">
        <v>2261</v>
      </c>
      <c r="C1936" s="23">
        <v>45964</v>
      </c>
      <c r="E1936" s="250">
        <v>3846</v>
      </c>
      <c r="F1936" s="11" t="s">
        <v>2262</v>
      </c>
      <c r="G1936" t="s">
        <v>2258</v>
      </c>
    </row>
    <row r="1937" spans="1:7">
      <c r="A1937" s="235" t="s">
        <v>930</v>
      </c>
      <c r="B1937" s="273" t="s">
        <v>931</v>
      </c>
      <c r="C1937" s="23">
        <v>45964</v>
      </c>
      <c r="F1937" s="613" t="s">
        <v>2263</v>
      </c>
      <c r="G1937" t="s">
        <v>2258</v>
      </c>
    </row>
    <row r="1938" spans="1:7" ht="15.75">
      <c r="A1938" s="76" t="s">
        <v>1017</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1138</v>
      </c>
      <c r="B1945" s="11" t="s">
        <v>56</v>
      </c>
      <c r="C1945" s="23">
        <v>45965</v>
      </c>
      <c r="D1945" s="89">
        <v>1120</v>
      </c>
      <c r="F1945" s="11" t="s">
        <v>2265</v>
      </c>
      <c r="G1945" t="s">
        <v>2258</v>
      </c>
    </row>
    <row r="1946" spans="1:7">
      <c r="A1946" s="76" t="s">
        <v>1222</v>
      </c>
      <c r="B1946" s="76" t="s">
        <v>56</v>
      </c>
      <c r="C1946" s="23">
        <v>45965</v>
      </c>
      <c r="D1946" s="11">
        <v>990</v>
      </c>
      <c r="F1946" s="11" t="s">
        <v>1683</v>
      </c>
      <c r="G1946" t="s">
        <v>2258</v>
      </c>
    </row>
    <row r="1947" spans="1:7">
      <c r="A1947" s="50" t="s">
        <v>1235</v>
      </c>
      <c r="B1947" s="1178" t="s">
        <v>463</v>
      </c>
      <c r="C1947" s="23">
        <v>45965</v>
      </c>
      <c r="D1947" s="11">
        <v>817</v>
      </c>
      <c r="G1947" t="s">
        <v>2258</v>
      </c>
    </row>
    <row r="1948" spans="1:7" ht="15.75">
      <c r="A1948" s="11" t="s">
        <v>1235</v>
      </c>
      <c r="B1948" s="175" t="s">
        <v>1544</v>
      </c>
      <c r="C1948" s="239">
        <v>45965</v>
      </c>
      <c r="D1948" s="11">
        <v>270</v>
      </c>
      <c r="G1948" t="s">
        <v>2258</v>
      </c>
    </row>
    <row r="1949" spans="1:7">
      <c r="A1949" s="870" t="s">
        <v>1005</v>
      </c>
      <c r="B1949" s="103" t="s">
        <v>2184</v>
      </c>
      <c r="C1949" s="23">
        <v>45965</v>
      </c>
      <c r="D1949" s="11">
        <v>633</v>
      </c>
      <c r="G1949" t="s">
        <v>2258</v>
      </c>
    </row>
    <row r="1950" spans="1:7">
      <c r="A1950" s="11" t="s">
        <v>945</v>
      </c>
      <c r="B1950" s="76" t="s">
        <v>2257</v>
      </c>
      <c r="C1950" s="23">
        <v>45965</v>
      </c>
      <c r="D1950" s="11">
        <v>379</v>
      </c>
      <c r="F1950" s="11" t="s">
        <v>2266</v>
      </c>
      <c r="G1950" t="s">
        <v>2258</v>
      </c>
    </row>
    <row r="1951" spans="1:7">
      <c r="A1951" s="82" t="s">
        <v>943</v>
      </c>
      <c r="B1951" s="11" t="s">
        <v>54</v>
      </c>
      <c r="C1951" s="23">
        <v>45965</v>
      </c>
      <c r="D1951" s="89">
        <v>1072</v>
      </c>
      <c r="F1951" s="11" t="s">
        <v>2267</v>
      </c>
      <c r="G1951" t="s">
        <v>2258</v>
      </c>
    </row>
    <row r="1952" spans="1:7">
      <c r="A1952" s="664" t="s">
        <v>957</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1138</v>
      </c>
      <c r="B1958" s="76" t="s">
        <v>56</v>
      </c>
      <c r="C1958" s="23">
        <v>45966</v>
      </c>
      <c r="D1958" s="89">
        <v>1488</v>
      </c>
      <c r="F1958" s="11" t="s">
        <v>2269</v>
      </c>
      <c r="G1958" t="s">
        <v>2258</v>
      </c>
    </row>
    <row r="1959" spans="1:7">
      <c r="A1959" s="233" t="s">
        <v>1222</v>
      </c>
      <c r="B1959" s="233" t="s">
        <v>56</v>
      </c>
      <c r="C1959" s="23">
        <v>45966</v>
      </c>
      <c r="D1959" s="11">
        <v>549</v>
      </c>
      <c r="F1959" s="11" t="s">
        <v>1704</v>
      </c>
      <c r="G1959" t="s">
        <v>2258</v>
      </c>
    </row>
    <row r="1960" spans="1:7">
      <c r="A1960" s="234" t="s">
        <v>1235</v>
      </c>
      <c r="B1960" s="1178" t="s">
        <v>463</v>
      </c>
      <c r="C1960" s="23">
        <v>45966</v>
      </c>
      <c r="D1960" s="89">
        <v>1377</v>
      </c>
      <c r="G1960" t="s">
        <v>2258</v>
      </c>
    </row>
    <row r="1961" spans="1:7" ht="15.75">
      <c r="A1961" s="76" t="s">
        <v>1235</v>
      </c>
      <c r="B1961" s="175" t="s">
        <v>1544</v>
      </c>
      <c r="C1961" s="239">
        <v>45966</v>
      </c>
      <c r="D1961" s="11">
        <v>829</v>
      </c>
      <c r="G1961" t="s">
        <v>2258</v>
      </c>
    </row>
    <row r="1962" spans="1:7">
      <c r="A1962" s="233" t="s">
        <v>1238</v>
      </c>
      <c r="B1962" s="233" t="s">
        <v>56</v>
      </c>
      <c r="C1962" s="23">
        <v>45966</v>
      </c>
      <c r="D1962" s="89">
        <v>1031</v>
      </c>
      <c r="G1962" t="s">
        <v>2258</v>
      </c>
    </row>
    <row r="1963" spans="1:7">
      <c r="A1963" s="76" t="s">
        <v>1005</v>
      </c>
      <c r="B1963" s="76" t="s">
        <v>2184</v>
      </c>
      <c r="C1963" s="23">
        <v>45966</v>
      </c>
      <c r="D1963" s="11">
        <v>625</v>
      </c>
      <c r="G1963" t="s">
        <v>2258</v>
      </c>
    </row>
    <row r="1964" spans="1:7">
      <c r="A1964" s="233" t="s">
        <v>945</v>
      </c>
      <c r="B1964" s="233" t="s">
        <v>2257</v>
      </c>
      <c r="C1964" s="23">
        <v>45966</v>
      </c>
      <c r="D1964" s="11">
        <v>208</v>
      </c>
      <c r="F1964" s="11" t="s">
        <v>1626</v>
      </c>
      <c r="G1964" t="s">
        <v>2258</v>
      </c>
    </row>
    <row r="1965" spans="1:7">
      <c r="A1965" s="234" t="s">
        <v>943</v>
      </c>
      <c r="B1965" s="234" t="s">
        <v>54</v>
      </c>
      <c r="C1965" s="23">
        <v>45966</v>
      </c>
      <c r="D1965" s="89">
        <v>1034</v>
      </c>
      <c r="G1965" t="s">
        <v>2258</v>
      </c>
    </row>
    <row r="1966" spans="1:7" ht="15.75">
      <c r="A1966" s="76" t="s">
        <v>938</v>
      </c>
      <c r="B1966" s="175" t="s">
        <v>1544</v>
      </c>
      <c r="C1966" s="239">
        <v>45966</v>
      </c>
      <c r="D1966" s="11">
        <v>150</v>
      </c>
      <c r="G1966" t="s">
        <v>2258</v>
      </c>
    </row>
    <row r="1967" spans="1:7">
      <c r="A1967" s="317" t="s">
        <v>930</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1138</v>
      </c>
      <c r="B1973" s="11" t="s">
        <v>56</v>
      </c>
      <c r="C1973" s="23">
        <v>45967</v>
      </c>
      <c r="D1973" s="11">
        <v>954</v>
      </c>
      <c r="F1973" s="11" t="s">
        <v>2273</v>
      </c>
      <c r="G1973" t="s">
        <v>2258</v>
      </c>
    </row>
    <row r="1974" spans="1:7">
      <c r="A1974" s="50" t="s">
        <v>1235</v>
      </c>
      <c r="B1974" s="1178" t="s">
        <v>463</v>
      </c>
      <c r="C1974" s="23">
        <v>45967</v>
      </c>
      <c r="D1974" s="11">
        <v>183</v>
      </c>
      <c r="G1974" t="s">
        <v>2258</v>
      </c>
    </row>
    <row r="1975" spans="1:7" ht="15.75">
      <c r="A1975" s="11" t="s">
        <v>1235</v>
      </c>
      <c r="B1975" s="175" t="s">
        <v>1544</v>
      </c>
      <c r="C1975" s="239">
        <v>45967</v>
      </c>
      <c r="D1975" s="11">
        <v>270</v>
      </c>
      <c r="G1975" t="s">
        <v>2258</v>
      </c>
    </row>
    <row r="1976" spans="1:7">
      <c r="A1976" s="870" t="s">
        <v>1005</v>
      </c>
      <c r="B1976" s="274" t="s">
        <v>2261</v>
      </c>
      <c r="C1976" s="23">
        <v>45967</v>
      </c>
      <c r="E1976" s="250">
        <v>5200</v>
      </c>
      <c r="F1976" s="11" t="s">
        <v>2274</v>
      </c>
      <c r="G1976" t="s">
        <v>2258</v>
      </c>
    </row>
    <row r="1977" spans="1:7">
      <c r="A1977" s="11" t="s">
        <v>945</v>
      </c>
      <c r="B1977" s="76" t="s">
        <v>2257</v>
      </c>
      <c r="C1977" s="23">
        <v>45967</v>
      </c>
      <c r="F1977" s="309" t="s">
        <v>2275</v>
      </c>
      <c r="G1977" t="s">
        <v>2258</v>
      </c>
    </row>
    <row r="1978" spans="1:7">
      <c r="A1978" s="82" t="s">
        <v>943</v>
      </c>
      <c r="B1978" s="11" t="s">
        <v>54</v>
      </c>
      <c r="C1978" s="23">
        <v>45967</v>
      </c>
      <c r="D1978" s="11">
        <v>209</v>
      </c>
      <c r="G1978" t="s">
        <v>2258</v>
      </c>
    </row>
    <row r="1979" spans="1:7">
      <c r="A1979" s="478" t="s">
        <v>1003</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1235</v>
      </c>
      <c r="B1984" s="1178" t="s">
        <v>463</v>
      </c>
      <c r="C1984" s="23">
        <v>45968</v>
      </c>
      <c r="G1984" t="s">
        <v>2258</v>
      </c>
    </row>
    <row r="1985" spans="1:7" ht="15.75">
      <c r="A1985" s="76" t="s">
        <v>1003</v>
      </c>
      <c r="B1985" s="175" t="s">
        <v>1544</v>
      </c>
      <c r="C1985" s="239">
        <v>45968</v>
      </c>
      <c r="D1985" s="11">
        <v>350</v>
      </c>
      <c r="G1985" t="s">
        <v>2258</v>
      </c>
    </row>
    <row r="1986" spans="1:7">
      <c r="A1986" s="233" t="s">
        <v>1003</v>
      </c>
      <c r="B1986" s="233" t="s">
        <v>2184</v>
      </c>
      <c r="C1986" s="23">
        <v>45968</v>
      </c>
      <c r="D1986" s="11">
        <v>913</v>
      </c>
      <c r="F1986" s="11" t="s">
        <v>1704</v>
      </c>
      <c r="G1986" t="s">
        <v>2258</v>
      </c>
    </row>
    <row r="1987" spans="1:7">
      <c r="A1987" s="11" t="s">
        <v>945</v>
      </c>
      <c r="B1987" s="76" t="s">
        <v>2257</v>
      </c>
      <c r="C1987" s="23">
        <v>45968</v>
      </c>
      <c r="F1987" s="309" t="s">
        <v>2275</v>
      </c>
      <c r="G1987" t="s">
        <v>2258</v>
      </c>
    </row>
    <row r="1988" spans="1:7">
      <c r="A1988" s="178" t="s">
        <v>955</v>
      </c>
      <c r="B1988" s="76" t="s">
        <v>2184</v>
      </c>
      <c r="C1988" s="23">
        <v>45968</v>
      </c>
      <c r="F1988" s="240" t="s">
        <v>1922</v>
      </c>
      <c r="G1988" t="s">
        <v>2258</v>
      </c>
    </row>
    <row r="1989" spans="1:7">
      <c r="A1989" s="178" t="s">
        <v>965</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1235</v>
      </c>
      <c r="B1992" s="175" t="s">
        <v>1544</v>
      </c>
      <c r="C1992" s="239">
        <v>45971</v>
      </c>
      <c r="D1992" s="11">
        <v>558</v>
      </c>
      <c r="G1992" t="s">
        <v>2258</v>
      </c>
    </row>
    <row r="1993" spans="1:7">
      <c r="A1993" s="244" t="s">
        <v>1235</v>
      </c>
      <c r="B1993" s="1178" t="s">
        <v>463</v>
      </c>
      <c r="C1993" s="23">
        <v>45971</v>
      </c>
      <c r="F1993" s="11" t="s">
        <v>1985</v>
      </c>
      <c r="G1993" t="s">
        <v>2258</v>
      </c>
    </row>
    <row r="1994" spans="1:7">
      <c r="A1994" s="244" t="s">
        <v>1238</v>
      </c>
      <c r="B1994" s="244" t="s">
        <v>56</v>
      </c>
      <c r="C1994" s="23">
        <v>45971</v>
      </c>
      <c r="D1994" s="89">
        <v>1351</v>
      </c>
      <c r="G1994" t="s">
        <v>2258</v>
      </c>
    </row>
    <row r="1995" spans="1:7">
      <c r="A1995" s="244" t="s">
        <v>1160</v>
      </c>
      <c r="B1995" s="244" t="s">
        <v>56</v>
      </c>
      <c r="C1995" s="23">
        <v>45971</v>
      </c>
      <c r="D1995" s="11">
        <v>138</v>
      </c>
      <c r="F1995" s="11" t="s">
        <v>2277</v>
      </c>
      <c r="G1995" t="s">
        <v>2258</v>
      </c>
    </row>
    <row r="1996" spans="1:7">
      <c r="A1996" s="244" t="s">
        <v>1222</v>
      </c>
      <c r="B1996" s="244" t="s">
        <v>56</v>
      </c>
      <c r="C1996" s="23">
        <v>45971</v>
      </c>
      <c r="D1996" s="11">
        <v>632</v>
      </c>
      <c r="F1996" s="11" t="s">
        <v>2006</v>
      </c>
      <c r="G1996" t="s">
        <v>2258</v>
      </c>
    </row>
    <row r="1997" spans="1:7">
      <c r="A1997" s="244" t="s">
        <v>1587</v>
      </c>
      <c r="B1997" s="244" t="s">
        <v>1246</v>
      </c>
      <c r="C1997" s="23">
        <v>45971</v>
      </c>
      <c r="D1997" s="11">
        <v>748</v>
      </c>
      <c r="G1997" t="s">
        <v>2258</v>
      </c>
    </row>
    <row r="1998" spans="1:7">
      <c r="A1998" s="76" t="s">
        <v>943</v>
      </c>
      <c r="B1998" s="247" t="s">
        <v>54</v>
      </c>
      <c r="C1998" s="23">
        <v>45971</v>
      </c>
      <c r="D1998" s="11">
        <v>96</v>
      </c>
      <c r="G1998" t="s">
        <v>2258</v>
      </c>
    </row>
    <row r="1999" spans="1:7">
      <c r="A1999" s="233" t="s">
        <v>945</v>
      </c>
      <c r="B1999" s="274" t="s">
        <v>2257</v>
      </c>
      <c r="C1999" s="23">
        <v>45971</v>
      </c>
      <c r="D1999" s="11">
        <v>562</v>
      </c>
      <c r="G1999" t="s">
        <v>2258</v>
      </c>
    </row>
    <row r="2000" spans="1:7">
      <c r="A2000" s="76" t="s">
        <v>948</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1222</v>
      </c>
      <c r="B2002" s="175" t="s">
        <v>1544</v>
      </c>
      <c r="C2002" s="239">
        <v>45972</v>
      </c>
      <c r="E2002" s="250">
        <v>5569</v>
      </c>
      <c r="F2002" s="11" t="s">
        <v>2279</v>
      </c>
      <c r="G2002" t="s">
        <v>2258</v>
      </c>
    </row>
    <row r="2003" spans="1:7">
      <c r="A2003" s="234" t="s">
        <v>1587</v>
      </c>
      <c r="B2003" s="556" t="s">
        <v>1246</v>
      </c>
      <c r="C2003" s="23">
        <v>45972</v>
      </c>
      <c r="D2003" s="89">
        <v>1062</v>
      </c>
      <c r="F2003" s="11" t="s">
        <v>2280</v>
      </c>
      <c r="G2003" t="s">
        <v>2258</v>
      </c>
    </row>
    <row r="2004" spans="1:7" ht="15.75">
      <c r="A2004" s="76" t="s">
        <v>957</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1235</v>
      </c>
      <c r="B2007" s="175" t="s">
        <v>1544</v>
      </c>
      <c r="C2007" s="239">
        <v>45973</v>
      </c>
      <c r="F2007" s="240" t="s">
        <v>1982</v>
      </c>
      <c r="G2007" t="s">
        <v>2258</v>
      </c>
    </row>
    <row r="2008" spans="1:7">
      <c r="A2008" s="103" t="s">
        <v>1136</v>
      </c>
      <c r="B2008" s="103" t="s">
        <v>56</v>
      </c>
      <c r="C2008" s="23">
        <v>45973</v>
      </c>
      <c r="D2008" s="89">
        <v>1580</v>
      </c>
      <c r="F2008" s="11" t="s">
        <v>2111</v>
      </c>
      <c r="G2008" t="s">
        <v>2258</v>
      </c>
    </row>
    <row r="2009" spans="1:7">
      <c r="A2009" s="11" t="s">
        <v>1238</v>
      </c>
      <c r="B2009" s="50" t="s">
        <v>56</v>
      </c>
      <c r="C2009" s="23">
        <v>45973</v>
      </c>
      <c r="D2009" s="11">
        <v>890</v>
      </c>
      <c r="G2009" t="s">
        <v>2258</v>
      </c>
    </row>
    <row r="2010" spans="1:7">
      <c r="A2010" s="11" t="s">
        <v>1238</v>
      </c>
      <c r="B2010" s="1178" t="s">
        <v>463</v>
      </c>
      <c r="C2010" s="23">
        <v>45973</v>
      </c>
      <c r="F2010" s="11" t="s">
        <v>1977</v>
      </c>
      <c r="G2010" t="s">
        <v>2258</v>
      </c>
    </row>
    <row r="2011" spans="1:7">
      <c r="A2011" s="50" t="s">
        <v>1134</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830</v>
      </c>
      <c r="B2013" s="175" t="s">
        <v>1544</v>
      </c>
      <c r="C2013" s="239">
        <v>45973</v>
      </c>
      <c r="D2013" s="11">
        <v>711</v>
      </c>
      <c r="F2013" s="11" t="s">
        <v>1671</v>
      </c>
      <c r="G2013" t="s">
        <v>2258</v>
      </c>
    </row>
    <row r="2014" spans="1:7">
      <c r="A2014" s="449" t="s">
        <v>955</v>
      </c>
      <c r="B2014" s="103" t="s">
        <v>2184</v>
      </c>
      <c r="C2014" s="23">
        <v>45973</v>
      </c>
      <c r="F2014" s="240" t="s">
        <v>2285</v>
      </c>
      <c r="G2014" t="s">
        <v>2258</v>
      </c>
    </row>
    <row r="2015" spans="1:7">
      <c r="A2015" s="478" t="s">
        <v>881</v>
      </c>
      <c r="B2015" s="11" t="s">
        <v>2184</v>
      </c>
      <c r="C2015" s="23">
        <v>45973</v>
      </c>
      <c r="D2015" s="89">
        <v>1486</v>
      </c>
      <c r="F2015" s="11" t="s">
        <v>2286</v>
      </c>
      <c r="G2015" t="s">
        <v>2258</v>
      </c>
    </row>
    <row r="2016" spans="1:7">
      <c r="A2016" s="478" t="s">
        <v>945</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1235</v>
      </c>
      <c r="B2020" s="175" t="s">
        <v>1544</v>
      </c>
      <c r="C2020" s="239">
        <v>45974</v>
      </c>
      <c r="F2020" s="11" t="s">
        <v>2043</v>
      </c>
      <c r="G2020" t="s">
        <v>2258</v>
      </c>
    </row>
    <row r="2021" spans="1:7">
      <c r="A2021" s="103" t="s">
        <v>1136</v>
      </c>
      <c r="B2021" s="103" t="s">
        <v>56</v>
      </c>
      <c r="C2021" s="23">
        <v>45974</v>
      </c>
      <c r="D2021" s="89">
        <v>1258</v>
      </c>
      <c r="F2021" s="11" t="s">
        <v>2287</v>
      </c>
      <c r="G2021" t="s">
        <v>2258</v>
      </c>
    </row>
    <row r="2022" spans="1:7">
      <c r="A2022" s="50" t="s">
        <v>1134</v>
      </c>
      <c r="B2022" s="50" t="s">
        <v>56</v>
      </c>
      <c r="C2022" s="23">
        <v>45974</v>
      </c>
      <c r="D2022" s="11">
        <v>814</v>
      </c>
      <c r="F2022" s="11" t="s">
        <v>2288</v>
      </c>
      <c r="G2022" t="s">
        <v>2258</v>
      </c>
    </row>
    <row r="2023" spans="1:7" ht="15.75">
      <c r="A2023" s="478" t="s">
        <v>830</v>
      </c>
      <c r="B2023" s="175" t="s">
        <v>1544</v>
      </c>
      <c r="C2023" s="239">
        <v>45974</v>
      </c>
      <c r="D2023" s="11">
        <v>325</v>
      </c>
      <c r="G2023" t="s">
        <v>2258</v>
      </c>
    </row>
    <row r="2024" spans="1:7" ht="15.75">
      <c r="A2024" s="11" t="s">
        <v>830</v>
      </c>
      <c r="B2024" s="175" t="s">
        <v>1544</v>
      </c>
      <c r="C2024" s="239">
        <v>45974</v>
      </c>
      <c r="F2024" s="11" t="s">
        <v>1704</v>
      </c>
      <c r="G2024" t="s">
        <v>2258</v>
      </c>
    </row>
    <row r="2025" spans="1:7">
      <c r="A2025" s="449" t="s">
        <v>945</v>
      </c>
      <c r="B2025" s="103" t="s">
        <v>2251</v>
      </c>
      <c r="C2025" s="23">
        <v>45974</v>
      </c>
      <c r="D2025" s="11">
        <v>606</v>
      </c>
      <c r="G2025" t="s">
        <v>2258</v>
      </c>
    </row>
    <row r="2026" spans="1:7">
      <c r="A2026" s="664" t="s">
        <v>948</v>
      </c>
      <c r="B2026" s="273" t="s">
        <v>54</v>
      </c>
      <c r="C2026" s="23">
        <v>45974</v>
      </c>
      <c r="D2026" s="89">
        <v>1123</v>
      </c>
      <c r="F2026" s="11" t="s">
        <v>2289</v>
      </c>
      <c r="G2026" t="s">
        <v>2258</v>
      </c>
    </row>
    <row r="2027" spans="1:7">
      <c r="A2027" s="552" t="s">
        <v>881</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1235</v>
      </c>
      <c r="B2033" s="175" t="s">
        <v>1544</v>
      </c>
      <c r="C2033" s="239">
        <v>45975</v>
      </c>
      <c r="E2033" s="645">
        <v>5647</v>
      </c>
      <c r="F2033" s="235" t="s">
        <v>2290</v>
      </c>
      <c r="G2033" t="s">
        <v>2258</v>
      </c>
    </row>
    <row r="2034" spans="1:7" ht="15.75">
      <c r="A2034" s="76" t="s">
        <v>1160</v>
      </c>
      <c r="B2034" s="175" t="s">
        <v>1544</v>
      </c>
      <c r="C2034" s="239">
        <v>45975</v>
      </c>
      <c r="D2034" s="74"/>
      <c r="E2034" s="11">
        <v>565</v>
      </c>
      <c r="F2034" s="76"/>
      <c r="G2034" t="s">
        <v>2258</v>
      </c>
    </row>
    <row r="2035" spans="1:7">
      <c r="A2035" s="234" t="s">
        <v>1589</v>
      </c>
      <c r="B2035" s="234" t="s">
        <v>1246</v>
      </c>
      <c r="C2035" s="23">
        <v>45975</v>
      </c>
      <c r="D2035" s="11">
        <v>1505</v>
      </c>
      <c r="E2035" s="182"/>
      <c r="F2035" s="103" t="s">
        <v>2291</v>
      </c>
      <c r="G2035" t="s">
        <v>2258</v>
      </c>
    </row>
    <row r="2036" spans="1:7" ht="15.75">
      <c r="A2036" s="76" t="s">
        <v>830</v>
      </c>
      <c r="B2036" s="175" t="s">
        <v>1544</v>
      </c>
      <c r="C2036" s="239">
        <v>45975</v>
      </c>
      <c r="D2036" s="11">
        <v>430</v>
      </c>
      <c r="G2036" t="s">
        <v>2258</v>
      </c>
    </row>
    <row r="2037" spans="1:7">
      <c r="A2037" s="234" t="s">
        <v>945</v>
      </c>
      <c r="B2037" s="103" t="s">
        <v>2251</v>
      </c>
      <c r="C2037" s="23">
        <v>45975</v>
      </c>
      <c r="D2037" s="11">
        <v>322</v>
      </c>
      <c r="G2037" t="s">
        <v>2258</v>
      </c>
    </row>
    <row r="2038" spans="1:7">
      <c r="A2038" s="263" t="s">
        <v>881</v>
      </c>
      <c r="B2038" s="556" t="s">
        <v>2184</v>
      </c>
      <c r="C2038" s="23">
        <v>45975</v>
      </c>
      <c r="D2038" s="89">
        <v>2125</v>
      </c>
      <c r="G2038" t="s">
        <v>2258</v>
      </c>
    </row>
    <row r="2039" spans="1:7" ht="15.75">
      <c r="A2039" s="76" t="s">
        <v>1235</v>
      </c>
      <c r="B2039" s="175" t="s">
        <v>1544</v>
      </c>
      <c r="C2039" s="239">
        <v>45978</v>
      </c>
      <c r="D2039" s="11">
        <v>127</v>
      </c>
      <c r="G2039" t="s">
        <v>2258</v>
      </c>
    </row>
    <row r="2040" spans="1:7" ht="15.75">
      <c r="A2040" s="76" t="s">
        <v>1235</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1167</v>
      </c>
      <c r="B2042" s="233" t="s">
        <v>56</v>
      </c>
      <c r="C2042" s="23">
        <v>45978</v>
      </c>
      <c r="D2042" s="89">
        <v>1471</v>
      </c>
      <c r="F2042" s="11" t="s">
        <v>1629</v>
      </c>
      <c r="G2042" t="s">
        <v>2258</v>
      </c>
    </row>
    <row r="2043" spans="1:7">
      <c r="A2043" s="234" t="s">
        <v>1589</v>
      </c>
      <c r="B2043" s="233" t="s">
        <v>1246</v>
      </c>
      <c r="C2043" s="23">
        <v>45978</v>
      </c>
      <c r="D2043" s="11">
        <v>907</v>
      </c>
      <c r="F2043" s="11" t="s">
        <v>1671</v>
      </c>
      <c r="G2043" t="s">
        <v>2258</v>
      </c>
    </row>
    <row r="2044" spans="1:7">
      <c r="A2044" s="76" t="s">
        <v>1164</v>
      </c>
      <c r="B2044" s="274" t="s">
        <v>56</v>
      </c>
      <c r="C2044" s="23">
        <v>45978</v>
      </c>
      <c r="D2044" s="11">
        <v>762</v>
      </c>
      <c r="G2044" t="s">
        <v>2258</v>
      </c>
    </row>
    <row r="2045" spans="1:7">
      <c r="A2045" s="235" t="s">
        <v>1134</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945</v>
      </c>
      <c r="B2048" s="103" t="s">
        <v>2251</v>
      </c>
      <c r="C2048" s="23">
        <v>45978</v>
      </c>
      <c r="D2048" s="11">
        <v>420</v>
      </c>
      <c r="G2048" t="s">
        <v>2258</v>
      </c>
    </row>
    <row r="2049" spans="1:7">
      <c r="A2049" s="233" t="s">
        <v>881</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1238</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1170</v>
      </c>
      <c r="B2057" s="11" t="s">
        <v>56</v>
      </c>
      <c r="C2057" s="23">
        <v>45979</v>
      </c>
      <c r="D2057" s="89">
        <v>1679</v>
      </c>
      <c r="F2057" s="11" t="s">
        <v>2295</v>
      </c>
      <c r="G2057" t="s">
        <v>2258</v>
      </c>
    </row>
    <row r="2058" spans="1:7">
      <c r="A2058" s="11" t="s">
        <v>1589</v>
      </c>
      <c r="B2058" s="11" t="s">
        <v>1246</v>
      </c>
      <c r="C2058" s="23">
        <v>45979</v>
      </c>
      <c r="F2058" s="11" t="s">
        <v>2296</v>
      </c>
      <c r="G2058" t="s">
        <v>2258</v>
      </c>
    </row>
    <row r="2059" spans="1:7">
      <c r="A2059" t="s">
        <v>1164</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948</v>
      </c>
      <c r="B2062" s="274" t="s">
        <v>54</v>
      </c>
      <c r="C2062" s="23">
        <v>45979</v>
      </c>
      <c r="D2062" s="89">
        <v>1917</v>
      </c>
      <c r="F2062" s="27"/>
      <c r="G2062" t="s">
        <v>2258</v>
      </c>
    </row>
    <row r="2063" spans="1:7">
      <c r="A2063" s="11" t="s">
        <v>883</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1160</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1170</v>
      </c>
      <c r="B2069" s="233" t="s">
        <v>56</v>
      </c>
      <c r="C2069" s="23">
        <v>45980</v>
      </c>
      <c r="D2069" s="250">
        <v>1429</v>
      </c>
      <c r="E2069" s="11"/>
      <c r="F2069" s="27" t="s">
        <v>2301</v>
      </c>
      <c r="G2069" t="s">
        <v>2258</v>
      </c>
    </row>
    <row r="2070" spans="1:7">
      <c r="A2070" s="234" t="s">
        <v>1589</v>
      </c>
      <c r="B2070" s="233" t="s">
        <v>1246</v>
      </c>
      <c r="C2070" s="23">
        <v>45980</v>
      </c>
      <c r="D2070" s="74"/>
      <c r="E2070" s="11"/>
      <c r="F2070" s="27" t="s">
        <v>2255</v>
      </c>
      <c r="G2070" t="s">
        <v>2258</v>
      </c>
    </row>
    <row r="2071" spans="1:7">
      <c r="A2071" s="263" t="s">
        <v>1164</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883</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1164</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1170</v>
      </c>
      <c r="B2079" s="234" t="s">
        <v>56</v>
      </c>
      <c r="C2079" s="23">
        <v>45981</v>
      </c>
      <c r="D2079" s="89">
        <v>1624</v>
      </c>
      <c r="F2079" s="27" t="s">
        <v>2306</v>
      </c>
      <c r="G2079" t="s">
        <v>2258</v>
      </c>
    </row>
    <row r="2080" spans="1:7" ht="15.75">
      <c r="A2080" s="76" t="s">
        <v>1160</v>
      </c>
      <c r="B2080" s="175" t="s">
        <v>1544</v>
      </c>
      <c r="C2080" s="239">
        <v>45981</v>
      </c>
      <c r="E2080" s="74">
        <v>728</v>
      </c>
      <c r="F2080" s="27"/>
      <c r="G2080" t="s">
        <v>2258</v>
      </c>
    </row>
    <row r="2081" spans="1:7" ht="15.75">
      <c r="A2081" s="76" t="s">
        <v>830</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948</v>
      </c>
      <c r="B2083" s="274" t="s">
        <v>54</v>
      </c>
      <c r="C2083" s="23">
        <v>45981</v>
      </c>
      <c r="D2083" s="11">
        <v>272</v>
      </c>
      <c r="F2083" s="27"/>
      <c r="G2083" t="s">
        <v>2258</v>
      </c>
    </row>
    <row r="2084" spans="1:7">
      <c r="A2084" s="11" t="s">
        <v>881</v>
      </c>
      <c r="B2084" s="11" t="s">
        <v>2184</v>
      </c>
      <c r="C2084" s="23">
        <v>45982</v>
      </c>
      <c r="E2084" s="182"/>
      <c r="F2084" s="240" t="s">
        <v>2309</v>
      </c>
      <c r="G2084" t="s">
        <v>2258</v>
      </c>
    </row>
    <row r="2085" spans="1:7">
      <c r="A2085" s="233" t="s">
        <v>883</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883</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519</v>
      </c>
      <c r="B2105" s="175" t="s">
        <v>1544</v>
      </c>
      <c r="C2105" s="239">
        <v>45985</v>
      </c>
      <c r="F2105" s="263" t="s">
        <v>2314</v>
      </c>
      <c r="G2105" t="s">
        <v>2258</v>
      </c>
    </row>
    <row r="2106" spans="1:7" ht="15.75">
      <c r="A2106" s="27" t="s">
        <v>518</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1240</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1164</v>
      </c>
      <c r="B2111" s="677" t="s">
        <v>56</v>
      </c>
      <c r="C2111" s="23">
        <v>45985</v>
      </c>
      <c r="D2111" s="11">
        <v>805</v>
      </c>
      <c r="F2111" s="27" t="s">
        <v>2317</v>
      </c>
      <c r="G2111" t="s">
        <v>2258</v>
      </c>
    </row>
    <row r="2112" spans="1:7">
      <c r="A2112" s="11" t="s">
        <v>1167</v>
      </c>
      <c r="B2112" s="677" t="s">
        <v>56</v>
      </c>
      <c r="C2112" s="23">
        <v>45985</v>
      </c>
      <c r="D2112" s="11">
        <v>665</v>
      </c>
      <c r="F2112" s="27"/>
      <c r="G2112" t="s">
        <v>2258</v>
      </c>
    </row>
    <row r="2113" spans="1:7">
      <c r="A2113" s="50" t="s">
        <v>1170</v>
      </c>
      <c r="B2113" s="852" t="s">
        <v>56</v>
      </c>
      <c r="C2113" s="23">
        <v>45985</v>
      </c>
      <c r="D2113" s="11">
        <v>572</v>
      </c>
      <c r="F2113" s="27" t="s">
        <v>2318</v>
      </c>
      <c r="G2113" t="s">
        <v>2258</v>
      </c>
    </row>
    <row r="2114" spans="1:7" ht="15.75">
      <c r="A2114" s="11" t="s">
        <v>1199</v>
      </c>
      <c r="B2114" s="175" t="s">
        <v>1544</v>
      </c>
      <c r="C2114" s="239">
        <v>45985</v>
      </c>
      <c r="D2114" s="11">
        <v>286</v>
      </c>
      <c r="E2114" s="135"/>
      <c r="F2114" s="82"/>
      <c r="G2114" t="s">
        <v>2258</v>
      </c>
    </row>
    <row r="2115" spans="1:7" ht="15.75">
      <c r="A2115" s="11" t="s">
        <v>1134</v>
      </c>
      <c r="B2115" s="175" t="s">
        <v>1544</v>
      </c>
      <c r="C2115" s="239">
        <v>45985</v>
      </c>
      <c r="D2115" s="74"/>
      <c r="E2115" s="11">
        <v>734</v>
      </c>
      <c r="F2115" s="27"/>
      <c r="G2115" t="s">
        <v>2258</v>
      </c>
    </row>
    <row r="2116" spans="1:7" ht="15.75">
      <c r="A2116" s="11" t="s">
        <v>1136</v>
      </c>
      <c r="B2116" s="175" t="s">
        <v>1544</v>
      </c>
      <c r="C2116" s="239">
        <v>45985</v>
      </c>
      <c r="D2116" s="74"/>
      <c r="E2116" s="11">
        <v>719</v>
      </c>
      <c r="F2116" s="27"/>
      <c r="G2116" t="s">
        <v>2258</v>
      </c>
    </row>
    <row r="2117" spans="1:7">
      <c r="A2117" s="234" t="s">
        <v>948</v>
      </c>
      <c r="B2117" s="274" t="s">
        <v>54</v>
      </c>
      <c r="C2117" s="23">
        <v>45985</v>
      </c>
      <c r="D2117" s="74">
        <v>900</v>
      </c>
      <c r="E2117" s="11"/>
      <c r="F2117" s="27" t="s">
        <v>2319</v>
      </c>
      <c r="G2117" t="s">
        <v>2258</v>
      </c>
    </row>
    <row r="2118" spans="1:7">
      <c r="A2118" s="349" t="s">
        <v>1005</v>
      </c>
      <c r="B2118" s="296" t="s">
        <v>2184</v>
      </c>
      <c r="C2118" s="23">
        <v>45985</v>
      </c>
      <c r="D2118" s="74"/>
      <c r="E2118" s="11"/>
      <c r="F2118" s="1163" t="s">
        <v>2320</v>
      </c>
      <c r="G2118" t="s">
        <v>2258</v>
      </c>
    </row>
    <row r="2119" spans="1:7">
      <c r="A2119" s="347" t="s">
        <v>1003</v>
      </c>
      <c r="B2119" s="178" t="s">
        <v>2184</v>
      </c>
      <c r="C2119" s="23">
        <v>45985</v>
      </c>
      <c r="D2119" s="74"/>
      <c r="E2119" s="11"/>
      <c r="F2119" s="1163" t="s">
        <v>2321</v>
      </c>
      <c r="G2119" t="s">
        <v>2258</v>
      </c>
    </row>
    <row r="2120" spans="1:7">
      <c r="A2120" s="11" t="s">
        <v>955</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519</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1199</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1173</v>
      </c>
      <c r="B2128" s="11" t="s">
        <v>56</v>
      </c>
      <c r="C2128" s="23">
        <v>45986</v>
      </c>
      <c r="D2128" s="89">
        <v>1100</v>
      </c>
      <c r="G2128" t="s">
        <v>2258</v>
      </c>
    </row>
    <row r="2129" spans="1:7">
      <c r="A2129" s="11" t="s">
        <v>1167</v>
      </c>
      <c r="B2129" s="11" t="s">
        <v>56</v>
      </c>
      <c r="C2129" s="23">
        <v>45986</v>
      </c>
      <c r="D2129" s="89">
        <v>1360</v>
      </c>
      <c r="F2129" s="11" t="s">
        <v>2325</v>
      </c>
      <c r="G2129" t="s">
        <v>2258</v>
      </c>
    </row>
    <row r="2130" spans="1:7">
      <c r="A2130" s="11" t="s">
        <v>1593</v>
      </c>
      <c r="B2130" s="11" t="s">
        <v>1246</v>
      </c>
      <c r="C2130" s="23">
        <v>45986</v>
      </c>
      <c r="D2130" s="11">
        <v>486</v>
      </c>
      <c r="E2130" s="135"/>
      <c r="F2130" s="50"/>
      <c r="G2130" t="s">
        <v>2258</v>
      </c>
    </row>
    <row r="2131" spans="1:7">
      <c r="A2131" s="349" t="s">
        <v>1005</v>
      </c>
      <c r="B2131" s="296" t="s">
        <v>2184</v>
      </c>
      <c r="C2131" s="23">
        <v>45986</v>
      </c>
      <c r="D2131" s="74"/>
      <c r="E2131" s="11"/>
      <c r="F2131" s="76" t="s">
        <v>2326</v>
      </c>
      <c r="G2131" t="s">
        <v>2258</v>
      </c>
    </row>
    <row r="2132" spans="1:7">
      <c r="A2132" s="347" t="s">
        <v>1003</v>
      </c>
      <c r="B2132" s="178" t="s">
        <v>2184</v>
      </c>
      <c r="C2132" s="23">
        <v>45986</v>
      </c>
      <c r="D2132" s="74"/>
      <c r="E2132" s="11"/>
      <c r="F2132" s="76" t="s">
        <v>2326</v>
      </c>
      <c r="G2132" t="s">
        <v>2258</v>
      </c>
    </row>
    <row r="2133" spans="1:7">
      <c r="A2133" s="11" t="s">
        <v>955</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519</v>
      </c>
      <c r="B2145" s="175" t="s">
        <v>1544</v>
      </c>
      <c r="C2145" s="239">
        <v>45987</v>
      </c>
      <c r="F2145" s="263" t="s">
        <v>1819</v>
      </c>
      <c r="G2145" t="s">
        <v>2258</v>
      </c>
    </row>
    <row r="2146" spans="1:7" ht="15.75">
      <c r="A2146" s="76" t="s">
        <v>1199</v>
      </c>
      <c r="B2146" s="175" t="s">
        <v>1544</v>
      </c>
      <c r="C2146" s="239">
        <v>45987</v>
      </c>
      <c r="D2146" s="11">
        <v>331</v>
      </c>
      <c r="E2146" s="250">
        <v>1063</v>
      </c>
      <c r="F2146" s="11" t="s">
        <v>2327</v>
      </c>
      <c r="G2146" t="s">
        <v>2258</v>
      </c>
    </row>
    <row r="2147" spans="1:7">
      <c r="A2147" s="271" t="s">
        <v>1167</v>
      </c>
      <c r="B2147" s="233" t="s">
        <v>56</v>
      </c>
      <c r="C2147" s="23">
        <v>45987</v>
      </c>
      <c r="D2147" s="89">
        <v>1024</v>
      </c>
      <c r="F2147" s="11" t="s">
        <v>2328</v>
      </c>
      <c r="G2147" t="s">
        <v>2258</v>
      </c>
    </row>
    <row r="2148" spans="1:7">
      <c r="A2148" s="235" t="s">
        <v>1173</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1246</v>
      </c>
      <c r="C2150" s="23">
        <v>45987</v>
      </c>
      <c r="D2150" s="74"/>
      <c r="E2150" s="11"/>
      <c r="F2150" s="240" t="s">
        <v>2331</v>
      </c>
      <c r="G2150" t="s">
        <v>2258</v>
      </c>
    </row>
    <row r="2151" spans="1:7">
      <c r="A2151" s="235" t="s">
        <v>1005</v>
      </c>
      <c r="B2151" s="235" t="s">
        <v>2184</v>
      </c>
      <c r="C2151" s="23">
        <v>45987</v>
      </c>
      <c r="D2151" s="74"/>
      <c r="E2151" s="11"/>
      <c r="F2151" s="76" t="s">
        <v>2326</v>
      </c>
      <c r="G2151" t="s">
        <v>2258</v>
      </c>
    </row>
    <row r="2152" spans="1:7">
      <c r="A2152" s="76" t="s">
        <v>1003</v>
      </c>
      <c r="B2152" s="76" t="s">
        <v>2184</v>
      </c>
      <c r="C2152" s="23">
        <v>45987</v>
      </c>
      <c r="D2152" s="74"/>
      <c r="E2152" s="11"/>
      <c r="F2152" s="76" t="s">
        <v>2326</v>
      </c>
      <c r="G2152" t="s">
        <v>2258</v>
      </c>
    </row>
    <row r="2153" spans="1:7">
      <c r="A2153" s="234" t="s">
        <v>955</v>
      </c>
      <c r="B2153" s="234" t="s">
        <v>2184</v>
      </c>
      <c r="C2153" s="262">
        <v>45987</v>
      </c>
      <c r="D2153" s="74"/>
      <c r="E2153" s="11"/>
      <c r="F2153" s="76" t="s">
        <v>2326</v>
      </c>
      <c r="G2153" t="s">
        <v>2258</v>
      </c>
    </row>
    <row r="2154" spans="1:7">
      <c r="A2154" s="76" t="s">
        <v>943</v>
      </c>
      <c r="B2154" s="76" t="s">
        <v>54</v>
      </c>
      <c r="C2154" s="23">
        <v>45987</v>
      </c>
      <c r="D2154" s="340"/>
      <c r="E2154" s="11"/>
      <c r="F2154" s="76" t="s">
        <v>2326</v>
      </c>
      <c r="G2154" t="s">
        <v>2258</v>
      </c>
    </row>
    <row r="2155" spans="1:7">
      <c r="A2155" s="76" t="s">
        <v>945</v>
      </c>
      <c r="B2155" s="76" t="s">
        <v>2251</v>
      </c>
      <c r="C2155" s="23">
        <v>45987</v>
      </c>
      <c r="D2155" s="95">
        <v>426</v>
      </c>
      <c r="E2155" s="182"/>
      <c r="F2155" s="103"/>
      <c r="G2155" t="s">
        <v>2258</v>
      </c>
    </row>
    <row r="2156" spans="1:7">
      <c r="A2156" s="76" t="s">
        <v>948</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1164</v>
      </c>
      <c r="B2171" s="175" t="s">
        <v>1544</v>
      </c>
      <c r="C2171" s="239">
        <v>45989</v>
      </c>
      <c r="E2171" s="74">
        <v>160</v>
      </c>
      <c r="F2171" s="11" t="s">
        <v>2336</v>
      </c>
      <c r="G2171" t="s">
        <v>2258</v>
      </c>
    </row>
    <row r="2172" spans="1:7" ht="15.75">
      <c r="A2172" s="178" t="s">
        <v>518</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1167</v>
      </c>
      <c r="B2176" s="76" t="s">
        <v>56</v>
      </c>
      <c r="C2176" s="23">
        <v>45992</v>
      </c>
      <c r="D2176" s="89">
        <v>1610</v>
      </c>
      <c r="F2176" s="11" t="s">
        <v>2340</v>
      </c>
      <c r="G2176" t="s">
        <v>2337</v>
      </c>
    </row>
    <row r="2177" spans="1:7">
      <c r="A2177" s="271" t="s">
        <v>1173</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1246</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1246</v>
      </c>
      <c r="C2190" s="23">
        <v>45993</v>
      </c>
      <c r="D2190" s="11">
        <v>610</v>
      </c>
      <c r="F2190" s="11" t="s">
        <v>2345</v>
      </c>
      <c r="G2190" t="s">
        <v>2337</v>
      </c>
    </row>
    <row r="2191" spans="1:7">
      <c r="A2191" s="271" t="s">
        <v>1173</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1138</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1246</v>
      </c>
      <c r="C2201" s="23">
        <v>45994</v>
      </c>
      <c r="D2201" s="11">
        <v>974</v>
      </c>
      <c r="G2201" t="s">
        <v>2337</v>
      </c>
    </row>
    <row r="2202" spans="1:7">
      <c r="A2202" s="76" t="s">
        <v>1093</v>
      </c>
      <c r="B2202" s="176" t="s">
        <v>1066</v>
      </c>
      <c r="C2202" s="239">
        <v>45994</v>
      </c>
      <c r="D2202" s="11">
        <v>466</v>
      </c>
      <c r="F2202" s="11" t="s">
        <v>2351</v>
      </c>
      <c r="G2202" t="s">
        <v>2337</v>
      </c>
    </row>
    <row r="2203" spans="1:7">
      <c r="A2203" s="233" t="s">
        <v>1594</v>
      </c>
      <c r="B2203" s="1178" t="s">
        <v>463</v>
      </c>
      <c r="C2203" s="23">
        <v>45994</v>
      </c>
      <c r="D2203" s="11">
        <v>383</v>
      </c>
      <c r="G2203" t="s">
        <v>2337</v>
      </c>
    </row>
    <row r="2204" spans="1:7">
      <c r="A2204" s="76" t="s">
        <v>1112</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1176</v>
      </c>
      <c r="B2213" s="235" t="s">
        <v>56</v>
      </c>
      <c r="C2213" s="23">
        <v>45995</v>
      </c>
      <c r="D2213" s="89">
        <v>1431</v>
      </c>
      <c r="F2213" s="11" t="s">
        <v>2355</v>
      </c>
      <c r="G2213" t="s">
        <v>2337</v>
      </c>
    </row>
    <row r="2214" spans="1:7">
      <c r="A2214" s="76" t="s">
        <v>1093</v>
      </c>
      <c r="B2214" s="176" t="s">
        <v>1066</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1112</v>
      </c>
      <c r="B2216" s="556" t="s">
        <v>56</v>
      </c>
      <c r="C2216" s="23">
        <v>45995</v>
      </c>
      <c r="D2216" s="89">
        <v>1154</v>
      </c>
      <c r="F2216" s="11" t="s">
        <v>2358</v>
      </c>
      <c r="G2216" t="s">
        <v>2337</v>
      </c>
    </row>
    <row r="2217" spans="1:7">
      <c r="A2217" s="76" t="s">
        <v>1093</v>
      </c>
      <c r="B2217" s="176" t="s">
        <v>1066</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514</v>
      </c>
      <c r="B2226" s="175" t="s">
        <v>1544</v>
      </c>
      <c r="C2226" s="239">
        <v>45996</v>
      </c>
      <c r="D2226" s="11">
        <v>222</v>
      </c>
      <c r="G2226" t="s">
        <v>2337</v>
      </c>
    </row>
    <row r="2227" spans="1:7">
      <c r="A2227" s="234" t="s">
        <v>1597</v>
      </c>
      <c r="B2227" s="282" t="s">
        <v>1246</v>
      </c>
      <c r="C2227" s="23">
        <v>45996</v>
      </c>
      <c r="D2227" s="11">
        <v>385</v>
      </c>
      <c r="F2227" s="11" t="s">
        <v>2364</v>
      </c>
      <c r="G2227" t="s">
        <v>2337</v>
      </c>
    </row>
    <row r="2228" spans="1:7" ht="15.75">
      <c r="A2228" s="76" t="s">
        <v>1164</v>
      </c>
      <c r="B2228" s="175" t="s">
        <v>1544</v>
      </c>
      <c r="C2228" s="239">
        <v>45996</v>
      </c>
      <c r="E2228" s="74">
        <v>446</v>
      </c>
      <c r="F2228" s="76"/>
      <c r="G2228" t="s">
        <v>2337</v>
      </c>
    </row>
    <row r="2229" spans="1:7" ht="15.75">
      <c r="A2229" s="76" t="s">
        <v>1173</v>
      </c>
      <c r="B2229" s="175" t="s">
        <v>1544</v>
      </c>
      <c r="C2229" s="239">
        <v>45996</v>
      </c>
      <c r="E2229" s="74">
        <v>422</v>
      </c>
      <c r="F2229" s="233"/>
      <c r="G2229" t="s">
        <v>2337</v>
      </c>
    </row>
    <row r="2230" spans="1:7" ht="15.75">
      <c r="A2230" s="76" t="s">
        <v>1173</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514</v>
      </c>
      <c r="B2238" s="175" t="s">
        <v>1544</v>
      </c>
      <c r="C2238" s="239">
        <v>45999</v>
      </c>
      <c r="D2238" s="11">
        <v>237</v>
      </c>
      <c r="F2238" s="11" t="s">
        <v>2367</v>
      </c>
      <c r="G2238" t="s">
        <v>2337</v>
      </c>
    </row>
    <row r="2239" spans="1:7">
      <c r="A2239" s="841" t="s">
        <v>1597</v>
      </c>
      <c r="B2239" s="886" t="s">
        <v>1246</v>
      </c>
      <c r="C2239" s="23">
        <v>45999</v>
      </c>
      <c r="D2239" s="11">
        <v>640</v>
      </c>
      <c r="F2239" s="11" t="s">
        <v>2368</v>
      </c>
      <c r="G2239" t="s">
        <v>2337</v>
      </c>
    </row>
    <row r="2240" spans="1:7" ht="15.75">
      <c r="A2240" s="296" t="s">
        <v>1167</v>
      </c>
      <c r="B2240" s="831" t="s">
        <v>1544</v>
      </c>
      <c r="C2240" s="239">
        <v>45999</v>
      </c>
      <c r="F2240" s="240" t="s">
        <v>2369</v>
      </c>
      <c r="G2240" t="s">
        <v>2337</v>
      </c>
    </row>
    <row r="2241" spans="1:7">
      <c r="A2241" s="76" t="s">
        <v>1093</v>
      </c>
      <c r="B2241" s="176" t="s">
        <v>1066</v>
      </c>
      <c r="C2241" s="239">
        <v>45999</v>
      </c>
      <c r="D2241" s="89">
        <v>1172</v>
      </c>
      <c r="E2241" s="135"/>
      <c r="F2241" s="50" t="s">
        <v>2370</v>
      </c>
      <c r="G2241" t="s">
        <v>2337</v>
      </c>
    </row>
    <row r="2242" spans="1:7">
      <c r="A2242" s="317" t="s">
        <v>1176</v>
      </c>
      <c r="B2242" s="887" t="s">
        <v>56</v>
      </c>
      <c r="C2242" s="23">
        <v>45999</v>
      </c>
      <c r="D2242" s="250">
        <v>1583</v>
      </c>
      <c r="E2242" s="11"/>
      <c r="F2242" s="11" t="s">
        <v>2371</v>
      </c>
      <c r="G2242" t="s">
        <v>2337</v>
      </c>
    </row>
    <row r="2243" spans="1:7">
      <c r="A2243" s="296" t="s">
        <v>1112</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514</v>
      </c>
      <c r="B2251" s="175" t="s">
        <v>1544</v>
      </c>
      <c r="C2251" s="239">
        <v>46000</v>
      </c>
      <c r="D2251" s="11">
        <v>194</v>
      </c>
      <c r="F2251" s="11" t="s">
        <v>2100</v>
      </c>
      <c r="G2251" t="s">
        <v>2337</v>
      </c>
    </row>
    <row r="2252" spans="1:7">
      <c r="A2252" s="841" t="s">
        <v>1597</v>
      </c>
      <c r="B2252" s="886" t="s">
        <v>1246</v>
      </c>
      <c r="C2252" s="23">
        <v>46000</v>
      </c>
      <c r="D2252" s="11">
        <v>541</v>
      </c>
      <c r="F2252" s="11" t="s">
        <v>2377</v>
      </c>
      <c r="G2252" t="s">
        <v>2337</v>
      </c>
    </row>
    <row r="2253" spans="1:7">
      <c r="A2253" s="296" t="s">
        <v>1176</v>
      </c>
      <c r="B2253" s="296" t="s">
        <v>56</v>
      </c>
      <c r="C2253" s="239">
        <v>46000</v>
      </c>
      <c r="D2253" s="89">
        <v>1325</v>
      </c>
      <c r="F2253" s="11" t="s">
        <v>2329</v>
      </c>
      <c r="G2253" t="s">
        <v>2337</v>
      </c>
    </row>
    <row r="2254" spans="1:7" ht="15.75">
      <c r="A2254" s="296" t="s">
        <v>1112</v>
      </c>
      <c r="B2254" s="831" t="s">
        <v>1544</v>
      </c>
      <c r="C2254" s="239">
        <v>46000</v>
      </c>
      <c r="E2254" s="74">
        <v>540</v>
      </c>
      <c r="G2254" t="s">
        <v>2337</v>
      </c>
    </row>
    <row r="2255" spans="1:7">
      <c r="A2255" s="76" t="s">
        <v>1090</v>
      </c>
      <c r="B2255" s="176" t="s">
        <v>1066</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514</v>
      </c>
      <c r="B2266" s="175" t="s">
        <v>1544</v>
      </c>
      <c r="C2266" s="239">
        <v>46001</v>
      </c>
      <c r="D2266" s="11">
        <v>359</v>
      </c>
      <c r="F2266" s="11" t="s">
        <v>2100</v>
      </c>
      <c r="G2266" t="s">
        <v>2337</v>
      </c>
    </row>
    <row r="2267" spans="1:7">
      <c r="A2267" s="233" t="s">
        <v>1597</v>
      </c>
      <c r="B2267" s="236" t="s">
        <v>1246</v>
      </c>
      <c r="C2267" s="23">
        <v>46001</v>
      </c>
      <c r="D2267" s="11">
        <v>330</v>
      </c>
      <c r="F2267" s="11" t="s">
        <v>2191</v>
      </c>
      <c r="G2267" t="s">
        <v>2337</v>
      </c>
    </row>
    <row r="2268" spans="1:7">
      <c r="A2268" s="234" t="s">
        <v>1176</v>
      </c>
      <c r="B2268" s="282" t="s">
        <v>56</v>
      </c>
      <c r="C2268" s="23">
        <v>46001</v>
      </c>
      <c r="D2268" s="11">
        <v>621</v>
      </c>
      <c r="F2268" s="11" t="s">
        <v>2383</v>
      </c>
      <c r="G2268" t="s">
        <v>2337</v>
      </c>
    </row>
    <row r="2269" spans="1:7">
      <c r="A2269" s="76" t="s">
        <v>1090</v>
      </c>
      <c r="B2269" s="176" t="s">
        <v>1066</v>
      </c>
      <c r="C2269" s="239">
        <v>46001</v>
      </c>
      <c r="D2269" s="89">
        <v>1084</v>
      </c>
      <c r="F2269" s="11" t="s">
        <v>2384</v>
      </c>
      <c r="G2269" t="s">
        <v>2337</v>
      </c>
    </row>
    <row r="2270" spans="1:7" ht="15.75">
      <c r="A2270" s="233" t="s">
        <v>1167</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514</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1246</v>
      </c>
      <c r="C2284" s="23">
        <v>46002</v>
      </c>
      <c r="D2284" s="11">
        <v>520</v>
      </c>
      <c r="G2284" t="s">
        <v>2337</v>
      </c>
    </row>
    <row r="2285" spans="1:7">
      <c r="A2285" s="683" t="s">
        <v>1084</v>
      </c>
      <c r="B2285" s="176" t="s">
        <v>1066</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514</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1246</v>
      </c>
      <c r="C2296" s="23">
        <v>46003</v>
      </c>
      <c r="D2296" s="11">
        <v>550</v>
      </c>
      <c r="F2296" s="11" t="s">
        <v>2398</v>
      </c>
      <c r="G2296" t="s">
        <v>2337</v>
      </c>
    </row>
    <row r="2297" spans="1:7" ht="15.75">
      <c r="A2297" s="76" t="s">
        <v>878</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514</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1246</v>
      </c>
      <c r="C2305" s="23">
        <v>46006</v>
      </c>
      <c r="D2305" s="11">
        <v>752</v>
      </c>
      <c r="F2305" s="11" t="s">
        <v>2377</v>
      </c>
      <c r="G2305" t="s">
        <v>2337</v>
      </c>
    </row>
    <row r="2306" spans="1:7">
      <c r="A2306" s="683" t="s">
        <v>1084</v>
      </c>
      <c r="B2306" s="176" t="s">
        <v>1066</v>
      </c>
      <c r="C2306" s="239">
        <v>46006</v>
      </c>
      <c r="D2306" s="11">
        <v>689</v>
      </c>
      <c r="F2306" s="11" t="s">
        <v>2404</v>
      </c>
      <c r="G2306" t="s">
        <v>2337</v>
      </c>
    </row>
    <row r="2307" spans="1:7">
      <c r="A2307" s="271" t="s">
        <v>1063</v>
      </c>
      <c r="B2307" s="317" t="s">
        <v>56</v>
      </c>
      <c r="C2307" s="239">
        <v>46006</v>
      </c>
      <c r="D2307" s="89">
        <v>1095</v>
      </c>
      <c r="G2307" t="s">
        <v>2337</v>
      </c>
    </row>
    <row r="2308" spans="1:7">
      <c r="A2308" s="761" t="s">
        <v>1108</v>
      </c>
      <c r="B2308" s="11" t="s">
        <v>56</v>
      </c>
      <c r="C2308" s="239">
        <v>46006</v>
      </c>
      <c r="D2308" s="89">
        <v>1344</v>
      </c>
      <c r="F2308" s="11" t="s">
        <v>2405</v>
      </c>
      <c r="G2308" t="s">
        <v>2337</v>
      </c>
    </row>
    <row r="2309" spans="1:7">
      <c r="A2309" s="761" t="s">
        <v>1167</v>
      </c>
      <c r="B2309" s="11" t="s">
        <v>56</v>
      </c>
      <c r="C2309" s="239">
        <v>46006</v>
      </c>
      <c r="F2309" s="240" t="s">
        <v>1842</v>
      </c>
      <c r="G2309" t="s">
        <v>2337</v>
      </c>
    </row>
    <row r="2310" spans="1:7">
      <c r="A2310" s="82" t="s">
        <v>885</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514</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1246</v>
      </c>
      <c r="C2317" s="23">
        <v>46007</v>
      </c>
      <c r="D2317" s="89">
        <v>1249</v>
      </c>
      <c r="F2317" s="11" t="s">
        <v>2410</v>
      </c>
      <c r="G2317" t="s">
        <v>2337</v>
      </c>
    </row>
    <row r="2318" spans="1:7">
      <c r="A2318" s="178" t="s">
        <v>1084</v>
      </c>
      <c r="B2318" s="176" t="s">
        <v>1066</v>
      </c>
      <c r="C2318" s="239">
        <v>46007</v>
      </c>
      <c r="D2318" s="11">
        <v>586</v>
      </c>
      <c r="F2318" s="11" t="s">
        <v>2411</v>
      </c>
      <c r="G2318" t="s">
        <v>2337</v>
      </c>
    </row>
    <row r="2319" spans="1:7">
      <c r="A2319" s="271" t="s">
        <v>1063</v>
      </c>
      <c r="B2319" s="887" t="s">
        <v>56</v>
      </c>
      <c r="C2319" s="23">
        <v>46007</v>
      </c>
      <c r="D2319" s="89">
        <v>1676</v>
      </c>
      <c r="F2319" s="11" t="s">
        <v>2412</v>
      </c>
      <c r="G2319" t="s">
        <v>2337</v>
      </c>
    </row>
    <row r="2320" spans="1:7">
      <c r="A2320" s="178" t="s">
        <v>1108</v>
      </c>
      <c r="B2320" t="s">
        <v>56</v>
      </c>
      <c r="C2320" s="23">
        <v>46007</v>
      </c>
      <c r="D2320" s="89">
        <v>1583</v>
      </c>
      <c r="F2320" s="11" t="s">
        <v>2413</v>
      </c>
      <c r="G2320" t="s">
        <v>2337</v>
      </c>
    </row>
    <row r="2321" spans="1:7">
      <c r="A2321" s="349" t="s">
        <v>968</v>
      </c>
      <c r="B2321" s="296" t="s">
        <v>54</v>
      </c>
      <c r="C2321" s="23">
        <v>46007</v>
      </c>
      <c r="D2321" s="11">
        <v>890</v>
      </c>
      <c r="F2321" s="11" t="s">
        <v>2414</v>
      </c>
      <c r="G2321" t="s">
        <v>2337</v>
      </c>
    </row>
    <row r="2322" spans="1:7" ht="15.75">
      <c r="A2322" s="11" t="s">
        <v>878</v>
      </c>
      <c r="B2322" s="175" t="s">
        <v>1544</v>
      </c>
      <c r="C2322" s="239">
        <v>46007</v>
      </c>
      <c r="D2322" s="89">
        <v>1164</v>
      </c>
      <c r="G2322" t="s">
        <v>2337</v>
      </c>
    </row>
    <row r="2323" spans="1:7">
      <c r="A2323" s="449" t="s">
        <v>885</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1246</v>
      </c>
      <c r="C2331" s="23">
        <v>46008</v>
      </c>
      <c r="D2331" s="11">
        <v>235</v>
      </c>
      <c r="F2331" s="11" t="s">
        <v>2410</v>
      </c>
      <c r="G2331" t="s">
        <v>2337</v>
      </c>
    </row>
    <row r="2332" spans="1:7">
      <c r="A2332" s="178" t="s">
        <v>1084</v>
      </c>
      <c r="B2332" s="176" t="s">
        <v>1066</v>
      </c>
      <c r="C2332" s="239">
        <v>46008</v>
      </c>
      <c r="D2332" s="11">
        <v>199</v>
      </c>
      <c r="F2332" s="11" t="s">
        <v>2419</v>
      </c>
      <c r="G2332" t="s">
        <v>2337</v>
      </c>
    </row>
    <row r="2333" spans="1:7">
      <c r="A2333" s="271" t="s">
        <v>1063</v>
      </c>
      <c r="B2333" s="887" t="s">
        <v>56</v>
      </c>
      <c r="C2333" s="23">
        <v>46008</v>
      </c>
      <c r="D2333" s="89">
        <v>1139</v>
      </c>
      <c r="F2333" s="11" t="s">
        <v>2420</v>
      </c>
      <c r="G2333" t="s">
        <v>2337</v>
      </c>
    </row>
    <row r="2334" spans="1:7">
      <c r="A2334" s="296" t="s">
        <v>1108</v>
      </c>
      <c r="B2334" t="s">
        <v>56</v>
      </c>
      <c r="C2334" s="23">
        <v>46008</v>
      </c>
      <c r="D2334" s="89">
        <v>1027</v>
      </c>
      <c r="F2334" s="11" t="s">
        <v>2421</v>
      </c>
      <c r="G2334" t="s">
        <v>2337</v>
      </c>
    </row>
    <row r="2335" spans="1:7">
      <c r="A2335" s="178" t="s">
        <v>1093</v>
      </c>
      <c r="B2335" s="176" t="s">
        <v>1066</v>
      </c>
      <c r="C2335" s="239">
        <v>46008</v>
      </c>
      <c r="D2335" s="11">
        <v>163</v>
      </c>
      <c r="F2335" s="11" t="s">
        <v>2422</v>
      </c>
      <c r="G2335" t="s">
        <v>2337</v>
      </c>
    </row>
    <row r="2336" spans="1:7">
      <c r="A2336" s="840" t="s">
        <v>968</v>
      </c>
      <c r="B2336" s="841" t="s">
        <v>54</v>
      </c>
      <c r="C2336" s="23">
        <v>46008</v>
      </c>
      <c r="D2336" s="89">
        <v>1810</v>
      </c>
      <c r="F2336" s="11" t="s">
        <v>2423</v>
      </c>
      <c r="G2336" t="s">
        <v>2337</v>
      </c>
    </row>
    <row r="2337" spans="1:7" ht="15.75">
      <c r="A2337" s="11" t="s">
        <v>878</v>
      </c>
      <c r="B2337" s="175" t="s">
        <v>1544</v>
      </c>
      <c r="C2337" s="239">
        <v>46008</v>
      </c>
      <c r="D2337" s="11">
        <v>308</v>
      </c>
      <c r="F2337" s="11" t="s">
        <v>2424</v>
      </c>
      <c r="G2337" t="s">
        <v>2337</v>
      </c>
    </row>
    <row r="2338" spans="1:7">
      <c r="A2338" s="449" t="s">
        <v>885</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1246</v>
      </c>
      <c r="C2352" s="23">
        <v>46009</v>
      </c>
      <c r="D2352" s="11">
        <v>563</v>
      </c>
      <c r="E2352" s="182"/>
      <c r="F2352" s="103" t="s">
        <v>2398</v>
      </c>
      <c r="G2352" t="s">
        <v>2337</v>
      </c>
    </row>
    <row r="2353" spans="1:7">
      <c r="A2353" s="76" t="s">
        <v>1084</v>
      </c>
      <c r="B2353" s="176" t="s">
        <v>1066</v>
      </c>
      <c r="C2353" s="239">
        <v>46009</v>
      </c>
      <c r="F2353" s="233" t="s">
        <v>2255</v>
      </c>
      <c r="G2353" t="s">
        <v>2337</v>
      </c>
    </row>
    <row r="2354" spans="1:7">
      <c r="A2354" s="273" t="s">
        <v>1108</v>
      </c>
      <c r="B2354" s="271" t="s">
        <v>56</v>
      </c>
      <c r="C2354" s="23">
        <v>46009</v>
      </c>
      <c r="D2354" s="89">
        <v>1596</v>
      </c>
      <c r="F2354" s="11" t="s">
        <v>2427</v>
      </c>
      <c r="G2354" t="s">
        <v>2337</v>
      </c>
    </row>
    <row r="2355" spans="1:7">
      <c r="A2355" s="76" t="s">
        <v>1090</v>
      </c>
      <c r="B2355" s="176" t="s">
        <v>1066</v>
      </c>
      <c r="C2355" s="239">
        <v>46009</v>
      </c>
      <c r="F2355" s="233" t="s">
        <v>2255</v>
      </c>
      <c r="G2355" t="s">
        <v>2337</v>
      </c>
    </row>
    <row r="2356" spans="1:7">
      <c r="A2356" s="76" t="s">
        <v>1093</v>
      </c>
      <c r="B2356" s="176" t="s">
        <v>1066</v>
      </c>
      <c r="C2356" s="239">
        <v>46009</v>
      </c>
      <c r="F2356" s="233" t="s">
        <v>2255</v>
      </c>
      <c r="G2356" t="s">
        <v>2337</v>
      </c>
    </row>
    <row r="2357" spans="1:7">
      <c r="A2357" s="273" t="s">
        <v>1217</v>
      </c>
      <c r="B2357" s="271" t="s">
        <v>56</v>
      </c>
      <c r="C2357" s="23">
        <v>46009</v>
      </c>
      <c r="D2357" s="89">
        <v>1568</v>
      </c>
      <c r="G2357" t="s">
        <v>2337</v>
      </c>
    </row>
    <row r="2358" spans="1:7" ht="15.75">
      <c r="A2358" s="76" t="s">
        <v>878</v>
      </c>
      <c r="B2358" s="175" t="s">
        <v>1544</v>
      </c>
      <c r="C2358" s="239">
        <v>46009</v>
      </c>
      <c r="D2358" s="11">
        <v>892</v>
      </c>
      <c r="F2358" s="11" t="s">
        <v>2428</v>
      </c>
      <c r="G2358" t="s">
        <v>2337</v>
      </c>
    </row>
    <row r="2359" spans="1:7">
      <c r="A2359" s="234" t="s">
        <v>885</v>
      </c>
      <c r="B2359" s="234" t="s">
        <v>2184</v>
      </c>
      <c r="C2359" s="239">
        <v>46009</v>
      </c>
      <c r="D2359" s="89">
        <v>1704</v>
      </c>
      <c r="F2359" s="11" t="s">
        <v>2429</v>
      </c>
      <c r="G2359" t="s">
        <v>2337</v>
      </c>
    </row>
    <row r="2360" spans="1:7" ht="15.75">
      <c r="A2360" s="76" t="s">
        <v>968</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514</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1246</v>
      </c>
      <c r="C2373" s="23">
        <v>46010</v>
      </c>
      <c r="D2373" s="11">
        <v>483</v>
      </c>
      <c r="E2373" s="182"/>
      <c r="F2373" s="103"/>
      <c r="G2373" t="s">
        <v>2337</v>
      </c>
    </row>
    <row r="2374" spans="1:7">
      <c r="A2374" s="76" t="s">
        <v>1084</v>
      </c>
      <c r="B2374" s="176" t="s">
        <v>1066</v>
      </c>
      <c r="C2374" s="239">
        <v>46010</v>
      </c>
      <c r="E2374" s="74">
        <v>765</v>
      </c>
      <c r="G2374" t="s">
        <v>2337</v>
      </c>
    </row>
    <row r="2375" spans="1:7">
      <c r="A2375" s="234" t="s">
        <v>1063</v>
      </c>
      <c r="B2375" s="234" t="s">
        <v>56</v>
      </c>
      <c r="C2375" s="239">
        <v>46010</v>
      </c>
      <c r="E2375" s="74">
        <v>883</v>
      </c>
      <c r="F2375" s="240" t="s">
        <v>2435</v>
      </c>
      <c r="G2375" t="s">
        <v>2337</v>
      </c>
    </row>
    <row r="2376" spans="1:7">
      <c r="A2376" s="76" t="s">
        <v>1090</v>
      </c>
      <c r="B2376" s="176" t="s">
        <v>1066</v>
      </c>
      <c r="C2376" s="239">
        <v>46010</v>
      </c>
      <c r="E2376" s="74">
        <v>765</v>
      </c>
      <c r="G2376" t="s">
        <v>2337</v>
      </c>
    </row>
    <row r="2377" spans="1:7">
      <c r="A2377" s="76" t="s">
        <v>1093</v>
      </c>
      <c r="B2377" s="176" t="s">
        <v>1066</v>
      </c>
      <c r="C2377" s="239">
        <v>46010</v>
      </c>
      <c r="E2377" s="74">
        <v>560</v>
      </c>
      <c r="G2377" t="s">
        <v>2337</v>
      </c>
    </row>
    <row r="2378" spans="1:7" ht="15.75">
      <c r="A2378" s="103" t="s">
        <v>878</v>
      </c>
      <c r="B2378" s="856" t="s">
        <v>1544</v>
      </c>
      <c r="C2378" s="239">
        <v>46010</v>
      </c>
      <c r="D2378" s="11">
        <v>366</v>
      </c>
      <c r="F2378" s="11" t="s">
        <v>2436</v>
      </c>
      <c r="G2378" t="s">
        <v>2337</v>
      </c>
    </row>
    <row r="2379" spans="1:7">
      <c r="A2379" s="449" t="s">
        <v>885</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1246</v>
      </c>
      <c r="C2389" s="23">
        <v>46013</v>
      </c>
      <c r="E2389" s="182"/>
      <c r="F2389" s="240" t="s">
        <v>2440</v>
      </c>
      <c r="G2389" t="s">
        <v>2337</v>
      </c>
    </row>
    <row r="2390" spans="1:7">
      <c r="A2390" s="244" t="s">
        <v>1217</v>
      </c>
      <c r="B2390" s="244" t="s">
        <v>56</v>
      </c>
      <c r="C2390" s="23">
        <v>46013</v>
      </c>
      <c r="D2390" s="11">
        <v>380</v>
      </c>
      <c r="G2390" t="s">
        <v>2337</v>
      </c>
    </row>
    <row r="2391" spans="1:7">
      <c r="A2391" s="244" t="s">
        <v>1220</v>
      </c>
      <c r="B2391" s="244" t="s">
        <v>56</v>
      </c>
      <c r="C2391" s="23">
        <v>46013</v>
      </c>
      <c r="D2391" s="11">
        <v>523</v>
      </c>
      <c r="G2391" t="s">
        <v>2337</v>
      </c>
    </row>
    <row r="2392" spans="1:7">
      <c r="A2392" s="556" t="s">
        <v>1108</v>
      </c>
      <c r="B2392" s="556" t="s">
        <v>56</v>
      </c>
      <c r="C2392" s="23">
        <v>46013</v>
      </c>
      <c r="D2392" s="11">
        <v>342</v>
      </c>
      <c r="F2392" s="240" t="s">
        <v>2441</v>
      </c>
      <c r="G2392" t="s">
        <v>2337</v>
      </c>
    </row>
    <row r="2393" spans="1:7" ht="15.75">
      <c r="A2393" s="76" t="s">
        <v>878</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514</v>
      </c>
      <c r="B2399" s="175" t="s">
        <v>1544</v>
      </c>
      <c r="C2399" s="239">
        <v>46014</v>
      </c>
      <c r="D2399" s="11">
        <v>212</v>
      </c>
      <c r="F2399" s="11" t="s">
        <v>1626</v>
      </c>
      <c r="G2399" t="s">
        <v>2337</v>
      </c>
    </row>
    <row r="2400" spans="1:7">
      <c r="A2400" s="233" t="s">
        <v>1597</v>
      </c>
      <c r="B2400" s="641" t="s">
        <v>1246</v>
      </c>
      <c r="C2400" s="23">
        <v>46014</v>
      </c>
      <c r="F2400" s="11" t="s">
        <v>2127</v>
      </c>
      <c r="G2400" t="s">
        <v>2337</v>
      </c>
    </row>
    <row r="2401" spans="1:7">
      <c r="A2401" s="76" t="s">
        <v>1217</v>
      </c>
      <c r="B2401" s="641" t="s">
        <v>56</v>
      </c>
      <c r="C2401" s="23">
        <v>46014</v>
      </c>
      <c r="F2401" s="263" t="s">
        <v>2001</v>
      </c>
      <c r="G2401" t="s">
        <v>2337</v>
      </c>
    </row>
    <row r="2402" spans="1:7">
      <c r="A2402" s="235" t="s">
        <v>1220</v>
      </c>
      <c r="B2402" s="271" t="s">
        <v>56</v>
      </c>
      <c r="C2402" s="23">
        <v>46014</v>
      </c>
      <c r="D2402" s="11">
        <v>405</v>
      </c>
      <c r="F2402" s="11" t="s">
        <v>1683</v>
      </c>
      <c r="G2402" t="s">
        <v>2337</v>
      </c>
    </row>
    <row r="2403" spans="1:7" ht="15.75">
      <c r="A2403" s="76" t="s">
        <v>1108</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1217</v>
      </c>
      <c r="B2406" s="175" t="s">
        <v>1544</v>
      </c>
      <c r="C2406" s="239">
        <v>46015</v>
      </c>
      <c r="E2406" s="250">
        <v>2448</v>
      </c>
      <c r="F2406" s="11" t="s">
        <v>2444</v>
      </c>
      <c r="G2406" t="s">
        <v>2337</v>
      </c>
    </row>
    <row r="2407" spans="1:7" ht="15.75">
      <c r="A2407" s="76" t="s">
        <v>1220</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514</v>
      </c>
      <c r="B2410" s="175" t="s">
        <v>1544</v>
      </c>
      <c r="C2410" s="239">
        <v>46020</v>
      </c>
      <c r="D2410" s="11">
        <v>108</v>
      </c>
      <c r="F2410" s="76" t="s">
        <v>1712</v>
      </c>
      <c r="G2410" t="s">
        <v>2337</v>
      </c>
    </row>
    <row r="2411" spans="1:7">
      <c r="A2411" s="274" t="s">
        <v>1179</v>
      </c>
      <c r="B2411" s="236" t="s">
        <v>56</v>
      </c>
      <c r="C2411" s="23">
        <v>46020</v>
      </c>
      <c r="D2411" s="89">
        <v>1188</v>
      </c>
      <c r="F2411" s="11" t="s">
        <v>2446</v>
      </c>
      <c r="G2411" t="s">
        <v>2337</v>
      </c>
    </row>
    <row r="2412" spans="1:7">
      <c r="A2412" s="273" t="s">
        <v>1182</v>
      </c>
      <c r="B2412" s="282" t="s">
        <v>56</v>
      </c>
      <c r="C2412" s="23">
        <v>46020</v>
      </c>
      <c r="D2412" s="11">
        <v>900</v>
      </c>
      <c r="F2412" s="11" t="s">
        <v>2447</v>
      </c>
      <c r="G2412" t="s">
        <v>2337</v>
      </c>
    </row>
    <row r="2413" spans="1:7" ht="15.75">
      <c r="A2413" s="76" t="s">
        <v>1217</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514</v>
      </c>
      <c r="B2420" s="175" t="s">
        <v>1544</v>
      </c>
      <c r="C2420" s="239">
        <v>46021</v>
      </c>
      <c r="D2420" s="11">
        <v>353</v>
      </c>
      <c r="G2420" t="s">
        <v>2337</v>
      </c>
    </row>
    <row r="2421" spans="1:7" ht="15.75">
      <c r="A2421" s="76" t="s">
        <v>1176</v>
      </c>
      <c r="B2421" s="175" t="s">
        <v>1544</v>
      </c>
      <c r="C2421" s="239">
        <v>46021</v>
      </c>
      <c r="E2421" s="74">
        <v>766</v>
      </c>
      <c r="F2421" s="76"/>
      <c r="G2421" t="s">
        <v>2337</v>
      </c>
    </row>
    <row r="2422" spans="1:7" ht="15.75">
      <c r="A2422" s="76" t="s">
        <v>1182</v>
      </c>
      <c r="B2422" s="175" t="s">
        <v>1544</v>
      </c>
      <c r="C2422" s="239">
        <v>46021</v>
      </c>
      <c r="E2422" s="74">
        <v>343</v>
      </c>
      <c r="F2422" s="233"/>
      <c r="G2422" t="s">
        <v>2337</v>
      </c>
    </row>
    <row r="2423" spans="1:7">
      <c r="A2423" s="244" t="s">
        <v>1179</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878</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1202</v>
      </c>
      <c r="B2433" s="586" t="s">
        <v>56</v>
      </c>
      <c r="C2433" s="23">
        <v>46027</v>
      </c>
      <c r="D2433" s="89">
        <v>1353</v>
      </c>
      <c r="E2433" s="11"/>
      <c r="G2433" t="s">
        <v>2449</v>
      </c>
    </row>
    <row r="2434" spans="1:7" ht="15.75">
      <c r="A2434" s="178" t="s">
        <v>514</v>
      </c>
      <c r="B2434" s="175" t="s">
        <v>1544</v>
      </c>
      <c r="C2434" s="239">
        <v>46027</v>
      </c>
      <c r="D2434" s="89">
        <v>248</v>
      </c>
      <c r="E2434" s="11"/>
      <c r="G2434" t="s">
        <v>2449</v>
      </c>
    </row>
    <row r="2435" spans="1:7">
      <c r="A2435" s="317" t="s">
        <v>982</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1115</v>
      </c>
      <c r="B2441" s="91" t="s">
        <v>56</v>
      </c>
      <c r="C2441" s="23">
        <v>46028</v>
      </c>
      <c r="D2441" s="788">
        <v>1534</v>
      </c>
      <c r="E2441" s="11"/>
      <c r="F2441" s="11" t="s">
        <v>2451</v>
      </c>
      <c r="G2441" t="s">
        <v>2449</v>
      </c>
    </row>
    <row r="2442" spans="1:7">
      <c r="A2442" s="296" t="s">
        <v>982</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1202</v>
      </c>
      <c r="B2444" s="867" t="s">
        <v>56</v>
      </c>
      <c r="C2444" s="23">
        <v>46028</v>
      </c>
      <c r="D2444" s="788">
        <v>1153</v>
      </c>
      <c r="E2444" s="11"/>
      <c r="G2444" t="s">
        <v>2449</v>
      </c>
    </row>
    <row r="2445" spans="1:7" ht="15.75">
      <c r="A2445" s="178" t="s">
        <v>514</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1143</v>
      </c>
      <c r="B2447" s="91" t="s">
        <v>56</v>
      </c>
      <c r="C2447" s="23">
        <v>46029</v>
      </c>
      <c r="D2447" s="788">
        <v>1687</v>
      </c>
      <c r="E2447" s="11"/>
      <c r="G2447" t="s">
        <v>2449</v>
      </c>
    </row>
    <row r="2448" spans="1:7">
      <c r="A2448" s="178" t="s">
        <v>1146</v>
      </c>
      <c r="B2448" s="91" t="s">
        <v>56</v>
      </c>
      <c r="C2448" s="23">
        <v>46029</v>
      </c>
      <c r="D2448" s="788">
        <v>1056</v>
      </c>
      <c r="E2448" s="11"/>
      <c r="F2448" s="1137" t="s">
        <v>2453</v>
      </c>
      <c r="G2448" t="s">
        <v>2449</v>
      </c>
    </row>
    <row r="2449" spans="1:7">
      <c r="A2449" s="178" t="s">
        <v>1115</v>
      </c>
      <c r="B2449" s="91" t="s">
        <v>56</v>
      </c>
      <c r="C2449" s="23">
        <v>46029</v>
      </c>
      <c r="D2449" s="38">
        <v>180</v>
      </c>
      <c r="E2449" s="11"/>
      <c r="F2449" s="1137" t="s">
        <v>1626</v>
      </c>
      <c r="G2449" t="s">
        <v>2449</v>
      </c>
    </row>
    <row r="2450" spans="1:7">
      <c r="A2450" s="178" t="s">
        <v>982</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514</v>
      </c>
      <c r="B2454" s="175" t="s">
        <v>1544</v>
      </c>
      <c r="C2454" s="239">
        <v>46030</v>
      </c>
      <c r="D2454" s="38">
        <v>113</v>
      </c>
      <c r="E2454" s="11"/>
      <c r="F2454" s="1137" t="s">
        <v>2454</v>
      </c>
      <c r="G2454" t="s">
        <v>2449</v>
      </c>
    </row>
    <row r="2455" spans="1:7">
      <c r="A2455" s="317" t="s">
        <v>1143</v>
      </c>
      <c r="B2455" s="783" t="s">
        <v>56</v>
      </c>
      <c r="C2455" s="23">
        <v>46030</v>
      </c>
      <c r="D2455" s="788">
        <v>1053</v>
      </c>
      <c r="E2455" s="11"/>
      <c r="F2455" s="1137" t="s">
        <v>2455</v>
      </c>
      <c r="G2455" t="s">
        <v>2449</v>
      </c>
    </row>
    <row r="2456" spans="1:7">
      <c r="A2456" s="178" t="s">
        <v>982</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1003</v>
      </c>
      <c r="B2458" s="91" t="s">
        <v>2456</v>
      </c>
      <c r="C2458" s="23">
        <v>46030</v>
      </c>
      <c r="D2458" s="788"/>
      <c r="E2458" s="788">
        <v>2706</v>
      </c>
      <c r="F2458" s="1137"/>
      <c r="G2458" t="s">
        <v>2449</v>
      </c>
    </row>
    <row r="2459" spans="1:7">
      <c r="A2459" s="178" t="s">
        <v>1003</v>
      </c>
      <c r="B2459" s="91" t="s">
        <v>2456</v>
      </c>
      <c r="C2459" s="23">
        <v>46031</v>
      </c>
      <c r="D2459" s="38">
        <v>0</v>
      </c>
      <c r="E2459" s="38"/>
      <c r="F2459" s="790" t="s">
        <v>2457</v>
      </c>
      <c r="G2459" t="s">
        <v>2449</v>
      </c>
    </row>
    <row r="2460" spans="1:7">
      <c r="A2460" s="178" t="s">
        <v>1014</v>
      </c>
      <c r="B2460" s="91" t="s">
        <v>2456</v>
      </c>
      <c r="C2460" s="23">
        <v>46031</v>
      </c>
      <c r="D2460" s="38">
        <v>0</v>
      </c>
      <c r="E2460" s="38"/>
      <c r="F2460" s="1137" t="s">
        <v>1671</v>
      </c>
      <c r="G2460" t="s">
        <v>2449</v>
      </c>
    </row>
    <row r="2461" spans="1:7">
      <c r="A2461" s="178" t="s">
        <v>982</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875</v>
      </c>
      <c r="B2466" s="91" t="s">
        <v>52</v>
      </c>
      <c r="C2466" s="23">
        <v>46031</v>
      </c>
      <c r="D2466" s="788">
        <v>1319</v>
      </c>
      <c r="E2466" s="38"/>
      <c r="F2466" s="790" t="s">
        <v>2458</v>
      </c>
      <c r="G2466" t="s">
        <v>2449</v>
      </c>
    </row>
    <row r="2467" spans="1:7">
      <c r="A2467" s="178" t="s">
        <v>1143</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1017</v>
      </c>
      <c r="B2469" s="586" t="s">
        <v>2456</v>
      </c>
      <c r="C2469" s="23">
        <v>46034</v>
      </c>
      <c r="D2469" s="38"/>
      <c r="E2469" s="38">
        <v>428</v>
      </c>
      <c r="F2469" s="790" t="s">
        <v>1671</v>
      </c>
      <c r="G2469" t="s">
        <v>2449</v>
      </c>
    </row>
    <row r="2470" spans="1:7" ht="15.75">
      <c r="A2470" s="178" t="s">
        <v>526</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1146</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982</v>
      </c>
      <c r="B2476" s="91" t="s">
        <v>52</v>
      </c>
      <c r="C2476" s="23">
        <v>46034</v>
      </c>
      <c r="D2476" s="788">
        <v>1812</v>
      </c>
      <c r="E2476" s="38"/>
      <c r="F2476" s="790"/>
      <c r="G2476" t="s">
        <v>2449</v>
      </c>
    </row>
    <row r="2477" spans="1:7">
      <c r="A2477" s="178" t="s">
        <v>1202</v>
      </c>
      <c r="B2477" s="91" t="s">
        <v>56</v>
      </c>
      <c r="C2477" s="23">
        <v>46034</v>
      </c>
      <c r="D2477" s="788">
        <v>1314</v>
      </c>
      <c r="E2477" s="38"/>
      <c r="F2477" s="790" t="s">
        <v>2042</v>
      </c>
      <c r="G2477" t="s">
        <v>2449</v>
      </c>
    </row>
    <row r="2478" spans="1:7">
      <c r="A2478" s="296" t="s">
        <v>875</v>
      </c>
      <c r="B2478" s="586" t="s">
        <v>52</v>
      </c>
      <c r="C2478" s="23">
        <v>46034</v>
      </c>
      <c r="D2478" s="38">
        <v>926</v>
      </c>
      <c r="E2478" s="38"/>
      <c r="F2478" s="790" t="s">
        <v>2460</v>
      </c>
      <c r="G2478" t="s">
        <v>2449</v>
      </c>
    </row>
    <row r="2479" spans="1:7" ht="15.75">
      <c r="A2479" s="178" t="s">
        <v>1245</v>
      </c>
      <c r="B2479" s="175" t="s">
        <v>1544</v>
      </c>
      <c r="C2479" s="239">
        <v>46035</v>
      </c>
      <c r="D2479" s="38"/>
      <c r="E2479" s="788">
        <v>2112</v>
      </c>
      <c r="F2479" s="790"/>
      <c r="G2479" t="s">
        <v>2449</v>
      </c>
    </row>
    <row r="2480" spans="1:7">
      <c r="A2480" s="317" t="s">
        <v>1188</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1146</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982</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875</v>
      </c>
      <c r="B2490" s="586" t="s">
        <v>52</v>
      </c>
      <c r="C2490" s="23">
        <v>46035</v>
      </c>
      <c r="D2490" s="788">
        <v>1128</v>
      </c>
      <c r="E2490" s="38"/>
      <c r="F2490" s="790" t="s">
        <v>2464</v>
      </c>
      <c r="G2490" t="s">
        <v>2449</v>
      </c>
    </row>
    <row r="2491" spans="1:7" ht="15.75">
      <c r="A2491" s="178" t="s">
        <v>1115</v>
      </c>
      <c r="B2491" s="175" t="s">
        <v>1544</v>
      </c>
      <c r="C2491" s="239">
        <v>46035</v>
      </c>
      <c r="D2491" s="788"/>
      <c r="E2491" s="38">
        <v>576</v>
      </c>
      <c r="F2491" s="790"/>
      <c r="G2491" t="s">
        <v>2449</v>
      </c>
    </row>
    <row r="2492" spans="1:7">
      <c r="A2492" s="317" t="s">
        <v>1115</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875</v>
      </c>
      <c r="B2498" s="91" t="s">
        <v>52</v>
      </c>
      <c r="C2498" s="23">
        <v>46036</v>
      </c>
      <c r="D2498" s="788">
        <v>1082</v>
      </c>
      <c r="E2498" s="11"/>
      <c r="F2498" s="790" t="s">
        <v>2467</v>
      </c>
      <c r="G2498" t="s">
        <v>2449</v>
      </c>
    </row>
    <row r="2499" spans="1:7">
      <c r="A2499" s="178" t="s">
        <v>1146</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875</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982</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526</v>
      </c>
      <c r="B2521" s="175" t="s">
        <v>1544</v>
      </c>
      <c r="C2521" s="239">
        <v>46038</v>
      </c>
      <c r="D2521" s="38">
        <v>107</v>
      </c>
      <c r="F2521" s="1168"/>
      <c r="G2521" t="s">
        <v>2449</v>
      </c>
    </row>
    <row r="2522" spans="1:7">
      <c r="A2522" s="841" t="s">
        <v>875</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526</v>
      </c>
      <c r="B2524" s="175" t="s">
        <v>1544</v>
      </c>
      <c r="C2524" s="239">
        <v>46042</v>
      </c>
      <c r="D2524" s="257">
        <v>183</v>
      </c>
      <c r="E2524" s="11"/>
      <c r="F2524" s="790"/>
      <c r="G2524" t="s">
        <v>2449</v>
      </c>
    </row>
    <row r="2525" spans="1:7">
      <c r="A2525" s="317" t="s">
        <v>1146</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678</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526</v>
      </c>
      <c r="B2535" s="175" t="s">
        <v>1544</v>
      </c>
      <c r="C2535" s="248">
        <v>46043</v>
      </c>
      <c r="D2535" s="103">
        <v>182</v>
      </c>
      <c r="E2535" s="182"/>
      <c r="F2535" s="1170"/>
      <c r="G2535" t="s">
        <v>2449</v>
      </c>
    </row>
    <row r="2536" spans="1:7">
      <c r="A2536" s="556" t="s">
        <v>518</v>
      </c>
      <c r="B2536" s="556" t="s">
        <v>58</v>
      </c>
      <c r="C2536" s="23">
        <v>46043</v>
      </c>
      <c r="D2536" s="11">
        <v>150</v>
      </c>
      <c r="F2536" s="1137"/>
      <c r="G2536" t="s">
        <v>2449</v>
      </c>
    </row>
    <row r="2537" spans="1:7">
      <c r="A2537" s="76" t="s">
        <v>1152</v>
      </c>
      <c r="B2537" s="176" t="s">
        <v>1066</v>
      </c>
      <c r="C2537" s="239">
        <v>46043</v>
      </c>
      <c r="D2537" s="11">
        <v>686</v>
      </c>
      <c r="F2537" s="1137" t="s">
        <v>2458</v>
      </c>
      <c r="G2537" t="s">
        <v>2449</v>
      </c>
    </row>
    <row r="2538" spans="1:7">
      <c r="A2538" s="556" t="s">
        <v>1149</v>
      </c>
      <c r="B2538" s="867" t="s">
        <v>56</v>
      </c>
      <c r="C2538" s="23">
        <v>46043</v>
      </c>
      <c r="D2538" s="11">
        <v>867</v>
      </c>
      <c r="F2538" s="1137" t="s">
        <v>2480</v>
      </c>
      <c r="G2538" t="s">
        <v>2449</v>
      </c>
    </row>
    <row r="2539" spans="1:7" ht="15.75">
      <c r="A2539" s="76" t="s">
        <v>1202</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678</v>
      </c>
      <c r="B2542" s="244" t="s">
        <v>52</v>
      </c>
      <c r="C2542" s="23">
        <v>46043</v>
      </c>
      <c r="D2542" s="89">
        <v>408</v>
      </c>
      <c r="F2542" s="1137"/>
      <c r="G2542" t="s">
        <v>2449</v>
      </c>
    </row>
    <row r="2543" spans="1:7">
      <c r="A2543" s="244" t="s">
        <v>684</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526</v>
      </c>
      <c r="B2547" s="175" t="s">
        <v>1544</v>
      </c>
      <c r="C2547" s="248">
        <v>46044</v>
      </c>
      <c r="D2547" s="103">
        <v>186</v>
      </c>
      <c r="E2547" s="182"/>
      <c r="F2547" s="1170" t="s">
        <v>1683</v>
      </c>
      <c r="G2547" t="s">
        <v>2449</v>
      </c>
    </row>
    <row r="2548" spans="1:7">
      <c r="A2548" s="556" t="s">
        <v>518</v>
      </c>
      <c r="B2548" s="556" t="s">
        <v>58</v>
      </c>
      <c r="C2548" s="23">
        <v>46044</v>
      </c>
      <c r="D2548" s="11">
        <v>0</v>
      </c>
      <c r="F2548" s="249" t="s">
        <v>1819</v>
      </c>
      <c r="G2548" t="s">
        <v>2449</v>
      </c>
    </row>
    <row r="2549" spans="1:7">
      <c r="A2549" s="76" t="s">
        <v>1152</v>
      </c>
      <c r="B2549" s="176" t="s">
        <v>1066</v>
      </c>
      <c r="C2549" s="239">
        <v>46044</v>
      </c>
      <c r="D2549" s="11">
        <v>736</v>
      </c>
      <c r="F2549" s="1137" t="s">
        <v>2484</v>
      </c>
      <c r="G2549" t="s">
        <v>2449</v>
      </c>
    </row>
    <row r="2550" spans="1:7">
      <c r="A2550" s="556" t="s">
        <v>1149</v>
      </c>
      <c r="B2550" s="867" t="s">
        <v>56</v>
      </c>
      <c r="C2550" s="23">
        <v>46044</v>
      </c>
      <c r="D2550" s="89">
        <v>1539</v>
      </c>
      <c r="F2550" s="1137" t="s">
        <v>2485</v>
      </c>
      <c r="G2550" t="s">
        <v>2449</v>
      </c>
    </row>
    <row r="2551" spans="1:7" ht="15.75">
      <c r="A2551" s="76" t="s">
        <v>1146</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952</v>
      </c>
      <c r="B2554" s="244" t="s">
        <v>52</v>
      </c>
      <c r="C2554" s="23">
        <v>46044</v>
      </c>
      <c r="D2554" s="89">
        <v>2031</v>
      </c>
      <c r="F2554" s="1137" t="s">
        <v>2488</v>
      </c>
      <c r="G2554" t="s">
        <v>2449</v>
      </c>
    </row>
    <row r="2555" spans="1:7">
      <c r="A2555" s="244" t="s">
        <v>684</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518</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952</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518</v>
      </c>
      <c r="B2566" s="244" t="s">
        <v>58</v>
      </c>
      <c r="C2566" s="23">
        <v>46048</v>
      </c>
      <c r="F2566" s="249" t="s">
        <v>2494</v>
      </c>
      <c r="G2566" t="s">
        <v>2449</v>
      </c>
    </row>
    <row r="2567" spans="1:7">
      <c r="A2567" s="263" t="s">
        <v>1149</v>
      </c>
      <c r="B2567" s="586" t="s">
        <v>56</v>
      </c>
      <c r="C2567" s="23">
        <v>46048</v>
      </c>
      <c r="D2567" s="89">
        <v>1590</v>
      </c>
      <c r="F2567" s="1137" t="s">
        <v>2297</v>
      </c>
      <c r="G2567" t="s">
        <v>2449</v>
      </c>
    </row>
    <row r="2568" spans="1:7">
      <c r="A2568" s="76" t="s">
        <v>1152</v>
      </c>
      <c r="B2568" s="176" t="s">
        <v>1066</v>
      </c>
      <c r="C2568" s="239">
        <v>46048</v>
      </c>
      <c r="D2568" s="11">
        <v>835</v>
      </c>
      <c r="F2568" s="1137" t="s">
        <v>2495</v>
      </c>
      <c r="G2568" t="s">
        <v>2449</v>
      </c>
    </row>
    <row r="2569" spans="1:7">
      <c r="A2569" s="244" t="s">
        <v>1155</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1202</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952</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518</v>
      </c>
      <c r="B2577" s="263" t="s">
        <v>58</v>
      </c>
      <c r="C2577" s="262">
        <v>46049</v>
      </c>
      <c r="D2577" s="50">
        <v>343</v>
      </c>
      <c r="E2577" s="135"/>
      <c r="F2577" s="50"/>
      <c r="G2577" t="s">
        <v>2449</v>
      </c>
    </row>
    <row r="2578" spans="1:7">
      <c r="A2578" s="235" t="s">
        <v>952</v>
      </c>
      <c r="B2578" s="235" t="s">
        <v>52</v>
      </c>
      <c r="C2578" s="23">
        <v>46049</v>
      </c>
      <c r="D2578" s="11">
        <v>388</v>
      </c>
      <c r="E2578" s="11"/>
      <c r="F2578" s="11" t="s">
        <v>2502</v>
      </c>
      <c r="G2578" t="s">
        <v>2449</v>
      </c>
    </row>
    <row r="2579" spans="1:7" ht="15.75">
      <c r="A2579" s="76" t="s">
        <v>1143</v>
      </c>
      <c r="B2579" s="175" t="s">
        <v>1544</v>
      </c>
      <c r="C2579" s="248">
        <v>46049</v>
      </c>
      <c r="D2579" s="103"/>
      <c r="E2579" s="182">
        <v>346</v>
      </c>
      <c r="F2579" s="244"/>
      <c r="G2579" t="s">
        <v>2449</v>
      </c>
    </row>
    <row r="2580" spans="1:7">
      <c r="A2580" s="556" t="s">
        <v>1149</v>
      </c>
      <c r="B2580" s="867" t="s">
        <v>56</v>
      </c>
      <c r="C2580" s="23">
        <v>46049</v>
      </c>
      <c r="D2580" s="89">
        <v>1230</v>
      </c>
      <c r="F2580" s="11" t="s">
        <v>2186</v>
      </c>
      <c r="G2580" t="s">
        <v>2449</v>
      </c>
    </row>
    <row r="2581" spans="1:7">
      <c r="A2581" s="76" t="s">
        <v>1152</v>
      </c>
      <c r="B2581" s="176" t="s">
        <v>1066</v>
      </c>
      <c r="C2581" s="239">
        <v>46049</v>
      </c>
      <c r="D2581" s="11">
        <v>858</v>
      </c>
      <c r="F2581" s="11" t="s">
        <v>2503</v>
      </c>
      <c r="G2581" t="s">
        <v>2449</v>
      </c>
    </row>
    <row r="2582" spans="1:7">
      <c r="A2582" s="244" t="s">
        <v>1155</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518</v>
      </c>
      <c r="B2592" s="240" t="s">
        <v>58</v>
      </c>
      <c r="C2592" s="23">
        <v>46050</v>
      </c>
      <c r="D2592" s="11">
        <v>62</v>
      </c>
      <c r="G2592" t="s">
        <v>2449</v>
      </c>
    </row>
    <row r="2593" spans="1:7">
      <c r="A2593" s="263" t="s">
        <v>1149</v>
      </c>
      <c r="B2593" s="586" t="s">
        <v>56</v>
      </c>
      <c r="C2593" s="23">
        <v>46050</v>
      </c>
      <c r="D2593" s="89">
        <v>1015</v>
      </c>
      <c r="F2593" s="11" t="s">
        <v>2508</v>
      </c>
      <c r="G2593" t="s">
        <v>2449</v>
      </c>
    </row>
    <row r="2594" spans="1:7">
      <c r="A2594" s="76" t="s">
        <v>1152</v>
      </c>
      <c r="B2594" s="176" t="s">
        <v>1066</v>
      </c>
      <c r="C2594" s="239">
        <v>46050</v>
      </c>
      <c r="D2594" s="11">
        <v>976</v>
      </c>
      <c r="F2594" s="11" t="s">
        <v>2509</v>
      </c>
      <c r="G2594" t="s">
        <v>2449</v>
      </c>
    </row>
    <row r="2595" spans="1:7">
      <c r="A2595" s="244" t="s">
        <v>1155</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982</v>
      </c>
      <c r="B2599" s="76" t="s">
        <v>52</v>
      </c>
      <c r="C2599" s="23">
        <v>46050</v>
      </c>
      <c r="D2599" s="11">
        <v>149</v>
      </c>
      <c r="E2599" s="103"/>
      <c r="F2599" s="103"/>
      <c r="G2599" t="s">
        <v>2449</v>
      </c>
    </row>
    <row r="2600" spans="1:7">
      <c r="A2600" s="616" t="s">
        <v>1012</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518</v>
      </c>
      <c r="B2607" s="556" t="s">
        <v>58</v>
      </c>
      <c r="C2607" s="23">
        <v>46051</v>
      </c>
      <c r="D2607" s="11">
        <v>329</v>
      </c>
      <c r="F2607" s="11" t="s">
        <v>2512</v>
      </c>
      <c r="G2607" t="s">
        <v>2449</v>
      </c>
    </row>
    <row r="2608" spans="1:7">
      <c r="A2608" s="76" t="s">
        <v>1152</v>
      </c>
      <c r="B2608" s="176" t="s">
        <v>1066</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1012</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952</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1012</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518</v>
      </c>
      <c r="B2625" s="234" t="s">
        <v>58</v>
      </c>
      <c r="C2625" s="23">
        <v>46055</v>
      </c>
      <c r="D2625" s="11">
        <v>251</v>
      </c>
      <c r="E2625" s="11"/>
      <c r="F2625" s="11" t="s">
        <v>1626</v>
      </c>
      <c r="G2625" t="s">
        <v>1540</v>
      </c>
    </row>
    <row r="2626" spans="1:7" ht="15.75">
      <c r="A2626" s="235" t="s">
        <v>526</v>
      </c>
      <c r="B2626" s="831" t="s">
        <v>1544</v>
      </c>
      <c r="C2626" s="239">
        <v>46055</v>
      </c>
      <c r="E2626" s="11"/>
      <c r="F2626" s="88" t="s">
        <v>1819</v>
      </c>
      <c r="G2626" t="s">
        <v>1540</v>
      </c>
    </row>
    <row r="2627" spans="1:7">
      <c r="A2627" s="76" t="s">
        <v>1152</v>
      </c>
      <c r="B2627" s="176" t="s">
        <v>1066</v>
      </c>
      <c r="C2627" s="239">
        <v>46055</v>
      </c>
      <c r="D2627" s="11">
        <v>505</v>
      </c>
      <c r="E2627" s="11"/>
      <c r="F2627" s="11" t="s">
        <v>2520</v>
      </c>
      <c r="G2627" t="s">
        <v>1540</v>
      </c>
    </row>
    <row r="2628" spans="1:7" ht="15.75">
      <c r="A2628" s="233" t="s">
        <v>1149</v>
      </c>
      <c r="B2628" s="856" t="s">
        <v>1544</v>
      </c>
      <c r="C2628" s="239">
        <v>46055</v>
      </c>
      <c r="E2628" s="11"/>
      <c r="F2628" s="76" t="s">
        <v>1842</v>
      </c>
      <c r="G2628" t="s">
        <v>1540</v>
      </c>
    </row>
    <row r="2629" spans="1:7" ht="15.75">
      <c r="A2629" s="76" t="s">
        <v>1155</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1012</v>
      </c>
      <c r="B2632" s="76" t="s">
        <v>54</v>
      </c>
      <c r="C2632" s="23">
        <v>46055</v>
      </c>
      <c r="E2632" s="11"/>
      <c r="F2632" s="76" t="s">
        <v>2229</v>
      </c>
      <c r="G2632" t="s">
        <v>1540</v>
      </c>
    </row>
    <row r="2633" spans="1:7">
      <c r="A2633" s="178" t="s">
        <v>982</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1158</v>
      </c>
      <c r="B2635" s="586" t="s">
        <v>56</v>
      </c>
      <c r="C2635" s="23">
        <v>46056</v>
      </c>
      <c r="D2635" s="89">
        <v>1250</v>
      </c>
      <c r="E2635" s="11"/>
      <c r="F2635" s="240" t="s">
        <v>2522</v>
      </c>
      <c r="G2635" t="s">
        <v>1540</v>
      </c>
    </row>
    <row r="2636" spans="1:7" ht="15.75">
      <c r="A2636" s="76" t="s">
        <v>1037</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1012</v>
      </c>
      <c r="B2638" s="235" t="s">
        <v>54</v>
      </c>
      <c r="C2638" s="23">
        <v>46056</v>
      </c>
      <c r="D2638" s="11">
        <v>363</v>
      </c>
      <c r="E2638" s="11"/>
      <c r="G2638" t="s">
        <v>1540</v>
      </c>
    </row>
    <row r="2639" spans="1:7" ht="15.75">
      <c r="A2639" s="69" t="s">
        <v>945</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1158</v>
      </c>
      <c r="B2641" s="586" t="s">
        <v>56</v>
      </c>
      <c r="C2641" s="269">
        <v>46057</v>
      </c>
      <c r="D2641" s="103">
        <v>518</v>
      </c>
      <c r="E2641" s="182"/>
      <c r="F2641" s="103" t="s">
        <v>2524</v>
      </c>
      <c r="G2641" t="s">
        <v>1540</v>
      </c>
    </row>
    <row r="2642" spans="1:7" ht="15.75">
      <c r="A2642" s="69" t="s">
        <v>1037</v>
      </c>
      <c r="B2642" s="175" t="s">
        <v>1544</v>
      </c>
      <c r="C2642" s="248">
        <v>46057</v>
      </c>
      <c r="D2642" s="103"/>
      <c r="E2642" s="182"/>
      <c r="F2642" s="240" t="s">
        <v>2525</v>
      </c>
      <c r="G2642" t="s">
        <v>1540</v>
      </c>
    </row>
    <row r="2643" spans="1:7">
      <c r="A2643" s="477" t="s">
        <v>1052</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1012</v>
      </c>
      <c r="B2645" s="244" t="s">
        <v>54</v>
      </c>
      <c r="C2645" s="269">
        <v>46057</v>
      </c>
      <c r="D2645" s="103">
        <v>933</v>
      </c>
      <c r="E2645" s="182"/>
      <c r="F2645" s="103"/>
      <c r="G2645" t="s">
        <v>1540</v>
      </c>
    </row>
    <row r="2646" spans="1:7">
      <c r="A2646" s="296" t="s">
        <v>678</v>
      </c>
      <c r="B2646" s="586" t="s">
        <v>52</v>
      </c>
      <c r="C2646" s="23">
        <v>46057</v>
      </c>
      <c r="D2646" s="89">
        <v>1809</v>
      </c>
      <c r="F2646" s="11" t="s">
        <v>2527</v>
      </c>
      <c r="G2646" t="s">
        <v>1540</v>
      </c>
    </row>
    <row r="2647" spans="1:7" ht="15.75">
      <c r="A2647" s="76" t="s">
        <v>526</v>
      </c>
      <c r="B2647" s="175" t="s">
        <v>1544</v>
      </c>
      <c r="C2647" s="239">
        <v>46058</v>
      </c>
      <c r="F2647" s="249" t="s">
        <v>2528</v>
      </c>
      <c r="G2647" t="s">
        <v>1540</v>
      </c>
    </row>
    <row r="2648" spans="1:7">
      <c r="A2648" s="556" t="s">
        <v>1158</v>
      </c>
      <c r="B2648" s="867" t="s">
        <v>56</v>
      </c>
      <c r="C2648" s="23">
        <v>46058</v>
      </c>
      <c r="D2648" s="11">
        <v>990</v>
      </c>
      <c r="F2648" s="11" t="s">
        <v>2529</v>
      </c>
      <c r="G2648" t="s">
        <v>1540</v>
      </c>
    </row>
    <row r="2649" spans="1:7" ht="15.75">
      <c r="A2649" s="69" t="s">
        <v>1037</v>
      </c>
      <c r="B2649" s="175" t="s">
        <v>1544</v>
      </c>
      <c r="C2649" s="239">
        <v>46058</v>
      </c>
      <c r="D2649" s="11">
        <v>298</v>
      </c>
      <c r="G2649" t="s">
        <v>1540</v>
      </c>
    </row>
    <row r="2650" spans="1:7">
      <c r="A2650" s="477" t="s">
        <v>1052</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1012</v>
      </c>
      <c r="B2652" s="244" t="s">
        <v>54</v>
      </c>
      <c r="C2652" s="23">
        <v>46058</v>
      </c>
      <c r="D2652" s="11">
        <v>363</v>
      </c>
      <c r="G2652" t="s">
        <v>1540</v>
      </c>
    </row>
    <row r="2653" spans="1:7">
      <c r="A2653" s="477" t="s">
        <v>678</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1158</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678</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518</v>
      </c>
      <c r="B2659" s="240" t="s">
        <v>1544</v>
      </c>
      <c r="C2659" s="23">
        <v>46062</v>
      </c>
      <c r="D2659" s="11">
        <v>389</v>
      </c>
      <c r="G2659" t="s">
        <v>1540</v>
      </c>
    </row>
    <row r="2660" spans="1:7">
      <c r="A2660" s="240" t="s">
        <v>1158</v>
      </c>
      <c r="B2660" s="240" t="s">
        <v>56</v>
      </c>
      <c r="C2660" s="23">
        <v>46062</v>
      </c>
      <c r="E2660" s="250">
        <v>1049</v>
      </c>
      <c r="F2660" s="11" t="s">
        <v>2535</v>
      </c>
      <c r="G2660" t="s">
        <v>1540</v>
      </c>
    </row>
    <row r="2661" spans="1:7">
      <c r="A2661" s="244" t="s">
        <v>1052</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518</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1052</v>
      </c>
      <c r="B2666" s="1178" t="s">
        <v>463</v>
      </c>
      <c r="C2666" s="23">
        <v>46063</v>
      </c>
      <c r="D2666" s="89">
        <v>1092</v>
      </c>
      <c r="F2666" s="11" t="s">
        <v>2518</v>
      </c>
      <c r="G2666" t="s">
        <v>1540</v>
      </c>
    </row>
    <row r="2667" spans="1:7">
      <c r="A2667" s="240" t="s">
        <v>1012</v>
      </c>
      <c r="B2667" s="240" t="s">
        <v>2456</v>
      </c>
      <c r="C2667" s="23">
        <v>46063</v>
      </c>
      <c r="E2667" s="250">
        <v>2683</v>
      </c>
      <c r="G2667" t="s">
        <v>1540</v>
      </c>
    </row>
    <row r="2668" spans="1:7">
      <c r="A2668" s="244" t="s">
        <v>979</v>
      </c>
      <c r="B2668" s="244" t="s">
        <v>52</v>
      </c>
      <c r="C2668" s="23">
        <v>46063</v>
      </c>
      <c r="D2668" s="11">
        <v>817</v>
      </c>
      <c r="G2668" t="s">
        <v>1540</v>
      </c>
    </row>
    <row r="2669" spans="1:7">
      <c r="A2669" s="178" t="s">
        <v>982</v>
      </c>
      <c r="B2669" s="91" t="s">
        <v>52</v>
      </c>
      <c r="C2669" s="23">
        <v>46063</v>
      </c>
      <c r="F2669" s="11" t="s">
        <v>2001</v>
      </c>
      <c r="G2669" t="s">
        <v>1540</v>
      </c>
    </row>
    <row r="2670" spans="1:7">
      <c r="A2670" s="240" t="s">
        <v>518</v>
      </c>
      <c r="B2670" s="240" t="s">
        <v>1544</v>
      </c>
      <c r="C2670" s="23">
        <v>46064</v>
      </c>
      <c r="D2670" s="11">
        <v>45</v>
      </c>
      <c r="G2670" t="s">
        <v>1540</v>
      </c>
    </row>
    <row r="2671" spans="1:7">
      <c r="A2671" s="244" t="s">
        <v>431</v>
      </c>
      <c r="B2671" s="244" t="s">
        <v>1544</v>
      </c>
      <c r="C2671" s="23">
        <v>46064</v>
      </c>
      <c r="D2671" s="11">
        <v>338</v>
      </c>
      <c r="G2671" t="s">
        <v>1540</v>
      </c>
    </row>
    <row r="2672" spans="1:7">
      <c r="A2672" s="240" t="s">
        <v>1037</v>
      </c>
      <c r="B2672" s="240" t="s">
        <v>1544</v>
      </c>
      <c r="C2672" s="23">
        <v>46064</v>
      </c>
      <c r="D2672" s="11">
        <v>150</v>
      </c>
      <c r="F2672" s="11" t="s">
        <v>2368</v>
      </c>
      <c r="G2672" t="s">
        <v>1540</v>
      </c>
    </row>
    <row r="2673" spans="1:7">
      <c r="A2673" s="244" t="s">
        <v>1052</v>
      </c>
      <c r="B2673" s="1178" t="s">
        <v>463</v>
      </c>
      <c r="C2673" s="23">
        <v>46064</v>
      </c>
      <c r="D2673" s="11">
        <v>384</v>
      </c>
      <c r="F2673" s="11" t="s">
        <v>2538</v>
      </c>
      <c r="G2673" t="s">
        <v>1540</v>
      </c>
    </row>
    <row r="2674" spans="1:7">
      <c r="A2674" s="240" t="s">
        <v>1012</v>
      </c>
      <c r="B2674" s="240" t="s">
        <v>54</v>
      </c>
      <c r="C2674" s="23">
        <v>46064</v>
      </c>
      <c r="F2674" s="240" t="s">
        <v>2042</v>
      </c>
      <c r="G2674" t="s">
        <v>1540</v>
      </c>
    </row>
    <row r="2675" spans="1:7">
      <c r="A2675" s="244" t="s">
        <v>1012</v>
      </c>
      <c r="B2675" s="240" t="s">
        <v>2456</v>
      </c>
      <c r="C2675" s="23">
        <v>46064</v>
      </c>
      <c r="E2675" s="250">
        <v>1781</v>
      </c>
      <c r="F2675" s="240" t="s">
        <v>2539</v>
      </c>
      <c r="G2675" t="s">
        <v>1540</v>
      </c>
    </row>
    <row r="2676" spans="1:7">
      <c r="A2676" s="244" t="s">
        <v>865</v>
      </c>
      <c r="B2676" s="244" t="s">
        <v>54</v>
      </c>
      <c r="C2676" s="23">
        <v>46064</v>
      </c>
      <c r="D2676" s="11">
        <v>753</v>
      </c>
      <c r="G2676" t="s">
        <v>1540</v>
      </c>
    </row>
    <row r="2677" spans="1:7">
      <c r="A2677" s="244" t="s">
        <v>979</v>
      </c>
      <c r="B2677" s="244" t="s">
        <v>52</v>
      </c>
      <c r="C2677" s="23">
        <v>46064</v>
      </c>
      <c r="F2677" s="240" t="s">
        <v>2006</v>
      </c>
      <c r="G2677" t="s">
        <v>1540</v>
      </c>
    </row>
    <row r="2678" spans="1:7">
      <c r="A2678" s="244" t="s">
        <v>681</v>
      </c>
      <c r="B2678" s="244" t="s">
        <v>52</v>
      </c>
      <c r="C2678" s="23">
        <v>46064</v>
      </c>
      <c r="D2678" s="89">
        <v>2073</v>
      </c>
      <c r="F2678" s="11" t="s">
        <v>2540</v>
      </c>
      <c r="G2678" t="s">
        <v>1540</v>
      </c>
    </row>
    <row r="2679" spans="1:7">
      <c r="A2679" s="240" t="s">
        <v>1037</v>
      </c>
      <c r="B2679" s="240" t="s">
        <v>1544</v>
      </c>
      <c r="C2679" s="23">
        <v>46065</v>
      </c>
      <c r="F2679" s="76" t="s">
        <v>1644</v>
      </c>
      <c r="G2679" t="s">
        <v>1540</v>
      </c>
    </row>
    <row r="2680" spans="1:7">
      <c r="A2680" s="244" t="s">
        <v>1052</v>
      </c>
      <c r="B2680" s="1178" t="s">
        <v>463</v>
      </c>
      <c r="C2680" s="23">
        <v>46065</v>
      </c>
      <c r="D2680" s="11">
        <v>397</v>
      </c>
      <c r="F2680" s="11" t="s">
        <v>2541</v>
      </c>
      <c r="G2680" t="s">
        <v>1540</v>
      </c>
    </row>
    <row r="2681" spans="1:7">
      <c r="A2681" s="244" t="s">
        <v>1158</v>
      </c>
      <c r="B2681" s="244" t="s">
        <v>1544</v>
      </c>
      <c r="C2681" s="23">
        <v>46065</v>
      </c>
      <c r="E2681" s="74">
        <v>711</v>
      </c>
      <c r="G2681" t="s">
        <v>1540</v>
      </c>
    </row>
    <row r="2682" spans="1:7">
      <c r="A2682" s="240" t="s">
        <v>1012</v>
      </c>
      <c r="B2682" s="240" t="s">
        <v>2456</v>
      </c>
      <c r="C2682" s="23">
        <v>46065</v>
      </c>
      <c r="D2682" s="11">
        <v>30</v>
      </c>
      <c r="G2682" t="s">
        <v>1540</v>
      </c>
    </row>
    <row r="2683" spans="1:7">
      <c r="A2683" s="244" t="s">
        <v>865</v>
      </c>
      <c r="B2683" s="244" t="s">
        <v>54</v>
      </c>
      <c r="C2683" s="23">
        <v>46065</v>
      </c>
      <c r="D2683" s="89">
        <v>1289</v>
      </c>
      <c r="G2683" t="s">
        <v>1540</v>
      </c>
    </row>
    <row r="2684" spans="1:7">
      <c r="A2684" s="244" t="s">
        <v>979</v>
      </c>
      <c r="B2684" s="244" t="s">
        <v>2456</v>
      </c>
      <c r="C2684" s="23">
        <v>46065</v>
      </c>
      <c r="E2684" s="250">
        <v>1230</v>
      </c>
      <c r="F2684" s="11" t="s">
        <v>2542</v>
      </c>
      <c r="G2684" t="s">
        <v>1540</v>
      </c>
    </row>
    <row r="2685" spans="1:7">
      <c r="A2685" s="244" t="s">
        <v>681</v>
      </c>
      <c r="B2685" s="244" t="s">
        <v>52</v>
      </c>
      <c r="C2685" s="23">
        <v>46065</v>
      </c>
      <c r="D2685" s="89">
        <v>1342</v>
      </c>
      <c r="F2685" s="11" t="s">
        <v>2543</v>
      </c>
      <c r="G2685" t="s">
        <v>1540</v>
      </c>
    </row>
    <row r="2686" spans="1:7">
      <c r="A2686" s="240" t="s">
        <v>1158</v>
      </c>
      <c r="B2686" s="240" t="s">
        <v>1544</v>
      </c>
      <c r="C2686" s="23">
        <v>46066</v>
      </c>
      <c r="D2686" s="11">
        <v>342</v>
      </c>
      <c r="G2686" t="s">
        <v>1540</v>
      </c>
    </row>
    <row r="2687" spans="1:7">
      <c r="A2687" s="240" t="s">
        <v>681</v>
      </c>
      <c r="B2687" s="240" t="s">
        <v>52</v>
      </c>
      <c r="C2687" s="23">
        <v>46066</v>
      </c>
      <c r="D2687" s="89">
        <v>1601</v>
      </c>
      <c r="F2687" s="11" t="s">
        <v>2544</v>
      </c>
      <c r="G2687" t="s">
        <v>1540</v>
      </c>
    </row>
    <row r="2688" spans="1:7">
      <c r="A2688" s="240" t="s">
        <v>1052</v>
      </c>
      <c r="B2688" s="1178" t="s">
        <v>463</v>
      </c>
      <c r="C2688" s="23">
        <v>46069</v>
      </c>
      <c r="D2688" s="89">
        <v>669</v>
      </c>
      <c r="G2688" t="s">
        <v>1540</v>
      </c>
    </row>
    <row r="2689" spans="1:7">
      <c r="A2689" s="244" t="s">
        <v>1042</v>
      </c>
      <c r="B2689" s="244" t="s">
        <v>56</v>
      </c>
      <c r="C2689" s="23">
        <v>46069</v>
      </c>
      <c r="D2689" s="89">
        <v>1564</v>
      </c>
      <c r="F2689" s="11" t="s">
        <v>2545</v>
      </c>
      <c r="G2689" t="s">
        <v>1540</v>
      </c>
    </row>
    <row r="2690" spans="1:7">
      <c r="A2690" s="240" t="s">
        <v>520</v>
      </c>
      <c r="B2690" s="240" t="s">
        <v>54</v>
      </c>
      <c r="C2690" s="23">
        <v>46070</v>
      </c>
      <c r="D2690" s="11">
        <v>988</v>
      </c>
      <c r="G2690" t="s">
        <v>1540</v>
      </c>
    </row>
    <row r="2691" spans="1:7">
      <c r="A2691" s="244" t="s">
        <v>518</v>
      </c>
      <c r="B2691" s="244" t="s">
        <v>1544</v>
      </c>
      <c r="C2691" s="23">
        <v>46070</v>
      </c>
      <c r="D2691" s="11">
        <v>214</v>
      </c>
      <c r="G2691" t="s">
        <v>1540</v>
      </c>
    </row>
    <row r="2692" spans="1:7">
      <c r="A2692" s="244" t="s">
        <v>431</v>
      </c>
      <c r="B2692" s="244" t="s">
        <v>1544</v>
      </c>
      <c r="C2692" s="23">
        <v>46070</v>
      </c>
      <c r="D2692" s="11">
        <v>214</v>
      </c>
      <c r="G2692" t="s">
        <v>1540</v>
      </c>
    </row>
    <row r="2693" spans="1:7">
      <c r="A2693" s="240" t="s">
        <v>1052</v>
      </c>
      <c r="B2693" s="1178" t="s">
        <v>463</v>
      </c>
      <c r="C2693" s="23">
        <v>46070</v>
      </c>
      <c r="D2693" s="11">
        <v>467</v>
      </c>
      <c r="G2693" t="s">
        <v>1540</v>
      </c>
    </row>
    <row r="2694" spans="1:7">
      <c r="A2694" s="244" t="s">
        <v>1042</v>
      </c>
      <c r="B2694" s="244" t="s">
        <v>56</v>
      </c>
      <c r="C2694" s="23">
        <v>46070</v>
      </c>
      <c r="D2694" s="89">
        <v>1532</v>
      </c>
      <c r="F2694" s="11" t="s">
        <v>2546</v>
      </c>
      <c r="G2694" t="s">
        <v>1540</v>
      </c>
    </row>
    <row r="2695" spans="1:7">
      <c r="A2695" s="240" t="s">
        <v>1014</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520</v>
      </c>
      <c r="B2697" s="240" t="s">
        <v>54</v>
      </c>
      <c r="C2697" s="23">
        <v>46071</v>
      </c>
      <c r="D2697" s="11">
        <v>712</v>
      </c>
      <c r="G2697" t="s">
        <v>1540</v>
      </c>
    </row>
    <row r="2698" spans="1:7">
      <c r="A2698" s="244" t="s">
        <v>518</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1052</v>
      </c>
      <c r="B2700" s="1178" t="s">
        <v>463</v>
      </c>
      <c r="C2700" s="23">
        <v>46071</v>
      </c>
      <c r="D2700" s="11">
        <v>1133</v>
      </c>
      <c r="F2700" s="11" t="s">
        <v>2548</v>
      </c>
      <c r="G2700" t="s">
        <v>1540</v>
      </c>
    </row>
    <row r="2701" spans="1:7">
      <c r="A2701" s="244" t="s">
        <v>1042</v>
      </c>
      <c r="B2701" s="244" t="s">
        <v>56</v>
      </c>
      <c r="C2701" s="23">
        <v>46071</v>
      </c>
      <c r="D2701" s="89">
        <v>1447</v>
      </c>
      <c r="F2701" s="11" t="s">
        <v>2549</v>
      </c>
      <c r="G2701" t="s">
        <v>1540</v>
      </c>
    </row>
    <row r="2702" spans="1:7">
      <c r="A2702" s="240" t="s">
        <v>1014</v>
      </c>
      <c r="B2702" s="240" t="s">
        <v>52</v>
      </c>
      <c r="C2702" s="23">
        <v>46071</v>
      </c>
      <c r="D2702" s="89">
        <v>1529</v>
      </c>
      <c r="G2702" t="s">
        <v>1540</v>
      </c>
    </row>
    <row r="2703" spans="1:7">
      <c r="A2703" s="240" t="s">
        <v>1604</v>
      </c>
      <c r="B2703" s="244" t="s">
        <v>62</v>
      </c>
      <c r="C2703" s="23">
        <v>46071</v>
      </c>
      <c r="D2703" s="11">
        <v>361</v>
      </c>
      <c r="G2703" t="s">
        <v>1540</v>
      </c>
    </row>
    <row r="2704" spans="1:7">
      <c r="A2704" s="240" t="s">
        <v>520</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1052</v>
      </c>
      <c r="B2706" s="1178" t="s">
        <v>463</v>
      </c>
      <c r="C2706" s="23">
        <v>46072</v>
      </c>
      <c r="D2706" s="11">
        <v>448</v>
      </c>
      <c r="G2706" t="s">
        <v>1540</v>
      </c>
    </row>
    <row r="2707" spans="1:7">
      <c r="A2707" s="244" t="s">
        <v>1042</v>
      </c>
      <c r="B2707" s="244" t="s">
        <v>56</v>
      </c>
      <c r="C2707" s="23">
        <v>46072</v>
      </c>
      <c r="D2707" s="11">
        <v>864</v>
      </c>
      <c r="F2707" s="11" t="s">
        <v>2550</v>
      </c>
      <c r="G2707" t="s">
        <v>1540</v>
      </c>
    </row>
    <row r="2708" spans="1:7">
      <c r="A2708" s="244" t="s">
        <v>1046</v>
      </c>
      <c r="B2708" s="244" t="s">
        <v>56</v>
      </c>
      <c r="C2708" s="23">
        <v>46072</v>
      </c>
      <c r="D2708" s="11">
        <v>538</v>
      </c>
      <c r="F2708" s="11" t="s">
        <v>2551</v>
      </c>
      <c r="G2708" t="s">
        <v>1540</v>
      </c>
    </row>
    <row r="2709" spans="1:7">
      <c r="A2709" s="240" t="s">
        <v>1014</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518</v>
      </c>
      <c r="B2712" s="244" t="s">
        <v>1544</v>
      </c>
      <c r="C2712" s="23">
        <v>46073</v>
      </c>
      <c r="F2712" s="11" t="s">
        <v>1922</v>
      </c>
      <c r="G2712" t="s">
        <v>1540</v>
      </c>
    </row>
    <row r="2713" spans="1:7">
      <c r="A2713" s="240" t="s">
        <v>1014</v>
      </c>
      <c r="B2713" s="240" t="s">
        <v>52</v>
      </c>
      <c r="C2713" s="23">
        <v>46073</v>
      </c>
      <c r="D2713" s="89">
        <v>1008</v>
      </c>
      <c r="G2713" t="s">
        <v>1540</v>
      </c>
    </row>
    <row r="2714" spans="1:7">
      <c r="A2714" s="240" t="s">
        <v>816</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520</v>
      </c>
      <c r="B2717" s="244" t="s">
        <v>54</v>
      </c>
      <c r="C2717" s="23">
        <v>46076</v>
      </c>
      <c r="D2717" s="11">
        <v>837</v>
      </c>
      <c r="G2717" t="s">
        <v>1540</v>
      </c>
    </row>
    <row r="2718" spans="1:7">
      <c r="A2718" s="244" t="s">
        <v>1042</v>
      </c>
      <c r="B2718" s="244" t="s">
        <v>56</v>
      </c>
      <c r="C2718" s="23">
        <v>46076</v>
      </c>
      <c r="F2718" s="11" t="s">
        <v>1922</v>
      </c>
      <c r="G2718" t="s">
        <v>1540</v>
      </c>
    </row>
    <row r="2719" spans="1:7">
      <c r="A2719" s="240" t="s">
        <v>1052</v>
      </c>
      <c r="B2719" s="1178" t="s">
        <v>463</v>
      </c>
      <c r="C2719" s="23">
        <v>46076</v>
      </c>
      <c r="D2719" s="89">
        <v>1044</v>
      </c>
      <c r="F2719" s="11" t="s">
        <v>2555</v>
      </c>
      <c r="G2719" t="s">
        <v>1540</v>
      </c>
    </row>
    <row r="2720" spans="1:7">
      <c r="A2720" s="240" t="s">
        <v>1014</v>
      </c>
      <c r="B2720" s="240" t="s">
        <v>52</v>
      </c>
      <c r="C2720" s="23">
        <v>46076</v>
      </c>
      <c r="D2720" s="89">
        <v>1274</v>
      </c>
      <c r="G2720" t="s">
        <v>1540</v>
      </c>
    </row>
    <row r="2721" spans="1:7">
      <c r="A2721" s="244" t="s">
        <v>681</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1052</v>
      </c>
      <c r="B2723" s="1178" t="s">
        <v>463</v>
      </c>
      <c r="C2723" s="23">
        <v>46077</v>
      </c>
      <c r="F2723" s="240" t="s">
        <v>2556</v>
      </c>
      <c r="G2723" t="s">
        <v>1540</v>
      </c>
    </row>
    <row r="2724" spans="1:7">
      <c r="A2724" s="244" t="s">
        <v>1046</v>
      </c>
      <c r="B2724" s="244" t="s">
        <v>56</v>
      </c>
      <c r="C2724" s="23">
        <v>46077</v>
      </c>
      <c r="D2724" s="89">
        <v>1056</v>
      </c>
      <c r="F2724" s="11" t="s">
        <v>2557</v>
      </c>
      <c r="G2724" t="s">
        <v>1540</v>
      </c>
    </row>
    <row r="2725" spans="1:7">
      <c r="A2725" s="240" t="s">
        <v>1014</v>
      </c>
      <c r="B2725" s="240" t="s">
        <v>52</v>
      </c>
      <c r="C2725" s="23">
        <v>46077</v>
      </c>
      <c r="D2725" s="89">
        <v>1073</v>
      </c>
      <c r="G2725" t="s">
        <v>1540</v>
      </c>
    </row>
    <row r="2726" spans="1:7">
      <c r="A2726" s="244" t="s">
        <v>865</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1046</v>
      </c>
      <c r="B2728" s="240" t="s">
        <v>56</v>
      </c>
      <c r="C2728" s="23">
        <v>46078</v>
      </c>
      <c r="D2728" s="89">
        <v>2018</v>
      </c>
      <c r="F2728" s="11" t="s">
        <v>2558</v>
      </c>
      <c r="G2728" t="s">
        <v>1540</v>
      </c>
    </row>
    <row r="2729" spans="1:7">
      <c r="A2729" s="240" t="s">
        <v>1014</v>
      </c>
      <c r="B2729" s="240" t="s">
        <v>52</v>
      </c>
      <c r="C2729" s="23">
        <v>46078</v>
      </c>
      <c r="D2729" s="11">
        <v>271</v>
      </c>
      <c r="G2729" t="s">
        <v>1540</v>
      </c>
    </row>
    <row r="2730" spans="1:7">
      <c r="A2730" s="244" t="s">
        <v>865</v>
      </c>
      <c r="B2730" s="244" t="s">
        <v>54</v>
      </c>
      <c r="C2730" s="23">
        <v>46078</v>
      </c>
      <c r="D2730" s="89">
        <v>1318</v>
      </c>
      <c r="G2730" t="s">
        <v>1540</v>
      </c>
    </row>
    <row r="2731" spans="1:7">
      <c r="A2731" s="244" t="s">
        <v>681</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678</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865</v>
      </c>
      <c r="B2735" s="240" t="s">
        <v>54</v>
      </c>
      <c r="C2735" s="23">
        <v>46079</v>
      </c>
      <c r="D2735" s="89">
        <v>1165</v>
      </c>
      <c r="G2735" t="s">
        <v>1540</v>
      </c>
    </row>
    <row r="2736" spans="1:7">
      <c r="A2736" s="244" t="s">
        <v>681</v>
      </c>
      <c r="B2736" s="244" t="s">
        <v>52</v>
      </c>
      <c r="C2736" s="23">
        <v>46079</v>
      </c>
      <c r="F2736" s="76" t="s">
        <v>2229</v>
      </c>
      <c r="G2736" t="s">
        <v>1540</v>
      </c>
    </row>
    <row r="2737" spans="1:7">
      <c r="A2737" s="240" t="s">
        <v>520</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1046</v>
      </c>
      <c r="B2740" s="240" t="s">
        <v>56</v>
      </c>
      <c r="C2740" s="23">
        <v>46083</v>
      </c>
      <c r="D2740" s="89">
        <v>1016</v>
      </c>
      <c r="F2740" s="11" t="s">
        <v>2560</v>
      </c>
      <c r="G2740" t="s">
        <v>1541</v>
      </c>
    </row>
    <row r="2741" spans="1:7">
      <c r="A2741" s="178" t="s">
        <v>1056</v>
      </c>
      <c r="B2741" s="240" t="s">
        <v>56</v>
      </c>
      <c r="C2741" s="23">
        <v>46083</v>
      </c>
      <c r="D2741" s="11">
        <v>611</v>
      </c>
      <c r="G2741" t="s">
        <v>1541</v>
      </c>
    </row>
    <row r="2742" spans="1:7">
      <c r="A2742" s="178" t="s">
        <v>865</v>
      </c>
      <c r="B2742" s="91" t="s">
        <v>54</v>
      </c>
      <c r="C2742" s="23">
        <v>46083</v>
      </c>
      <c r="D2742" s="89">
        <v>1391</v>
      </c>
      <c r="G2742" t="s">
        <v>1541</v>
      </c>
    </row>
    <row r="2743" spans="1:7">
      <c r="A2743" s="178" t="s">
        <v>1606</v>
      </c>
      <c r="B2743" s="240" t="s">
        <v>62</v>
      </c>
      <c r="C2743" s="23">
        <v>46083</v>
      </c>
      <c r="D2743" s="89">
        <v>1287</v>
      </c>
      <c r="G2743" t="s">
        <v>1541</v>
      </c>
    </row>
    <row r="2744" spans="1:7">
      <c r="A2744" s="240" t="s">
        <v>1056</v>
      </c>
      <c r="B2744" s="240" t="s">
        <v>56</v>
      </c>
      <c r="C2744" s="23">
        <v>46084</v>
      </c>
      <c r="D2744" s="89">
        <v>1612</v>
      </c>
      <c r="F2744" s="11" t="s">
        <v>2561</v>
      </c>
      <c r="G2744" t="s">
        <v>1541</v>
      </c>
    </row>
    <row r="2745" spans="1:7">
      <c r="A2745" s="240" t="s">
        <v>968</v>
      </c>
      <c r="B2745" s="240" t="s">
        <v>54</v>
      </c>
      <c r="C2745" s="23">
        <v>46084</v>
      </c>
      <c r="D2745" s="11">
        <v>179</v>
      </c>
      <c r="G2745" t="s">
        <v>1541</v>
      </c>
    </row>
    <row r="2746" spans="1:7">
      <c r="A2746" s="240" t="s">
        <v>1606</v>
      </c>
      <c r="B2746" s="240" t="s">
        <v>62</v>
      </c>
      <c r="C2746" s="23">
        <v>46084</v>
      </c>
      <c r="D2746" s="11">
        <v>575</v>
      </c>
      <c r="G2746" t="s">
        <v>1541</v>
      </c>
    </row>
    <row r="2747" spans="1:7">
      <c r="A2747" s="240" t="s">
        <v>1046</v>
      </c>
      <c r="B2747" s="240" t="s">
        <v>56</v>
      </c>
      <c r="C2747" s="23">
        <v>46085</v>
      </c>
      <c r="F2747" s="1171" t="s">
        <v>2562</v>
      </c>
      <c r="G2747" t="s">
        <v>1541</v>
      </c>
    </row>
    <row r="2748" spans="1:7">
      <c r="A2748" s="178" t="s">
        <v>1056</v>
      </c>
      <c r="B2748" s="240" t="s">
        <v>56</v>
      </c>
      <c r="C2748" s="23">
        <v>46085</v>
      </c>
      <c r="F2748" s="11" t="s">
        <v>2563</v>
      </c>
      <c r="G2748" t="s">
        <v>1541</v>
      </c>
    </row>
    <row r="2749" spans="1:7">
      <c r="A2749" s="620" t="s">
        <v>1052</v>
      </c>
      <c r="B2749" s="240" t="s">
        <v>1544</v>
      </c>
      <c r="C2749" s="23">
        <v>46085</v>
      </c>
      <c r="E2749" s="74">
        <v>583</v>
      </c>
      <c r="G2749" t="s">
        <v>1541</v>
      </c>
    </row>
    <row r="2750" spans="1:7">
      <c r="A2750" s="240" t="s">
        <v>971</v>
      </c>
      <c r="B2750" s="240" t="s">
        <v>54</v>
      </c>
      <c r="C2750" s="23">
        <v>46085</v>
      </c>
      <c r="D2750" s="11">
        <v>480</v>
      </c>
      <c r="F2750" s="11" t="s">
        <v>2367</v>
      </c>
      <c r="G2750" t="s">
        <v>1541</v>
      </c>
    </row>
    <row r="2751" spans="1:7">
      <c r="A2751" s="244" t="s">
        <v>1014</v>
      </c>
      <c r="B2751" s="244" t="s">
        <v>52</v>
      </c>
      <c r="C2751" s="23">
        <v>46085</v>
      </c>
      <c r="E2751" s="645"/>
      <c r="F2751" s="50" t="s">
        <v>2564</v>
      </c>
      <c r="G2751" t="s">
        <v>1541</v>
      </c>
    </row>
    <row r="2752" spans="1:7">
      <c r="A2752" s="244" t="s">
        <v>1014</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971</v>
      </c>
      <c r="B2754" s="240" t="s">
        <v>54</v>
      </c>
      <c r="C2754" s="23">
        <v>46086</v>
      </c>
      <c r="D2754" s="11">
        <v>774</v>
      </c>
      <c r="G2754" t="s">
        <v>1541</v>
      </c>
    </row>
    <row r="2755" spans="1:7">
      <c r="A2755" s="240" t="s">
        <v>1606</v>
      </c>
      <c r="B2755" s="240" t="s">
        <v>62</v>
      </c>
      <c r="C2755" s="23">
        <v>46086</v>
      </c>
      <c r="D2755" s="11">
        <v>668</v>
      </c>
      <c r="G2755" t="s">
        <v>1541</v>
      </c>
    </row>
    <row r="2756" spans="1:7">
      <c r="A2756" s="240" t="s">
        <v>971</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1056</v>
      </c>
      <c r="B2758" s="240" t="s">
        <v>56</v>
      </c>
      <c r="C2758" s="23">
        <v>46090</v>
      </c>
      <c r="D2758" s="89">
        <v>1561</v>
      </c>
      <c r="F2758" s="11" t="s">
        <v>2568</v>
      </c>
      <c r="G2758" t="s">
        <v>1541</v>
      </c>
    </row>
    <row r="2759" spans="1:7">
      <c r="A2759" s="240" t="s">
        <v>971</v>
      </c>
      <c r="B2759" s="240" t="s">
        <v>54</v>
      </c>
      <c r="C2759" s="23">
        <v>46090</v>
      </c>
      <c r="D2759" s="11">
        <v>570</v>
      </c>
      <c r="F2759" s="11" t="s">
        <v>2499</v>
      </c>
      <c r="G2759" t="s">
        <v>1541</v>
      </c>
    </row>
    <row r="2760" spans="1:7">
      <c r="A2760" s="244" t="s">
        <v>997</v>
      </c>
      <c r="B2760" s="244" t="s">
        <v>52</v>
      </c>
      <c r="C2760" s="23">
        <v>46090</v>
      </c>
      <c r="D2760" s="89">
        <v>1146</v>
      </c>
      <c r="G2760" t="s">
        <v>1541</v>
      </c>
    </row>
    <row r="2761" spans="1:7">
      <c r="A2761" s="244" t="s">
        <v>860</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1049</v>
      </c>
      <c r="B2764" s="240" t="s">
        <v>56</v>
      </c>
      <c r="C2764" s="23">
        <v>46091</v>
      </c>
      <c r="D2764" s="89">
        <v>1595</v>
      </c>
      <c r="G2764" t="s">
        <v>1541</v>
      </c>
    </row>
    <row r="2765" spans="1:7">
      <c r="A2765" s="244" t="s">
        <v>997</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1049</v>
      </c>
      <c r="B2768" s="240" t="s">
        <v>56</v>
      </c>
      <c r="C2768" s="23">
        <v>46092</v>
      </c>
      <c r="D2768" s="89">
        <v>1704</v>
      </c>
      <c r="F2768" s="11" t="s">
        <v>2570</v>
      </c>
      <c r="G2768" t="s">
        <v>1541</v>
      </c>
    </row>
    <row r="2769" spans="1:7">
      <c r="A2769" s="244" t="s">
        <v>997</v>
      </c>
      <c r="B2769" s="244" t="s">
        <v>52</v>
      </c>
      <c r="C2769" s="23">
        <v>46092</v>
      </c>
      <c r="D2769" s="11">
        <v>300</v>
      </c>
      <c r="G2769" t="s">
        <v>1541</v>
      </c>
    </row>
    <row r="2770" spans="1:7">
      <c r="A2770" s="244" t="s">
        <v>860</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997</v>
      </c>
      <c r="B2773" s="244" t="s">
        <v>52</v>
      </c>
      <c r="C2773" s="23">
        <v>46093</v>
      </c>
      <c r="F2773" s="11" t="s">
        <v>1819</v>
      </c>
      <c r="G2773" t="s">
        <v>1541</v>
      </c>
    </row>
    <row r="2774" spans="1:7">
      <c r="A2774" s="244" t="s">
        <v>860</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997</v>
      </c>
      <c r="B2778" s="244" t="s">
        <v>52</v>
      </c>
      <c r="C2778" s="23">
        <v>46094</v>
      </c>
      <c r="D2778" s="11">
        <v>510</v>
      </c>
      <c r="G2778" t="s">
        <v>1541</v>
      </c>
    </row>
    <row r="2779" spans="1:7">
      <c r="A2779" s="244" t="s">
        <v>860</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1049</v>
      </c>
      <c r="B2783" s="244" t="s">
        <v>56</v>
      </c>
      <c r="C2783" s="23">
        <v>46097</v>
      </c>
      <c r="D2783" s="89">
        <v>1581</v>
      </c>
      <c r="G2783" t="s">
        <v>1541</v>
      </c>
    </row>
    <row r="2784" spans="1:7">
      <c r="A2784" s="244" t="s">
        <v>997</v>
      </c>
      <c r="B2784" s="244" t="s">
        <v>52</v>
      </c>
      <c r="C2784" s="23">
        <v>46097</v>
      </c>
      <c r="D2784" s="89">
        <v>1297</v>
      </c>
      <c r="G2784" t="s">
        <v>1541</v>
      </c>
    </row>
    <row r="2785" spans="1:7">
      <c r="A2785" s="244" t="s">
        <v>933</v>
      </c>
      <c r="B2785" s="244" t="s">
        <v>52</v>
      </c>
      <c r="C2785" s="23">
        <v>46097</v>
      </c>
      <c r="D2785" s="89">
        <v>1163</v>
      </c>
      <c r="G2785" t="s">
        <v>1541</v>
      </c>
    </row>
    <row r="2786" spans="1:7">
      <c r="A2786" s="244" t="s">
        <v>968</v>
      </c>
      <c r="B2786" s="244" t="s">
        <v>54</v>
      </c>
      <c r="C2786" s="23">
        <v>46097</v>
      </c>
      <c r="D2786" s="89">
        <v>326</v>
      </c>
      <c r="F2786" s="11" t="s">
        <v>2191</v>
      </c>
      <c r="G2786" t="s">
        <v>1541</v>
      </c>
    </row>
    <row r="2787" spans="1:7">
      <c r="A2787" s="244" t="s">
        <v>971</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1140</v>
      </c>
      <c r="B2791" s="1178" t="s">
        <v>463</v>
      </c>
      <c r="C2791" s="23">
        <v>46098</v>
      </c>
      <c r="D2791" s="11">
        <v>560</v>
      </c>
      <c r="F2791" s="11" t="s">
        <v>2576</v>
      </c>
      <c r="G2791" t="s">
        <v>1541</v>
      </c>
    </row>
    <row r="2792" spans="1:7">
      <c r="A2792" s="1178" t="s">
        <v>997</v>
      </c>
      <c r="B2792" s="1178" t="s">
        <v>52</v>
      </c>
      <c r="C2792" s="23">
        <v>46098</v>
      </c>
      <c r="D2792" s="89">
        <v>1300</v>
      </c>
      <c r="G2792" t="s">
        <v>1541</v>
      </c>
    </row>
    <row r="2793" spans="1:7">
      <c r="A2793" s="1179" t="s">
        <v>971</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862</v>
      </c>
      <c r="B2795" s="1179" t="s">
        <v>1544</v>
      </c>
      <c r="C2795" s="23">
        <v>46098</v>
      </c>
      <c r="F2795" s="240" t="s">
        <v>1819</v>
      </c>
      <c r="G2795" t="s">
        <v>1541</v>
      </c>
    </row>
    <row r="2796" spans="1:7">
      <c r="A2796" s="1179" t="s">
        <v>1007</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1140</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971</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1261</v>
      </c>
      <c r="B2802" s="244" t="s">
        <v>52</v>
      </c>
      <c r="C2802" s="23">
        <v>46099</v>
      </c>
      <c r="D2802" s="11">
        <v>462</v>
      </c>
      <c r="G2802" t="s">
        <v>1541</v>
      </c>
    </row>
    <row r="2803" spans="1:7">
      <c r="A2803" s="240" t="s">
        <v>519</v>
      </c>
      <c r="B2803" s="240" t="s">
        <v>1544</v>
      </c>
      <c r="C2803" s="23">
        <v>46100</v>
      </c>
      <c r="D2803" s="11">
        <v>140</v>
      </c>
      <c r="F2803" s="11" t="s">
        <v>1735</v>
      </c>
      <c r="G2803" t="s">
        <v>1541</v>
      </c>
    </row>
    <row r="2804" spans="1:7">
      <c r="A2804" s="240" t="s">
        <v>1049</v>
      </c>
      <c r="B2804" s="244" t="s">
        <v>56</v>
      </c>
      <c r="C2804" s="23">
        <v>46100</v>
      </c>
      <c r="F2804" s="1223" t="s">
        <v>2581</v>
      </c>
      <c r="G2804" t="s">
        <v>1541</v>
      </c>
    </row>
    <row r="2805" spans="1:7">
      <c r="A2805" s="244" t="s">
        <v>1049</v>
      </c>
      <c r="B2805" s="244" t="s">
        <v>1544</v>
      </c>
      <c r="C2805" s="23">
        <v>46100</v>
      </c>
      <c r="E2805" s="74">
        <v>412</v>
      </c>
      <c r="F2805" s="240"/>
      <c r="G2805" t="s">
        <v>1541</v>
      </c>
    </row>
    <row r="2806" spans="1:7">
      <c r="A2806" s="244" t="s">
        <v>1056</v>
      </c>
      <c r="B2806" s="244" t="s">
        <v>56</v>
      </c>
      <c r="C2806" s="23">
        <v>46100</v>
      </c>
      <c r="F2806" s="1223" t="s">
        <v>1842</v>
      </c>
      <c r="G2806" t="s">
        <v>1541</v>
      </c>
    </row>
    <row r="2807" spans="1:7">
      <c r="A2807" s="244" t="s">
        <v>1056</v>
      </c>
      <c r="B2807" s="244" t="s">
        <v>1544</v>
      </c>
      <c r="C2807" s="23">
        <v>46100</v>
      </c>
      <c r="E2807" s="74">
        <v>679</v>
      </c>
      <c r="F2807" s="240"/>
      <c r="G2807" t="s">
        <v>1541</v>
      </c>
    </row>
    <row r="2808" spans="1:7">
      <c r="A2808" s="1219" t="s">
        <v>868</v>
      </c>
      <c r="B2808" s="1219" t="s">
        <v>58</v>
      </c>
      <c r="C2808" s="23">
        <v>46100</v>
      </c>
      <c r="D2808" s="11">
        <v>646</v>
      </c>
      <c r="G2808" t="s">
        <v>1541</v>
      </c>
    </row>
    <row r="2809" spans="1:7">
      <c r="A2809" s="1220" t="s">
        <v>997</v>
      </c>
      <c r="B2809" s="1220" t="s">
        <v>52</v>
      </c>
      <c r="C2809" s="23">
        <v>46100</v>
      </c>
      <c r="D2809" s="89">
        <v>1766</v>
      </c>
      <c r="F2809" s="11" t="s">
        <v>2042</v>
      </c>
      <c r="G2809" t="s">
        <v>1541</v>
      </c>
    </row>
    <row r="2810" spans="1:7">
      <c r="A2810" s="1220" t="s">
        <v>971</v>
      </c>
      <c r="B2810" s="1220" t="s">
        <v>54</v>
      </c>
      <c r="C2810" s="23">
        <v>46100</v>
      </c>
      <c r="D2810" s="11">
        <v>287</v>
      </c>
      <c r="F2810" s="11" t="s">
        <v>2582</v>
      </c>
      <c r="G2810" t="s">
        <v>1541</v>
      </c>
    </row>
    <row r="2811" spans="1:7">
      <c r="A2811" s="1221" t="s">
        <v>1261</v>
      </c>
      <c r="B2811" s="1220" t="s">
        <v>52</v>
      </c>
      <c r="C2811" s="23">
        <v>46100</v>
      </c>
      <c r="D2811" s="89">
        <v>1412</v>
      </c>
      <c r="G2811" t="s">
        <v>1541</v>
      </c>
    </row>
    <row r="2812" spans="1:7">
      <c r="A2812" s="1220" t="s">
        <v>933</v>
      </c>
      <c r="B2812" s="1220" t="s">
        <v>2456</v>
      </c>
      <c r="C2812" s="23">
        <v>46100</v>
      </c>
      <c r="E2812" s="250">
        <v>1678</v>
      </c>
      <c r="F2812" s="11" t="s">
        <v>2583</v>
      </c>
      <c r="G2812" t="s">
        <v>1541</v>
      </c>
    </row>
    <row r="2813" spans="1:7">
      <c r="A2813" s="1220" t="s">
        <v>1007</v>
      </c>
      <c r="B2813" s="1220" t="s">
        <v>2456</v>
      </c>
      <c r="C2813" s="23">
        <v>46100</v>
      </c>
      <c r="E2813" s="74">
        <v>318</v>
      </c>
      <c r="F2813" s="1223" t="s">
        <v>2584</v>
      </c>
      <c r="G2813" t="s">
        <v>1541</v>
      </c>
    </row>
    <row r="2814" spans="1:7">
      <c r="A2814" s="1220" t="s">
        <v>933</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997</v>
      </c>
      <c r="B2816" s="1220" t="s">
        <v>52</v>
      </c>
      <c r="C2816" s="23">
        <v>46101</v>
      </c>
      <c r="D2816" s="11">
        <v>41</v>
      </c>
      <c r="F2816" s="11" t="s">
        <v>1985</v>
      </c>
      <c r="G2816" t="s">
        <v>1541</v>
      </c>
    </row>
    <row r="2817" spans="1:7">
      <c r="A2817" s="1219" t="s">
        <v>868</v>
      </c>
      <c r="B2817" s="1219" t="s">
        <v>58</v>
      </c>
      <c r="C2817" s="23">
        <v>46101</v>
      </c>
      <c r="D2817" s="11">
        <v>212</v>
      </c>
      <c r="G2817" t="s">
        <v>1541</v>
      </c>
    </row>
    <row r="2818" spans="1:7">
      <c r="A2818" s="1221" t="s">
        <v>1261</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868</v>
      </c>
      <c r="B2820" s="1231" t="s">
        <v>58</v>
      </c>
      <c r="C2820" s="23">
        <v>46104</v>
      </c>
      <c r="D2820" s="11">
        <v>225</v>
      </c>
      <c r="G2820" t="s">
        <v>1541</v>
      </c>
    </row>
    <row r="2821" spans="1:7">
      <c r="A2821" s="1232" t="s">
        <v>968</v>
      </c>
      <c r="B2821" s="1232" t="s">
        <v>54</v>
      </c>
      <c r="C2821" s="23">
        <v>46104</v>
      </c>
      <c r="F2821" s="1224" t="s">
        <v>1842</v>
      </c>
      <c r="G2821" t="s">
        <v>1541</v>
      </c>
    </row>
    <row r="2822" spans="1:7">
      <c r="A2822" s="1232" t="s">
        <v>971</v>
      </c>
      <c r="B2822" s="1232" t="s">
        <v>54</v>
      </c>
      <c r="C2822" s="23">
        <v>46104</v>
      </c>
      <c r="F2822" s="1224" t="s">
        <v>1842</v>
      </c>
      <c r="G2822" t="s">
        <v>1541</v>
      </c>
    </row>
    <row r="2823" spans="1:7">
      <c r="A2823" s="178" t="s">
        <v>958</v>
      </c>
      <c r="B2823" s="1232" t="s">
        <v>54</v>
      </c>
      <c r="C2823" s="23">
        <v>46104</v>
      </c>
      <c r="D2823" s="11">
        <v>735</v>
      </c>
      <c r="G2823" t="s">
        <v>1541</v>
      </c>
    </row>
    <row r="2824" spans="1:7">
      <c r="A2824" s="1219" t="s">
        <v>868</v>
      </c>
      <c r="B2824" s="1219" t="s">
        <v>58</v>
      </c>
      <c r="C2824" s="23">
        <v>46105</v>
      </c>
      <c r="D2824" s="11">
        <v>135</v>
      </c>
      <c r="G2824" t="s">
        <v>1541</v>
      </c>
    </row>
    <row r="2825" spans="1:7">
      <c r="A2825" s="1220" t="s">
        <v>1610</v>
      </c>
      <c r="B2825" s="1220" t="s">
        <v>1544</v>
      </c>
      <c r="C2825" s="23">
        <v>46105</v>
      </c>
      <c r="D2825" s="11">
        <v>513</v>
      </c>
      <c r="G2825" t="s">
        <v>1541</v>
      </c>
    </row>
    <row r="2826" spans="1:7">
      <c r="A2826" s="1220" t="s">
        <v>872</v>
      </c>
      <c r="B2826" s="1220" t="s">
        <v>2587</v>
      </c>
      <c r="C2826" s="23">
        <v>46105</v>
      </c>
      <c r="F2826" s="1224" t="s">
        <v>1819</v>
      </c>
      <c r="G2826" t="s">
        <v>1541</v>
      </c>
    </row>
    <row r="2827" spans="1:7">
      <c r="A2827" s="1220" t="s">
        <v>958</v>
      </c>
      <c r="B2827" s="1220" t="s">
        <v>54</v>
      </c>
      <c r="C2827" s="23">
        <v>46105</v>
      </c>
      <c r="D2827" s="11">
        <v>755</v>
      </c>
      <c r="F2827" s="11" t="s">
        <v>2588</v>
      </c>
      <c r="G2827" t="s">
        <v>1541</v>
      </c>
    </row>
    <row r="2828" spans="1:7">
      <c r="A2828" s="240" t="s">
        <v>520</v>
      </c>
      <c r="B2828" s="240" t="s">
        <v>1544</v>
      </c>
      <c r="C2828" s="23">
        <v>46106</v>
      </c>
      <c r="F2828" s="240" t="s">
        <v>1842</v>
      </c>
      <c r="G2828" t="s">
        <v>1541</v>
      </c>
    </row>
    <row r="2829" spans="1:7">
      <c r="A2829" s="240" t="s">
        <v>1194</v>
      </c>
      <c r="B2829" s="240" t="s">
        <v>56</v>
      </c>
      <c r="C2829" s="23">
        <v>46106</v>
      </c>
      <c r="D2829" s="11">
        <v>918</v>
      </c>
      <c r="F2829" s="11" t="s">
        <v>2006</v>
      </c>
      <c r="G2829" t="s">
        <v>1541</v>
      </c>
    </row>
    <row r="2830" spans="1:7">
      <c r="A2830" s="1219" t="s">
        <v>868</v>
      </c>
      <c r="B2830" s="1219" t="s">
        <v>58</v>
      </c>
      <c r="C2830" s="23">
        <v>46106</v>
      </c>
      <c r="D2830" s="11">
        <v>278</v>
      </c>
      <c r="F2830" s="11" t="s">
        <v>2589</v>
      </c>
      <c r="G2830" t="s">
        <v>1541</v>
      </c>
    </row>
    <row r="2831" spans="1:7">
      <c r="A2831" s="1220" t="s">
        <v>958</v>
      </c>
      <c r="B2831" s="1220" t="s">
        <v>54</v>
      </c>
      <c r="C2831" s="23">
        <v>46106</v>
      </c>
      <c r="D2831" s="11">
        <v>897</v>
      </c>
      <c r="F2831" s="11" t="s">
        <v>2191</v>
      </c>
      <c r="G2831" t="s">
        <v>1541</v>
      </c>
    </row>
    <row r="2832" spans="1:7">
      <c r="A2832" s="1220" t="s">
        <v>997</v>
      </c>
      <c r="B2832" s="1220" t="s">
        <v>2456</v>
      </c>
      <c r="C2832" s="23">
        <v>46106</v>
      </c>
      <c r="E2832" s="250">
        <v>8226</v>
      </c>
      <c r="F2832" s="11" t="s">
        <v>2590</v>
      </c>
      <c r="G2832" t="s">
        <v>1541</v>
      </c>
    </row>
    <row r="2833" spans="1:7">
      <c r="A2833" s="1220" t="s">
        <v>868</v>
      </c>
      <c r="B2833" s="1220" t="s">
        <v>1544</v>
      </c>
      <c r="C2833" s="23">
        <v>46106</v>
      </c>
      <c r="D2833" s="11">
        <v>216</v>
      </c>
      <c r="G2833" t="s">
        <v>1541</v>
      </c>
    </row>
    <row r="2834" spans="1:7">
      <c r="A2834" s="1220" t="s">
        <v>1261</v>
      </c>
      <c r="B2834" s="1220" t="s">
        <v>52</v>
      </c>
      <c r="C2834" s="23">
        <v>46106</v>
      </c>
      <c r="D2834" s="89">
        <v>2020</v>
      </c>
      <c r="G2834" t="s">
        <v>1541</v>
      </c>
    </row>
    <row r="2835" spans="1:7">
      <c r="A2835" s="1220" t="s">
        <v>1269</v>
      </c>
      <c r="B2835" s="1220" t="s">
        <v>1544</v>
      </c>
      <c r="C2835" s="23">
        <v>46106</v>
      </c>
      <c r="F2835" s="11" t="s">
        <v>1819</v>
      </c>
      <c r="G2835" t="s">
        <v>1541</v>
      </c>
    </row>
    <row r="2836" spans="1:7">
      <c r="A2836" s="1220" t="s">
        <v>1258</v>
      </c>
      <c r="B2836" s="1220" t="s">
        <v>1544</v>
      </c>
      <c r="C2836" s="23">
        <v>46106</v>
      </c>
      <c r="D2836" s="11">
        <v>7</v>
      </c>
      <c r="F2836" s="11" t="s">
        <v>1671</v>
      </c>
      <c r="G2836" t="s">
        <v>1541</v>
      </c>
    </row>
    <row r="2837" spans="1:7">
      <c r="A2837" s="1220" t="s">
        <v>872</v>
      </c>
      <c r="B2837" s="1220" t="s">
        <v>2587</v>
      </c>
      <c r="C2837" s="23">
        <v>46106</v>
      </c>
      <c r="D2837" s="11">
        <v>172</v>
      </c>
      <c r="G2837" t="s">
        <v>1541</v>
      </c>
    </row>
    <row r="2838" spans="1:7">
      <c r="A2838" s="240" t="s">
        <v>519</v>
      </c>
      <c r="B2838" s="1220" t="s">
        <v>1544</v>
      </c>
      <c r="C2838" s="23">
        <v>46107</v>
      </c>
      <c r="E2838" s="250">
        <v>2676</v>
      </c>
      <c r="G2838" t="s">
        <v>1541</v>
      </c>
    </row>
    <row r="2839" spans="1:7">
      <c r="A2839" s="1219" t="s">
        <v>868</v>
      </c>
      <c r="B2839" s="1219" t="s">
        <v>58</v>
      </c>
      <c r="C2839" s="23">
        <v>46107</v>
      </c>
      <c r="D2839" s="11">
        <v>333</v>
      </c>
      <c r="G2839" t="s">
        <v>1541</v>
      </c>
    </row>
    <row r="2840" spans="1:7">
      <c r="A2840" s="1220" t="s">
        <v>945</v>
      </c>
      <c r="B2840" s="1220" t="s">
        <v>54</v>
      </c>
      <c r="C2840" s="23">
        <v>46107</v>
      </c>
      <c r="D2840" s="11">
        <v>438</v>
      </c>
      <c r="G2840" t="s">
        <v>1541</v>
      </c>
    </row>
    <row r="2841" spans="1:7">
      <c r="A2841" s="1220" t="s">
        <v>958</v>
      </c>
      <c r="B2841" s="1220" t="s">
        <v>54</v>
      </c>
      <c r="C2841" s="23">
        <v>46107</v>
      </c>
      <c r="D2841" s="11">
        <v>583</v>
      </c>
      <c r="F2841" s="11" t="s">
        <v>2591</v>
      </c>
      <c r="G2841" t="s">
        <v>1541</v>
      </c>
    </row>
    <row r="2842" spans="1:7">
      <c r="A2842" s="1220" t="s">
        <v>1261</v>
      </c>
      <c r="B2842" s="1220" t="s">
        <v>52</v>
      </c>
      <c r="C2842" s="23">
        <v>46107</v>
      </c>
      <c r="D2842" s="89">
        <v>1855</v>
      </c>
      <c r="G2842" t="s">
        <v>1541</v>
      </c>
    </row>
    <row r="2843" spans="1:7">
      <c r="A2843" s="178" t="s">
        <v>1275</v>
      </c>
      <c r="B2843" s="1232" t="s">
        <v>1544</v>
      </c>
      <c r="C2843" s="23">
        <v>46107</v>
      </c>
      <c r="D2843" s="11">
        <v>265</v>
      </c>
      <c r="G2843" t="s">
        <v>1541</v>
      </c>
    </row>
    <row r="2844" spans="1:7">
      <c r="A2844" s="1219" t="s">
        <v>868</v>
      </c>
      <c r="B2844" s="1219" t="s">
        <v>58</v>
      </c>
      <c r="C2844" s="23">
        <v>46108</v>
      </c>
      <c r="D2844" s="11">
        <v>377</v>
      </c>
      <c r="G2844" t="s">
        <v>1541</v>
      </c>
    </row>
    <row r="2845" spans="1:7">
      <c r="A2845" s="1220" t="s">
        <v>1261</v>
      </c>
      <c r="B2845" s="1220" t="s">
        <v>52</v>
      </c>
      <c r="C2845" s="23">
        <v>46108</v>
      </c>
      <c r="D2845" s="89">
        <v>1609</v>
      </c>
      <c r="G2845" t="s">
        <v>1541</v>
      </c>
    </row>
    <row r="2846" spans="1:7">
      <c r="A2846" s="178" t="s">
        <v>1275</v>
      </c>
      <c r="B2846" s="1232" t="s">
        <v>1544</v>
      </c>
      <c r="C2846" s="23">
        <v>46108</v>
      </c>
      <c r="D2846" s="11">
        <v>372</v>
      </c>
      <c r="G2846" t="s">
        <v>1541</v>
      </c>
    </row>
    <row r="2847" spans="1:7">
      <c r="A2847" s="1231" t="s">
        <v>868</v>
      </c>
      <c r="B2847" s="1231" t="s">
        <v>58</v>
      </c>
      <c r="C2847" s="23">
        <v>46111</v>
      </c>
      <c r="D2847" s="11">
        <v>526</v>
      </c>
      <c r="G2847" t="s">
        <v>1541</v>
      </c>
    </row>
    <row r="2848" spans="1:7">
      <c r="A2848" s="1232" t="s">
        <v>974</v>
      </c>
      <c r="B2848" s="1232" t="s">
        <v>54</v>
      </c>
      <c r="C2848" s="23">
        <v>46111</v>
      </c>
      <c r="D2848" s="11">
        <v>978</v>
      </c>
      <c r="G2848" t="s">
        <v>1541</v>
      </c>
    </row>
    <row r="2849" spans="1:7">
      <c r="A2849" s="1232" t="s">
        <v>1272</v>
      </c>
      <c r="B2849" s="1232" t="s">
        <v>1544</v>
      </c>
      <c r="C2849" s="23">
        <v>46111</v>
      </c>
      <c r="D2849" s="11">
        <v>195</v>
      </c>
      <c r="G2849" t="s">
        <v>1541</v>
      </c>
    </row>
    <row r="2850" spans="1:7">
      <c r="A2850" s="1232" t="s">
        <v>1275</v>
      </c>
      <c r="B2850" s="1232" t="s">
        <v>1544</v>
      </c>
      <c r="C2850" s="23">
        <v>46111</v>
      </c>
      <c r="D2850" s="11">
        <v>396</v>
      </c>
      <c r="G2850" t="s">
        <v>1541</v>
      </c>
    </row>
    <row r="2851" spans="1:7">
      <c r="A2851" s="1232" t="s">
        <v>1264</v>
      </c>
      <c r="B2851" s="1232" t="s">
        <v>52</v>
      </c>
      <c r="C2851" s="23">
        <v>46111</v>
      </c>
      <c r="D2851" s="11">
        <v>788</v>
      </c>
      <c r="G2851" t="s">
        <v>1541</v>
      </c>
    </row>
    <row r="2852" spans="1:7">
      <c r="A2852" s="1232" t="s">
        <v>1261</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868</v>
      </c>
      <c r="B2854" s="1219" t="s">
        <v>58</v>
      </c>
      <c r="C2854" s="23">
        <v>46112</v>
      </c>
      <c r="D2854" s="11">
        <v>36</v>
      </c>
      <c r="F2854" s="11" t="s">
        <v>2592</v>
      </c>
      <c r="G2854" t="s">
        <v>1541</v>
      </c>
    </row>
    <row r="2855" spans="1:7">
      <c r="A2855" s="1220" t="s">
        <v>974</v>
      </c>
      <c r="B2855" s="1220" t="s">
        <v>54</v>
      </c>
      <c r="C2855" s="23">
        <v>46112</v>
      </c>
      <c r="D2855" s="89">
        <v>1555</v>
      </c>
      <c r="G2855" t="s">
        <v>1541</v>
      </c>
    </row>
    <row r="2856" spans="1:7">
      <c r="A2856" s="1220" t="s">
        <v>1264</v>
      </c>
      <c r="B2856" s="1220" t="s">
        <v>52</v>
      </c>
      <c r="C2856" s="23">
        <v>46112</v>
      </c>
      <c r="D2856" s="89">
        <v>1083</v>
      </c>
      <c r="F2856" s="11" t="s">
        <v>1999</v>
      </c>
      <c r="G2856" t="s">
        <v>1541</v>
      </c>
    </row>
    <row r="2857" spans="1:7">
      <c r="A2857" s="1220" t="s">
        <v>1261</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868</v>
      </c>
      <c r="B2859" s="1219" t="s">
        <v>58</v>
      </c>
      <c r="C2859" s="23">
        <v>46113</v>
      </c>
      <c r="D2859" s="11">
        <v>12</v>
      </c>
      <c r="F2859" s="11" t="s">
        <v>2593</v>
      </c>
      <c r="G2859" t="s">
        <v>1542</v>
      </c>
    </row>
    <row r="2860" spans="1:7">
      <c r="A2860" s="1220" t="s">
        <v>974</v>
      </c>
      <c r="B2860" s="1220" t="s">
        <v>54</v>
      </c>
      <c r="C2860" s="23">
        <v>46113</v>
      </c>
      <c r="D2860" s="89">
        <v>1095</v>
      </c>
      <c r="G2860" t="s">
        <v>1542</v>
      </c>
    </row>
    <row r="2861" spans="1:7">
      <c r="A2861" s="1220" t="s">
        <v>1272</v>
      </c>
      <c r="B2861" s="1220" t="s">
        <v>1544</v>
      </c>
      <c r="C2861" s="23">
        <v>46113</v>
      </c>
      <c r="D2861" s="11">
        <v>349</v>
      </c>
      <c r="G2861" t="s">
        <v>1542</v>
      </c>
    </row>
    <row r="2862" spans="1:7">
      <c r="A2862" s="1220" t="s">
        <v>1261</v>
      </c>
      <c r="B2862" s="1220" t="s">
        <v>52</v>
      </c>
      <c r="C2862" s="23">
        <v>46113</v>
      </c>
      <c r="D2862" s="89">
        <v>1208</v>
      </c>
      <c r="G2862" t="s">
        <v>1542</v>
      </c>
    </row>
    <row r="2863" spans="1:7">
      <c r="A2863" s="1220" t="s">
        <v>1485</v>
      </c>
      <c r="B2863" s="1220" t="s">
        <v>52</v>
      </c>
      <c r="C2863" s="23">
        <v>46113</v>
      </c>
      <c r="D2863" s="89">
        <v>1606</v>
      </c>
      <c r="G2863" t="s">
        <v>1542</v>
      </c>
    </row>
    <row r="2864" spans="1:7">
      <c r="A2864" s="1219" t="s">
        <v>868</v>
      </c>
      <c r="B2864" s="1219" t="s">
        <v>58</v>
      </c>
      <c r="C2864" s="23">
        <v>46114</v>
      </c>
      <c r="F2864" s="11" t="s">
        <v>2594</v>
      </c>
      <c r="G2864" t="s">
        <v>1542</v>
      </c>
    </row>
    <row r="2865" spans="1:7">
      <c r="A2865" s="1220" t="s">
        <v>868</v>
      </c>
      <c r="B2865" s="1220" t="s">
        <v>1544</v>
      </c>
      <c r="C2865" s="23">
        <v>46114</v>
      </c>
      <c r="E2865" s="74">
        <v>106</v>
      </c>
      <c r="F2865" s="11" t="s">
        <v>1671</v>
      </c>
      <c r="G2865" t="s">
        <v>1542</v>
      </c>
    </row>
    <row r="2866" spans="1:7">
      <c r="A2866" s="1220" t="s">
        <v>974</v>
      </c>
      <c r="B2866" s="1220" t="s">
        <v>54</v>
      </c>
      <c r="C2866" s="23">
        <v>46114</v>
      </c>
      <c r="F2866" s="11" t="s">
        <v>1671</v>
      </c>
      <c r="G2866" t="s">
        <v>1542</v>
      </c>
    </row>
    <row r="2867" spans="1:7">
      <c r="A2867" s="1220" t="s">
        <v>1275</v>
      </c>
      <c r="B2867" s="1220" t="s">
        <v>1544</v>
      </c>
      <c r="C2867" s="23">
        <v>46114</v>
      </c>
      <c r="D2867" s="11">
        <v>145</v>
      </c>
      <c r="G2867" t="s">
        <v>1542</v>
      </c>
    </row>
    <row r="2868" spans="1:7">
      <c r="A2868" s="1220" t="s">
        <v>1272</v>
      </c>
      <c r="B2868" s="1220" t="s">
        <v>52</v>
      </c>
      <c r="C2868" s="23">
        <v>46114</v>
      </c>
      <c r="D2868" s="11">
        <v>790</v>
      </c>
      <c r="G2868" t="s">
        <v>1542</v>
      </c>
    </row>
    <row r="2869" spans="1:7">
      <c r="A2869" s="1220" t="s">
        <v>1261</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1272</v>
      </c>
      <c r="B2872" s="1220" t="s">
        <v>52</v>
      </c>
      <c r="C2872" s="23">
        <v>46115</v>
      </c>
      <c r="D2872" s="11">
        <v>15</v>
      </c>
      <c r="G2872" t="s">
        <v>1542</v>
      </c>
    </row>
    <row r="2873" spans="1:7">
      <c r="A2873" s="178" t="s">
        <v>1275</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976</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1267</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1261</v>
      </c>
      <c r="B2879" s="1220" t="s">
        <v>52</v>
      </c>
      <c r="C2879" s="23">
        <v>46119</v>
      </c>
      <c r="F2879" s="11" t="s">
        <v>2595</v>
      </c>
      <c r="G2879" t="s">
        <v>1542</v>
      </c>
    </row>
    <row r="2880" spans="1:7">
      <c r="A2880" s="1220" t="s">
        <v>976</v>
      </c>
      <c r="B2880" s="1220" t="s">
        <v>54</v>
      </c>
      <c r="C2880" s="23">
        <v>46119</v>
      </c>
      <c r="F2880" s="11" t="s">
        <v>1704</v>
      </c>
      <c r="G2880" t="s">
        <v>1542</v>
      </c>
    </row>
    <row r="2881" spans="1:7">
      <c r="A2881" s="1220" t="s">
        <v>974</v>
      </c>
      <c r="B2881" s="1220" t="s">
        <v>54</v>
      </c>
      <c r="C2881" s="23">
        <v>46119</v>
      </c>
      <c r="D2881" s="11">
        <v>400</v>
      </c>
      <c r="F2881" s="11" t="s">
        <v>2596</v>
      </c>
      <c r="G2881" t="s">
        <v>1542</v>
      </c>
    </row>
    <row r="2882" spans="1:7">
      <c r="A2882" s="178" t="s">
        <v>1258</v>
      </c>
      <c r="B2882" s="91" t="s">
        <v>2456</v>
      </c>
      <c r="C2882" s="23">
        <v>46119</v>
      </c>
      <c r="E2882" s="74">
        <v>244</v>
      </c>
      <c r="F2882" s="11" t="s">
        <v>2597</v>
      </c>
      <c r="G2882" t="s">
        <v>1542</v>
      </c>
    </row>
    <row r="2883" spans="1:7">
      <c r="A2883" s="178" t="s">
        <v>1264</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1269</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1272</v>
      </c>
      <c r="B2887" s="91" t="s">
        <v>2456</v>
      </c>
      <c r="C2887" s="23">
        <v>46119</v>
      </c>
      <c r="E2887" s="250">
        <v>1654</v>
      </c>
      <c r="F2887" s="11" t="s">
        <v>2602</v>
      </c>
      <c r="G2887" t="s">
        <v>1542</v>
      </c>
    </row>
    <row r="2888" spans="1:7">
      <c r="A2888" s="178" t="s">
        <v>1275</v>
      </c>
      <c r="B2888" s="91" t="s">
        <v>2456</v>
      </c>
      <c r="C2888" s="23">
        <v>46119</v>
      </c>
      <c r="E2888" s="250">
        <v>1456</v>
      </c>
      <c r="F2888" s="11" t="s">
        <v>2603</v>
      </c>
      <c r="G2888" t="s">
        <v>1542</v>
      </c>
    </row>
    <row r="2889" spans="1:7">
      <c r="A2889" s="1219" t="s">
        <v>999</v>
      </c>
      <c r="B2889" s="1220" t="s">
        <v>52</v>
      </c>
      <c r="C2889" s="23">
        <v>46120</v>
      </c>
      <c r="D2889" s="89">
        <v>1036</v>
      </c>
      <c r="G2889" t="s">
        <v>1542</v>
      </c>
    </row>
    <row r="2890" spans="1:7">
      <c r="A2890" s="1219" t="s">
        <v>999</v>
      </c>
      <c r="B2890" s="1220" t="s">
        <v>52</v>
      </c>
      <c r="C2890" s="23">
        <v>46121</v>
      </c>
      <c r="D2890" s="89"/>
      <c r="F2890" s="11" t="s">
        <v>1982</v>
      </c>
      <c r="G2890" t="s">
        <v>1542</v>
      </c>
    </row>
    <row r="2891" spans="1:7">
      <c r="A2891" s="178" t="s">
        <v>1001</v>
      </c>
      <c r="B2891" s="1220" t="s">
        <v>54</v>
      </c>
      <c r="C2891" s="23">
        <v>46122</v>
      </c>
      <c r="D2891" s="11">
        <v>891</v>
      </c>
      <c r="G2891" t="s">
        <v>1542</v>
      </c>
    </row>
    <row r="2892" spans="1:7">
      <c r="A2892" s="178" t="s">
        <v>1001</v>
      </c>
      <c r="B2892" s="1220" t="s">
        <v>54</v>
      </c>
      <c r="C2892" s="23">
        <v>46125</v>
      </c>
      <c r="D2892" s="89">
        <v>2719</v>
      </c>
      <c r="G2892" t="s">
        <v>1542</v>
      </c>
    </row>
    <row r="2893" spans="1:7">
      <c r="A2893" s="1219" t="s">
        <v>1001</v>
      </c>
      <c r="B2893" s="1219" t="s">
        <v>54</v>
      </c>
      <c r="C2893" s="23">
        <v>46126</v>
      </c>
      <c r="D2893" s="89">
        <v>2206</v>
      </c>
      <c r="G2893" t="s">
        <v>1542</v>
      </c>
    </row>
    <row r="2894" spans="1:7">
      <c r="A2894" s="1220" t="s">
        <v>974</v>
      </c>
      <c r="B2894" s="274" t="s">
        <v>2261</v>
      </c>
      <c r="C2894" s="23">
        <v>46126</v>
      </c>
      <c r="E2894" s="250">
        <v>4672</v>
      </c>
      <c r="F2894" s="11" t="s">
        <v>2604</v>
      </c>
      <c r="G2894" t="s">
        <v>1542</v>
      </c>
    </row>
    <row r="2895" spans="1:7">
      <c r="A2895" s="1220" t="s">
        <v>976</v>
      </c>
      <c r="B2895" s="274" t="s">
        <v>2261</v>
      </c>
      <c r="C2895" s="23">
        <v>46126</v>
      </c>
      <c r="E2895" s="250">
        <v>1850</v>
      </c>
      <c r="F2895" s="11" t="s">
        <v>2605</v>
      </c>
      <c r="G2895" t="s">
        <v>1542</v>
      </c>
    </row>
    <row r="2896" spans="1:7">
      <c r="A2896" s="1220" t="s">
        <v>1261</v>
      </c>
      <c r="B2896" s="1220" t="s">
        <v>2456</v>
      </c>
      <c r="C2896" s="23">
        <v>46126</v>
      </c>
      <c r="E2896" s="250">
        <v>14650</v>
      </c>
      <c r="F2896" s="11" t="s">
        <v>2606</v>
      </c>
      <c r="G2896" t="s">
        <v>1542</v>
      </c>
    </row>
    <row r="2897" spans="1:7">
      <c r="A2897" s="1219" t="s">
        <v>1001</v>
      </c>
      <c r="B2897" s="1219" t="s">
        <v>54</v>
      </c>
      <c r="C2897" s="23">
        <v>46127</v>
      </c>
      <c r="D2897" s="89">
        <v>2612</v>
      </c>
      <c r="G2897" t="s">
        <v>1542</v>
      </c>
    </row>
    <row r="2898" spans="1:7">
      <c r="A2898" s="178" t="s">
        <v>1267</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1001</v>
      </c>
      <c r="B2900" s="1219" t="s">
        <v>54</v>
      </c>
      <c r="C2900" s="23">
        <v>46128</v>
      </c>
      <c r="D2900" s="89">
        <v>1765</v>
      </c>
      <c r="G2900" t="s">
        <v>1542</v>
      </c>
    </row>
    <row r="2901" spans="1:7">
      <c r="A2901" s="1220" t="s">
        <v>974</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827</v>
      </c>
      <c r="B2903" s="1220" t="s">
        <v>52</v>
      </c>
      <c r="C2903" s="23">
        <v>46128</v>
      </c>
      <c r="D2903" s="11">
        <v>407</v>
      </c>
      <c r="G2903" t="s">
        <v>1542</v>
      </c>
    </row>
    <row r="2904" spans="1:7">
      <c r="A2904" s="1219" t="s">
        <v>1001</v>
      </c>
      <c r="B2904" s="1219" t="s">
        <v>54</v>
      </c>
      <c r="C2904" s="23">
        <v>46129</v>
      </c>
      <c r="D2904" s="89">
        <v>1356</v>
      </c>
      <c r="G2904" t="s">
        <v>1542</v>
      </c>
    </row>
    <row r="2905" spans="1:7">
      <c r="A2905" s="1219" t="s">
        <v>862</v>
      </c>
      <c r="B2905" s="1219" t="s">
        <v>1544</v>
      </c>
      <c r="C2905" s="23">
        <v>46129</v>
      </c>
      <c r="D2905" s="11">
        <v>67</v>
      </c>
      <c r="G2905" t="s">
        <v>1542</v>
      </c>
    </row>
    <row r="2906" spans="1:7">
      <c r="A2906" s="1220" t="s">
        <v>827</v>
      </c>
      <c r="B2906" s="1220" t="s">
        <v>52</v>
      </c>
      <c r="C2906" s="23">
        <v>46129</v>
      </c>
      <c r="F2906" s="11" t="s">
        <v>2610</v>
      </c>
      <c r="G2906" t="s">
        <v>1542</v>
      </c>
    </row>
    <row r="2907" spans="1:7">
      <c r="A2907" s="1219" t="s">
        <v>827</v>
      </c>
      <c r="B2907" s="1219" t="s">
        <v>52</v>
      </c>
      <c r="C2907" s="23">
        <v>46132</v>
      </c>
      <c r="D2907" s="11">
        <v>940</v>
      </c>
      <c r="G2907" t="s">
        <v>1542</v>
      </c>
    </row>
    <row r="2908" spans="1:7">
      <c r="A2908" s="1220" t="s">
        <v>1001</v>
      </c>
      <c r="B2908" s="1220" t="s">
        <v>54</v>
      </c>
      <c r="C2908" s="23">
        <v>46132</v>
      </c>
      <c r="D2908" s="89">
        <v>1212</v>
      </c>
      <c r="G2908" t="s">
        <v>1542</v>
      </c>
    </row>
    <row r="2909" spans="1:7">
      <c r="A2909" s="1220" t="s">
        <v>999</v>
      </c>
      <c r="B2909" s="1220" t="s">
        <v>2456</v>
      </c>
      <c r="C2909" s="23">
        <v>46132</v>
      </c>
      <c r="E2909" s="250">
        <v>1268</v>
      </c>
      <c r="F2909" s="11" t="s">
        <v>2611</v>
      </c>
      <c r="G2909" t="s">
        <v>1542</v>
      </c>
    </row>
    <row r="2910" spans="1:7">
      <c r="A2910" s="1220" t="s">
        <v>819</v>
      </c>
      <c r="B2910" s="1220" t="s">
        <v>1544</v>
      </c>
      <c r="C2910" s="23">
        <v>46132</v>
      </c>
      <c r="F2910" s="11" t="s">
        <v>2612</v>
      </c>
      <c r="G2910" t="s">
        <v>1542</v>
      </c>
    </row>
    <row r="2911" spans="1:7">
      <c r="A2911" s="1220" t="s">
        <v>872</v>
      </c>
      <c r="B2911" s="1220" t="s">
        <v>2613</v>
      </c>
      <c r="C2911" s="23">
        <v>46132</v>
      </c>
      <c r="D2911" s="11">
        <v>572</v>
      </c>
      <c r="G2911" t="s">
        <v>1542</v>
      </c>
    </row>
    <row r="2912" spans="1:7">
      <c r="A2912" s="1220" t="s">
        <v>910</v>
      </c>
      <c r="B2912" s="1220" t="s">
        <v>1544</v>
      </c>
      <c r="C2912" s="23">
        <v>46132</v>
      </c>
      <c r="D2912" s="11">
        <v>288</v>
      </c>
      <c r="G2912" t="s">
        <v>1542</v>
      </c>
    </row>
    <row r="2913" spans="1:7">
      <c r="A2913" s="1219" t="s">
        <v>827</v>
      </c>
      <c r="B2913" s="1219" t="s">
        <v>52</v>
      </c>
      <c r="C2913" s="23">
        <v>46133</v>
      </c>
      <c r="D2913" s="89">
        <v>1575</v>
      </c>
      <c r="G2913" t="s">
        <v>1542</v>
      </c>
    </row>
    <row r="2914" spans="1:7">
      <c r="A2914" s="1220" t="s">
        <v>1001</v>
      </c>
      <c r="B2914" s="1220" t="s">
        <v>54</v>
      </c>
      <c r="C2914" s="23">
        <v>46133</v>
      </c>
      <c r="D2914" s="11">
        <v>866</v>
      </c>
      <c r="G2914" t="s">
        <v>1542</v>
      </c>
    </row>
    <row r="2915" spans="1:7">
      <c r="A2915" s="1220" t="s">
        <v>819</v>
      </c>
      <c r="B2915" s="1220" t="s">
        <v>1544</v>
      </c>
      <c r="C2915" s="23">
        <v>46133</v>
      </c>
      <c r="D2915" s="11">
        <v>290</v>
      </c>
      <c r="G2915" t="s">
        <v>1542</v>
      </c>
    </row>
    <row r="2916" spans="1:7">
      <c r="A2916" s="1220" t="s">
        <v>819</v>
      </c>
      <c r="B2916" s="1220" t="s">
        <v>1544</v>
      </c>
      <c r="C2916" s="23">
        <v>46133</v>
      </c>
      <c r="D2916" s="11">
        <v>477</v>
      </c>
      <c r="G2916" t="s">
        <v>1542</v>
      </c>
    </row>
    <row r="2917" spans="1:7">
      <c r="A2917" s="1220" t="s">
        <v>872</v>
      </c>
      <c r="B2917" s="1220" t="s">
        <v>2613</v>
      </c>
      <c r="C2917" s="23">
        <v>46133</v>
      </c>
      <c r="D2917" s="11">
        <v>776</v>
      </c>
      <c r="G2917" t="s">
        <v>1542</v>
      </c>
    </row>
    <row r="2918" spans="1:7">
      <c r="A2918" s="1220" t="s">
        <v>910</v>
      </c>
      <c r="B2918" s="1220" t="s">
        <v>1544</v>
      </c>
      <c r="C2918" s="23">
        <v>46133</v>
      </c>
      <c r="F2918" s="11" t="s">
        <v>1671</v>
      </c>
      <c r="G2918" t="s">
        <v>1542</v>
      </c>
    </row>
    <row r="2919" spans="1:7">
      <c r="A2919" s="1220" t="s">
        <v>912</v>
      </c>
      <c r="B2919" s="1220" t="s">
        <v>1544</v>
      </c>
      <c r="C2919" s="23">
        <v>46133</v>
      </c>
      <c r="D2919" s="11">
        <v>290</v>
      </c>
      <c r="G2919" t="s">
        <v>1542</v>
      </c>
    </row>
    <row r="2920" spans="1:7">
      <c r="A2920" s="240" t="s">
        <v>900</v>
      </c>
      <c r="B2920" s="240" t="s">
        <v>2614</v>
      </c>
      <c r="C2920" s="23">
        <v>46133</v>
      </c>
      <c r="D2920" s="89">
        <v>3749</v>
      </c>
      <c r="G2920" t="s">
        <v>1542</v>
      </c>
    </row>
    <row r="2921" spans="1:7">
      <c r="A2921" s="240" t="s">
        <v>1211</v>
      </c>
      <c r="B2921" s="1178" t="s">
        <v>463</v>
      </c>
      <c r="C2921" s="23">
        <v>46134</v>
      </c>
      <c r="D2921" s="11">
        <v>390</v>
      </c>
      <c r="G2921" t="s">
        <v>1542</v>
      </c>
    </row>
    <row r="2922" spans="1:7">
      <c r="A2922" s="244" t="s">
        <v>1214</v>
      </c>
      <c r="B2922" s="1178" t="s">
        <v>463</v>
      </c>
      <c r="C2922" s="23">
        <v>46134</v>
      </c>
      <c r="D2922" s="11">
        <v>454</v>
      </c>
      <c r="G2922" t="s">
        <v>1542</v>
      </c>
    </row>
    <row r="2923" spans="1:7">
      <c r="A2923" s="1219" t="s">
        <v>827</v>
      </c>
      <c r="B2923" s="1219" t="s">
        <v>52</v>
      </c>
      <c r="C2923" s="23">
        <v>46134</v>
      </c>
      <c r="D2923" s="11">
        <v>507</v>
      </c>
      <c r="G2923" t="s">
        <v>1542</v>
      </c>
    </row>
    <row r="2924" spans="1:7">
      <c r="A2924" s="1220" t="s">
        <v>1001</v>
      </c>
      <c r="B2924" s="1220" t="s">
        <v>54</v>
      </c>
      <c r="C2924" s="23">
        <v>46134</v>
      </c>
      <c r="D2924" s="11">
        <v>969</v>
      </c>
      <c r="G2924" t="s">
        <v>1542</v>
      </c>
    </row>
    <row r="2925" spans="1:7">
      <c r="A2925" s="1220" t="s">
        <v>819</v>
      </c>
      <c r="B2925" s="1220" t="s">
        <v>1544</v>
      </c>
      <c r="C2925" s="23">
        <v>46134</v>
      </c>
      <c r="D2925" s="11">
        <v>183</v>
      </c>
      <c r="G2925" t="s">
        <v>1542</v>
      </c>
    </row>
    <row r="2926" spans="1:7">
      <c r="A2926" s="1220" t="s">
        <v>819</v>
      </c>
      <c r="B2926" s="1220" t="s">
        <v>1544</v>
      </c>
      <c r="C2926" s="23">
        <v>46134</v>
      </c>
      <c r="D2926" s="11">
        <v>596</v>
      </c>
      <c r="G2926" t="s">
        <v>1542</v>
      </c>
    </row>
    <row r="2927" spans="1:7">
      <c r="A2927" s="477" t="s">
        <v>872</v>
      </c>
      <c r="B2927" s="477" t="s">
        <v>54</v>
      </c>
      <c r="C2927" s="23">
        <v>46134</v>
      </c>
      <c r="D2927" s="89">
        <v>1009</v>
      </c>
      <c r="G2927" t="s">
        <v>1542</v>
      </c>
    </row>
    <row r="2928" spans="1:7">
      <c r="A2928" s="240" t="s">
        <v>902</v>
      </c>
      <c r="B2928" s="240" t="s">
        <v>2614</v>
      </c>
      <c r="C2928" s="23">
        <v>46134</v>
      </c>
      <c r="D2928" s="11">
        <v>544</v>
      </c>
      <c r="G2928" t="s">
        <v>1542</v>
      </c>
    </row>
    <row r="2929" spans="1:7">
      <c r="A2929" s="240" t="s">
        <v>1211</v>
      </c>
      <c r="B2929" s="1178" t="s">
        <v>463</v>
      </c>
      <c r="C2929" s="23">
        <v>46135</v>
      </c>
      <c r="F2929" s="1223" t="s">
        <v>2615</v>
      </c>
      <c r="G2929" t="s">
        <v>1542</v>
      </c>
    </row>
    <row r="2930" spans="1:7">
      <c r="A2930" s="244" t="s">
        <v>1214</v>
      </c>
      <c r="B2930" s="1178" t="s">
        <v>463</v>
      </c>
      <c r="C2930" s="23">
        <v>46135</v>
      </c>
      <c r="D2930" s="11">
        <v>285</v>
      </c>
      <c r="G2930" t="s">
        <v>1542</v>
      </c>
    </row>
    <row r="2931" spans="1:7">
      <c r="A2931" s="1219" t="s">
        <v>827</v>
      </c>
      <c r="B2931" s="1219" t="s">
        <v>52</v>
      </c>
      <c r="C2931" s="23">
        <v>46135</v>
      </c>
      <c r="F2931" s="1224" t="s">
        <v>2032</v>
      </c>
      <c r="G2931" t="s">
        <v>1542</v>
      </c>
    </row>
    <row r="2932" spans="1:7">
      <c r="A2932" s="1220" t="s">
        <v>841</v>
      </c>
      <c r="B2932" s="1220" t="s">
        <v>52</v>
      </c>
      <c r="C2932" s="23">
        <v>46135</v>
      </c>
      <c r="D2932" s="89">
        <v>2434</v>
      </c>
      <c r="G2932" t="s">
        <v>1542</v>
      </c>
    </row>
    <row r="2933" spans="1:7">
      <c r="A2933" s="1220" t="s">
        <v>1001</v>
      </c>
      <c r="B2933" s="1220" t="s">
        <v>54</v>
      </c>
      <c r="C2933" s="23">
        <v>46135</v>
      </c>
      <c r="D2933" s="11">
        <v>262</v>
      </c>
      <c r="G2933" t="s">
        <v>1542</v>
      </c>
    </row>
    <row r="2934" spans="1:7">
      <c r="A2934" s="1220" t="s">
        <v>819</v>
      </c>
      <c r="B2934" s="1220" t="s">
        <v>1544</v>
      </c>
      <c r="C2934" s="23">
        <v>46135</v>
      </c>
      <c r="D2934" s="11">
        <v>130</v>
      </c>
      <c r="F2934" s="11" t="s">
        <v>1683</v>
      </c>
      <c r="G2934" t="s">
        <v>1542</v>
      </c>
    </row>
    <row r="2935" spans="1:7">
      <c r="A2935" s="477" t="s">
        <v>872</v>
      </c>
      <c r="B2935" s="477" t="s">
        <v>54</v>
      </c>
      <c r="C2935" s="23">
        <v>46135</v>
      </c>
      <c r="D2935" s="11">
        <v>770</v>
      </c>
      <c r="G2935" t="s">
        <v>1542</v>
      </c>
    </row>
    <row r="2936" spans="1:7">
      <c r="A2936" s="240" t="s">
        <v>902</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1211</v>
      </c>
      <c r="B2938" s="1178" t="s">
        <v>463</v>
      </c>
      <c r="C2938" s="23">
        <v>46136</v>
      </c>
      <c r="D2938" s="11">
        <v>8</v>
      </c>
      <c r="F2938" s="11" t="s">
        <v>2519</v>
      </c>
      <c r="G2938" t="s">
        <v>1542</v>
      </c>
    </row>
    <row r="2939" spans="1:7">
      <c r="A2939" s="244" t="s">
        <v>1214</v>
      </c>
      <c r="B2939" s="1178" t="s">
        <v>463</v>
      </c>
      <c r="C2939" s="23">
        <v>46136</v>
      </c>
      <c r="D2939" s="11">
        <v>33</v>
      </c>
      <c r="F2939" s="11" t="s">
        <v>2616</v>
      </c>
      <c r="G2939" t="s">
        <v>1542</v>
      </c>
    </row>
    <row r="2940" spans="1:7">
      <c r="A2940" s="1219" t="s">
        <v>991</v>
      </c>
      <c r="B2940" s="1219" t="s">
        <v>54</v>
      </c>
      <c r="C2940" s="23">
        <v>46136</v>
      </c>
      <c r="D2940" s="89">
        <v>1587</v>
      </c>
      <c r="F2940" s="11" t="s">
        <v>2617</v>
      </c>
      <c r="G2940" t="s">
        <v>1542</v>
      </c>
    </row>
    <row r="2941" spans="1:7">
      <c r="A2941" s="1220" t="s">
        <v>827</v>
      </c>
      <c r="B2941" s="1220" t="s">
        <v>52</v>
      </c>
      <c r="C2941" s="23">
        <v>46136</v>
      </c>
      <c r="D2941" s="11">
        <v>354</v>
      </c>
      <c r="G2941" t="s">
        <v>1542</v>
      </c>
    </row>
    <row r="2942" spans="1:7">
      <c r="A2942" s="1220" t="s">
        <v>907</v>
      </c>
      <c r="B2942" s="1220" t="s">
        <v>1544</v>
      </c>
      <c r="C2942" s="23">
        <v>46136</v>
      </c>
      <c r="D2942" s="11">
        <v>339</v>
      </c>
      <c r="G2942" t="s">
        <v>1542</v>
      </c>
    </row>
    <row r="2943" spans="1:7">
      <c r="A2943" s="1220" t="s">
        <v>910</v>
      </c>
      <c r="B2943" s="1220" t="s">
        <v>2456</v>
      </c>
      <c r="C2943" s="23">
        <v>46136</v>
      </c>
      <c r="E2943" s="74">
        <v>488</v>
      </c>
      <c r="F2943" s="11" t="s">
        <v>2618</v>
      </c>
      <c r="G2943" t="s">
        <v>1542</v>
      </c>
    </row>
    <row r="2944" spans="1:7">
      <c r="A2944" s="1220" t="s">
        <v>912</v>
      </c>
      <c r="B2944" s="1220" t="s">
        <v>2456</v>
      </c>
      <c r="C2944" s="23">
        <v>46136</v>
      </c>
      <c r="E2944" s="74">
        <v>400</v>
      </c>
      <c r="F2944" s="11" t="s">
        <v>2619</v>
      </c>
      <c r="G2944" t="s">
        <v>1542</v>
      </c>
    </row>
    <row r="2945" spans="1:7">
      <c r="A2945" s="1220" t="s">
        <v>872</v>
      </c>
      <c r="B2945" s="1220" t="s">
        <v>54</v>
      </c>
      <c r="C2945" s="23">
        <v>46136</v>
      </c>
      <c r="E2945" s="250">
        <v>3306</v>
      </c>
      <c r="F2945" s="11" t="s">
        <v>2620</v>
      </c>
      <c r="G2945" t="s">
        <v>1542</v>
      </c>
    </row>
    <row r="2946" spans="1:7">
      <c r="A2946" s="1221" t="s">
        <v>888</v>
      </c>
      <c r="B2946" s="1220" t="s">
        <v>471</v>
      </c>
      <c r="C2946" s="23">
        <v>46136</v>
      </c>
      <c r="D2946" s="250">
        <v>1085</v>
      </c>
      <c r="E2946" s="250"/>
      <c r="G2946" t="s">
        <v>1542</v>
      </c>
    </row>
    <row r="2947" spans="1:7">
      <c r="A2947" s="240" t="s">
        <v>902</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1211</v>
      </c>
      <c r="B2949" s="1178" t="s">
        <v>463</v>
      </c>
      <c r="C2949" s="23">
        <v>46139</v>
      </c>
      <c r="D2949" s="11">
        <v>615</v>
      </c>
      <c r="G2949" t="s">
        <v>1542</v>
      </c>
    </row>
    <row r="2950" spans="1:7">
      <c r="A2950" s="244" t="s">
        <v>1214</v>
      </c>
      <c r="B2950" s="1178" t="s">
        <v>463</v>
      </c>
      <c r="C2950" s="23">
        <v>46139</v>
      </c>
      <c r="D2950" s="11">
        <v>327</v>
      </c>
      <c r="G2950" t="s">
        <v>1542</v>
      </c>
    </row>
    <row r="2951" spans="1:7">
      <c r="A2951" s="1219" t="s">
        <v>991</v>
      </c>
      <c r="B2951" s="1219" t="s">
        <v>54</v>
      </c>
      <c r="C2951" s="23">
        <v>46139</v>
      </c>
      <c r="D2951" s="89">
        <v>1339</v>
      </c>
      <c r="G2951" t="s">
        <v>1542</v>
      </c>
    </row>
    <row r="2952" spans="1:7">
      <c r="A2952" s="1220" t="s">
        <v>827</v>
      </c>
      <c r="B2952" s="1220" t="s">
        <v>52</v>
      </c>
      <c r="C2952" s="23">
        <v>46139</v>
      </c>
      <c r="D2952" s="11">
        <v>864</v>
      </c>
      <c r="G2952" t="s">
        <v>1542</v>
      </c>
    </row>
    <row r="2953" spans="1:7">
      <c r="A2953" s="1220" t="s">
        <v>862</v>
      </c>
      <c r="B2953" s="1220" t="s">
        <v>1544</v>
      </c>
      <c r="C2953" s="23">
        <v>46139</v>
      </c>
      <c r="D2953" s="11">
        <v>245</v>
      </c>
      <c r="G2953" t="s">
        <v>1542</v>
      </c>
    </row>
    <row r="2954" spans="1:7">
      <c r="A2954" s="1221" t="s">
        <v>888</v>
      </c>
      <c r="B2954" s="1220" t="s">
        <v>471</v>
      </c>
      <c r="C2954" s="23">
        <v>46139</v>
      </c>
      <c r="F2954" s="1224" t="s">
        <v>2140</v>
      </c>
      <c r="G2954" t="s">
        <v>1542</v>
      </c>
    </row>
    <row r="2955" spans="1:7">
      <c r="A2955" s="240" t="s">
        <v>902</v>
      </c>
      <c r="B2955" s="240" t="s">
        <v>2614</v>
      </c>
      <c r="C2955" s="23">
        <v>46139</v>
      </c>
      <c r="D2955" s="89">
        <v>1246</v>
      </c>
      <c r="G2955" t="s">
        <v>1542</v>
      </c>
    </row>
    <row r="2956" spans="1:7">
      <c r="A2956" s="240" t="s">
        <v>1211</v>
      </c>
      <c r="B2956" s="1178" t="s">
        <v>463</v>
      </c>
      <c r="C2956" s="23">
        <v>46140</v>
      </c>
      <c r="D2956" s="11">
        <v>349</v>
      </c>
      <c r="G2956" t="s">
        <v>1542</v>
      </c>
    </row>
    <row r="2957" spans="1:7">
      <c r="A2957" s="244" t="s">
        <v>1214</v>
      </c>
      <c r="B2957" s="1178" t="s">
        <v>463</v>
      </c>
      <c r="C2957" s="23">
        <v>46140</v>
      </c>
      <c r="D2957" s="11">
        <v>269</v>
      </c>
      <c r="G2957" t="s">
        <v>1542</v>
      </c>
    </row>
    <row r="2958" spans="1:7">
      <c r="A2958" s="1394" t="s">
        <v>819</v>
      </c>
      <c r="B2958" s="1397" t="s">
        <v>1544</v>
      </c>
      <c r="C2958" s="23">
        <v>46140</v>
      </c>
      <c r="D2958" s="11">
        <v>276</v>
      </c>
      <c r="G2958" t="s">
        <v>1542</v>
      </c>
    </row>
    <row r="2959" spans="1:7">
      <c r="A2959" s="1394" t="s">
        <v>991</v>
      </c>
      <c r="B2959" s="1398" t="s">
        <v>2621</v>
      </c>
      <c r="C2959" s="23">
        <v>46140</v>
      </c>
      <c r="D2959" s="11">
        <v>857</v>
      </c>
      <c r="G2959" t="s">
        <v>1542</v>
      </c>
    </row>
    <row r="2960" spans="1:7">
      <c r="A2960" s="1394" t="s">
        <v>827</v>
      </c>
      <c r="B2960" s="1398" t="s">
        <v>52</v>
      </c>
      <c r="C2960" s="23">
        <v>46140</v>
      </c>
      <c r="D2960" s="89">
        <v>674</v>
      </c>
      <c r="G2960" t="s">
        <v>1542</v>
      </c>
    </row>
    <row r="2961" spans="1:7">
      <c r="A2961" s="1396" t="s">
        <v>824</v>
      </c>
      <c r="B2961" s="1395" t="s">
        <v>2621</v>
      </c>
      <c r="C2961" s="23">
        <v>46140</v>
      </c>
      <c r="D2961" s="89">
        <v>2304</v>
      </c>
      <c r="G2961" t="s">
        <v>1542</v>
      </c>
    </row>
    <row r="2962" spans="1:7">
      <c r="A2962" s="1396" t="s">
        <v>862</v>
      </c>
      <c r="B2962" s="1395" t="s">
        <v>1544</v>
      </c>
      <c r="C2962" s="23">
        <v>46140</v>
      </c>
      <c r="E2962" s="74">
        <v>315</v>
      </c>
      <c r="F2962" s="11" t="s">
        <v>1977</v>
      </c>
      <c r="G2962" t="s">
        <v>1542</v>
      </c>
    </row>
    <row r="2963" spans="1:7">
      <c r="A2963" s="240" t="s">
        <v>802</v>
      </c>
      <c r="B2963" s="240" t="s">
        <v>2614</v>
      </c>
      <c r="C2963" s="23">
        <v>46140</v>
      </c>
      <c r="D2963" s="11">
        <v>540</v>
      </c>
      <c r="G2963" t="s">
        <v>1542</v>
      </c>
    </row>
    <row r="2964" spans="1:7">
      <c r="A2964" s="240" t="s">
        <v>802</v>
      </c>
      <c r="B2964" s="240" t="s">
        <v>2614</v>
      </c>
      <c r="C2964" s="23">
        <v>46140</v>
      </c>
      <c r="D2964" s="11">
        <v>168</v>
      </c>
      <c r="G2964" t="s">
        <v>1542</v>
      </c>
    </row>
    <row r="2965" spans="1:7">
      <c r="A2965" s="240" t="s">
        <v>898</v>
      </c>
      <c r="B2965" s="240" t="s">
        <v>1246</v>
      </c>
      <c r="C2965" s="23">
        <v>46141</v>
      </c>
      <c r="D2965" s="11">
        <v>440</v>
      </c>
      <c r="G2965" t="s">
        <v>1542</v>
      </c>
    </row>
    <row r="2966" spans="1:7">
      <c r="A2966" s="244" t="s">
        <v>1214</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991</v>
      </c>
      <c r="B2969" s="1220" t="s">
        <v>54</v>
      </c>
      <c r="C2969" s="23">
        <v>46141</v>
      </c>
      <c r="D2969" s="11">
        <v>32</v>
      </c>
      <c r="F2969" s="11" t="s">
        <v>2622</v>
      </c>
      <c r="G2969" t="s">
        <v>1542</v>
      </c>
    </row>
    <row r="2970" spans="1:7">
      <c r="A2970" s="1220" t="s">
        <v>988</v>
      </c>
      <c r="B2970" s="1220" t="s">
        <v>54</v>
      </c>
      <c r="C2970" s="23">
        <v>46141</v>
      </c>
      <c r="D2970" s="11">
        <v>947</v>
      </c>
      <c r="G2970" t="s">
        <v>1542</v>
      </c>
    </row>
    <row r="2971" spans="1:7">
      <c r="A2971" s="1220" t="s">
        <v>841</v>
      </c>
      <c r="B2971" s="1220" t="s">
        <v>52</v>
      </c>
      <c r="C2971" s="23">
        <v>46141</v>
      </c>
      <c r="D2971" s="89">
        <v>1012</v>
      </c>
      <c r="G2971" t="s">
        <v>1542</v>
      </c>
    </row>
    <row r="2972" spans="1:7">
      <c r="A2972" s="1220" t="s">
        <v>824</v>
      </c>
      <c r="B2972" s="1220" t="s">
        <v>54</v>
      </c>
      <c r="C2972" s="23">
        <v>46141</v>
      </c>
      <c r="D2972" s="89">
        <v>1216</v>
      </c>
      <c r="G2972" t="s">
        <v>1542</v>
      </c>
    </row>
    <row r="2973" spans="1:7">
      <c r="A2973" s="1220" t="s">
        <v>827</v>
      </c>
      <c r="B2973" s="1220" t="s">
        <v>52</v>
      </c>
      <c r="C2973" s="23">
        <v>46141</v>
      </c>
      <c r="D2973" s="11">
        <v>724</v>
      </c>
      <c r="G2973" t="s">
        <v>1542</v>
      </c>
    </row>
    <row r="2974" spans="1:7">
      <c r="A2974" s="240" t="s">
        <v>802</v>
      </c>
      <c r="B2974" s="240" t="s">
        <v>2614</v>
      </c>
      <c r="C2974" s="23">
        <v>46141</v>
      </c>
      <c r="D2974" s="11">
        <v>697</v>
      </c>
      <c r="G2974" t="s">
        <v>1542</v>
      </c>
    </row>
    <row r="2975" spans="1:7">
      <c r="A2975" s="240" t="s">
        <v>1214</v>
      </c>
      <c r="B2975" s="1178" t="s">
        <v>463</v>
      </c>
      <c r="C2975" s="23">
        <v>46142</v>
      </c>
      <c r="D2975" s="11">
        <v>451</v>
      </c>
      <c r="F2975" s="11" t="s">
        <v>1704</v>
      </c>
      <c r="G2975" t="s">
        <v>1542</v>
      </c>
    </row>
    <row r="2976" spans="1:7">
      <c r="A2976" s="244" t="s">
        <v>1214</v>
      </c>
      <c r="B2976" s="244" t="s">
        <v>58</v>
      </c>
      <c r="C2976" s="23">
        <v>46142</v>
      </c>
      <c r="E2976" s="250">
        <v>2984</v>
      </c>
      <c r="F2976" s="11" t="s">
        <v>2623</v>
      </c>
      <c r="G2976" t="s">
        <v>1542</v>
      </c>
    </row>
    <row r="2977" spans="1:7">
      <c r="A2977" s="244" t="s">
        <v>1211</v>
      </c>
      <c r="B2977" s="244" t="s">
        <v>58</v>
      </c>
      <c r="C2977" s="23">
        <v>46142</v>
      </c>
      <c r="E2977" s="250">
        <v>1662</v>
      </c>
      <c r="F2977" s="11" t="s">
        <v>2624</v>
      </c>
      <c r="G2977" t="s">
        <v>1542</v>
      </c>
    </row>
    <row r="2978" spans="1:7">
      <c r="A2978" s="240" t="s">
        <v>898</v>
      </c>
      <c r="B2978" s="240" t="s">
        <v>1246</v>
      </c>
      <c r="C2978" s="23">
        <v>46142</v>
      </c>
      <c r="F2978" s="11" t="s">
        <v>1626</v>
      </c>
      <c r="G2978" t="s">
        <v>1542</v>
      </c>
    </row>
    <row r="2979" spans="1:7">
      <c r="A2979" s="1219" t="s">
        <v>819</v>
      </c>
      <c r="B2979" s="1219" t="s">
        <v>1544</v>
      </c>
      <c r="C2979" s="23">
        <v>46142</v>
      </c>
      <c r="D2979" s="11">
        <v>285</v>
      </c>
      <c r="G2979" t="s">
        <v>1542</v>
      </c>
    </row>
    <row r="2980" spans="1:7">
      <c r="A2980" s="1220" t="s">
        <v>819</v>
      </c>
      <c r="B2980" s="1220" t="s">
        <v>1544</v>
      </c>
      <c r="C2980" s="23">
        <v>46142</v>
      </c>
      <c r="D2980" s="11">
        <v>140</v>
      </c>
      <c r="F2980" s="11" t="s">
        <v>1671</v>
      </c>
      <c r="G2980" t="s">
        <v>1542</v>
      </c>
    </row>
    <row r="2981" spans="1:7">
      <c r="A2981" s="1220" t="s">
        <v>988</v>
      </c>
      <c r="B2981" s="1220" t="s">
        <v>54</v>
      </c>
      <c r="C2981" s="23">
        <v>46142</v>
      </c>
      <c r="D2981" s="89">
        <v>1381</v>
      </c>
      <c r="G2981" t="s">
        <v>1542</v>
      </c>
    </row>
    <row r="2982" spans="1:7">
      <c r="A2982" s="1400" t="s">
        <v>888</v>
      </c>
      <c r="B2982" s="1220" t="s">
        <v>471</v>
      </c>
      <c r="C2982" s="23">
        <v>46142</v>
      </c>
      <c r="D2982" s="89">
        <v>2018</v>
      </c>
      <c r="G2982" t="s">
        <v>1542</v>
      </c>
    </row>
    <row r="2983" spans="1:7">
      <c r="A2983" s="1219" t="s">
        <v>824</v>
      </c>
      <c r="B2983" s="1220" t="s">
        <v>54</v>
      </c>
      <c r="C2983" s="23">
        <v>46142</v>
      </c>
      <c r="D2983" s="89">
        <v>2932</v>
      </c>
      <c r="G2983" t="s">
        <v>1542</v>
      </c>
    </row>
    <row r="2984" spans="1:7">
      <c r="A2984" s="1220" t="s">
        <v>827</v>
      </c>
      <c r="B2984" s="1220" t="s">
        <v>52</v>
      </c>
      <c r="C2984" s="23">
        <v>46142</v>
      </c>
      <c r="D2984" s="11">
        <v>165</v>
      </c>
      <c r="G2984" t="s">
        <v>1542</v>
      </c>
    </row>
    <row r="2985" spans="1:7">
      <c r="A2985" s="240" t="s">
        <v>898</v>
      </c>
      <c r="B2985" s="1178" t="s">
        <v>463</v>
      </c>
      <c r="C2985" s="23">
        <v>46143</v>
      </c>
      <c r="D2985" s="11">
        <v>549</v>
      </c>
      <c r="G2985" t="s">
        <v>2625</v>
      </c>
    </row>
    <row r="2986" spans="1:7">
      <c r="A2986" s="1219" t="s">
        <v>819</v>
      </c>
      <c r="B2986" s="1219" t="s">
        <v>1544</v>
      </c>
      <c r="C2986" s="23">
        <v>46143</v>
      </c>
      <c r="F2986" s="11" t="s">
        <v>1764</v>
      </c>
      <c r="G2986" t="s">
        <v>2625</v>
      </c>
    </row>
    <row r="2987" spans="1:7">
      <c r="A2987" s="1220" t="s">
        <v>888</v>
      </c>
      <c r="B2987" s="1220" t="s">
        <v>471</v>
      </c>
      <c r="C2987" s="23">
        <v>46143</v>
      </c>
      <c r="D2987" s="89">
        <v>1563</v>
      </c>
      <c r="G2987" t="s">
        <v>2625</v>
      </c>
    </row>
    <row r="2988" spans="1:7">
      <c r="A2988" s="240" t="s">
        <v>898</v>
      </c>
      <c r="B2988" s="1178" t="s">
        <v>463</v>
      </c>
      <c r="C2988" s="23">
        <v>46146</v>
      </c>
      <c r="D2988" s="11">
        <v>847</v>
      </c>
      <c r="G2988" t="s">
        <v>2625</v>
      </c>
    </row>
    <row r="2989" spans="1:7">
      <c r="A2989" s="1219" t="s">
        <v>824</v>
      </c>
      <c r="B2989" s="1219" t="s">
        <v>54</v>
      </c>
      <c r="C2989" s="23">
        <v>46146</v>
      </c>
      <c r="D2989" s="11">
        <v>350</v>
      </c>
      <c r="G2989" t="s">
        <v>2625</v>
      </c>
    </row>
    <row r="2990" spans="1:7">
      <c r="A2990" s="1220" t="s">
        <v>988</v>
      </c>
      <c r="B2990" s="1220" t="s">
        <v>54</v>
      </c>
      <c r="C2990" s="23">
        <v>46146</v>
      </c>
      <c r="D2990" s="11">
        <v>897</v>
      </c>
      <c r="G2990" t="s">
        <v>2625</v>
      </c>
    </row>
    <row r="2991" spans="1:7">
      <c r="A2991" s="1220" t="s">
        <v>841</v>
      </c>
      <c r="B2991" s="1220" t="s">
        <v>52</v>
      </c>
      <c r="C2991" s="23">
        <v>46146</v>
      </c>
      <c r="D2991" s="11">
        <v>757</v>
      </c>
      <c r="G2991" t="s">
        <v>2625</v>
      </c>
    </row>
    <row r="2992" spans="1:7">
      <c r="A2992" s="1220" t="s">
        <v>888</v>
      </c>
      <c r="B2992" s="1220" t="s">
        <v>2626</v>
      </c>
      <c r="C2992" s="23">
        <v>46146</v>
      </c>
      <c r="D2992" s="11">
        <v>699</v>
      </c>
      <c r="G2992" t="s">
        <v>2625</v>
      </c>
    </row>
    <row r="2993" spans="1:7">
      <c r="A2993" s="240" t="s">
        <v>898</v>
      </c>
      <c r="B2993" s="1178" t="s">
        <v>463</v>
      </c>
      <c r="C2993" s="23">
        <v>46147</v>
      </c>
      <c r="D2993" s="11">
        <v>555</v>
      </c>
      <c r="G2993" t="s">
        <v>2625</v>
      </c>
    </row>
    <row r="2994" spans="1:7">
      <c r="A2994" s="1219" t="s">
        <v>819</v>
      </c>
      <c r="B2994" s="1219" t="s">
        <v>1544</v>
      </c>
      <c r="C2994" s="23">
        <v>46147</v>
      </c>
      <c r="D2994" s="11">
        <v>110</v>
      </c>
      <c r="G2994" t="s">
        <v>2625</v>
      </c>
    </row>
    <row r="2995" spans="1:7">
      <c r="A2995" s="1220" t="s">
        <v>985</v>
      </c>
      <c r="B2995" s="1220" t="s">
        <v>54</v>
      </c>
      <c r="C2995" s="23">
        <v>46147</v>
      </c>
      <c r="D2995" s="11">
        <v>473</v>
      </c>
      <c r="G2995" t="s">
        <v>2625</v>
      </c>
    </row>
    <row r="2996" spans="1:7">
      <c r="A2996" s="1220" t="s">
        <v>988</v>
      </c>
      <c r="B2996" s="1220" t="s">
        <v>54</v>
      </c>
      <c r="C2996" s="23">
        <v>46147</v>
      </c>
      <c r="D2996" s="11">
        <v>408</v>
      </c>
      <c r="G2996" t="s">
        <v>2625</v>
      </c>
    </row>
    <row r="2997" spans="1:7">
      <c r="A2997" s="1220" t="s">
        <v>888</v>
      </c>
      <c r="B2997" s="1220" t="s">
        <v>2626</v>
      </c>
      <c r="C2997" s="23">
        <v>46147</v>
      </c>
      <c r="D2997" s="11">
        <v>463</v>
      </c>
      <c r="G2997" t="s">
        <v>2625</v>
      </c>
    </row>
    <row r="2998" spans="1:7">
      <c r="A2998" s="1220" t="s">
        <v>891</v>
      </c>
      <c r="B2998" s="1220" t="s">
        <v>54</v>
      </c>
      <c r="C2998" s="23">
        <v>46147</v>
      </c>
      <c r="D2998" s="89">
        <v>1174</v>
      </c>
      <c r="G2998" t="s">
        <v>2625</v>
      </c>
    </row>
    <row r="2999" spans="1:7">
      <c r="A2999" s="1220" t="s">
        <v>731</v>
      </c>
      <c r="B2999" s="1220" t="s">
        <v>1544</v>
      </c>
      <c r="C2999" s="23">
        <v>46147</v>
      </c>
      <c r="D2999" s="11">
        <v>521</v>
      </c>
      <c r="G2999" t="s">
        <v>2625</v>
      </c>
    </row>
    <row r="3000" spans="1:7">
      <c r="A3000" s="240" t="s">
        <v>898</v>
      </c>
      <c r="B3000" s="1178" t="s">
        <v>463</v>
      </c>
      <c r="C3000" s="23">
        <v>46148</v>
      </c>
      <c r="D3000" s="11">
        <v>831</v>
      </c>
      <c r="G3000" t="s">
        <v>2625</v>
      </c>
    </row>
    <row r="3001" spans="1:7">
      <c r="A3001" s="1219" t="s">
        <v>1001</v>
      </c>
      <c r="B3001" s="1219" t="s">
        <v>2456</v>
      </c>
      <c r="C3001" s="23">
        <v>46148</v>
      </c>
      <c r="E3001" s="250">
        <v>17400</v>
      </c>
      <c r="F3001" s="11" t="s">
        <v>2627</v>
      </c>
      <c r="G3001" t="s">
        <v>2625</v>
      </c>
    </row>
    <row r="3002" spans="1:7">
      <c r="A3002" s="1219" t="s">
        <v>1001</v>
      </c>
      <c r="B3002" s="1219" t="s">
        <v>54</v>
      </c>
      <c r="C3002" s="23">
        <v>46148</v>
      </c>
      <c r="F3002" s="11" t="s">
        <v>2628</v>
      </c>
      <c r="G3002" t="s">
        <v>2625</v>
      </c>
    </row>
    <row r="3003" spans="1:7">
      <c r="A3003" s="1220" t="s">
        <v>985</v>
      </c>
      <c r="B3003" s="1220" t="s">
        <v>54</v>
      </c>
      <c r="C3003" s="23">
        <v>46148</v>
      </c>
      <c r="D3003" s="89">
        <v>1258</v>
      </c>
      <c r="G3003" t="s">
        <v>2625</v>
      </c>
    </row>
    <row r="3004" spans="1:7">
      <c r="A3004" s="1220" t="s">
        <v>844</v>
      </c>
      <c r="B3004" s="1220" t="s">
        <v>52</v>
      </c>
      <c r="C3004" s="23">
        <v>46148</v>
      </c>
      <c r="D3004" s="11">
        <v>873</v>
      </c>
      <c r="G3004" t="s">
        <v>2625</v>
      </c>
    </row>
    <row r="3005" spans="1:7">
      <c r="A3005" s="1220" t="s">
        <v>888</v>
      </c>
      <c r="B3005" s="1220" t="s">
        <v>2626</v>
      </c>
      <c r="C3005" s="23">
        <v>46148</v>
      </c>
      <c r="D3005" s="11">
        <v>561</v>
      </c>
      <c r="G3005" t="s">
        <v>2625</v>
      </c>
    </row>
    <row r="3006" spans="1:7">
      <c r="A3006" s="1220" t="s">
        <v>891</v>
      </c>
      <c r="B3006" s="1220" t="s">
        <v>54</v>
      </c>
      <c r="C3006" s="23">
        <v>46148</v>
      </c>
      <c r="D3006" s="89">
        <v>1060</v>
      </c>
      <c r="G3006" t="s">
        <v>2625</v>
      </c>
    </row>
    <row r="3007" spans="1:7">
      <c r="A3007" s="1220" t="s">
        <v>731</v>
      </c>
      <c r="B3007" s="1220" t="s">
        <v>1544</v>
      </c>
      <c r="C3007" s="23">
        <v>46148</v>
      </c>
      <c r="D3007" s="11">
        <v>701</v>
      </c>
      <c r="G3007" t="s">
        <v>2625</v>
      </c>
    </row>
    <row r="3008" spans="1:7">
      <c r="A3008" s="240" t="s">
        <v>900</v>
      </c>
      <c r="B3008" s="240" t="s">
        <v>2614</v>
      </c>
      <c r="C3008" s="23">
        <v>46148</v>
      </c>
      <c r="D3008" s="11">
        <v>43</v>
      </c>
      <c r="F3008" s="11" t="s">
        <v>2629</v>
      </c>
      <c r="G3008" t="s">
        <v>2625</v>
      </c>
    </row>
    <row r="3009" spans="1:7">
      <c r="A3009" s="240" t="s">
        <v>802</v>
      </c>
      <c r="B3009" s="240" t="s">
        <v>2614</v>
      </c>
      <c r="C3009" s="23">
        <v>46148</v>
      </c>
      <c r="D3009" s="11">
        <v>140</v>
      </c>
      <c r="G3009" t="s">
        <v>2625</v>
      </c>
    </row>
    <row r="3010" spans="1:7">
      <c r="A3010" s="240" t="s">
        <v>898</v>
      </c>
      <c r="B3010" s="1178" t="s">
        <v>463</v>
      </c>
      <c r="C3010" s="23">
        <v>46149</v>
      </c>
      <c r="F3010" s="1424" t="s">
        <v>2397</v>
      </c>
      <c r="G3010" t="s">
        <v>2625</v>
      </c>
    </row>
    <row r="3011" spans="1:7">
      <c r="A3011" s="1219" t="s">
        <v>985</v>
      </c>
      <c r="B3011" s="1219" t="s">
        <v>54</v>
      </c>
      <c r="C3011" s="23">
        <v>46149</v>
      </c>
      <c r="D3011" s="89">
        <v>1494</v>
      </c>
      <c r="G3011" t="s">
        <v>2625</v>
      </c>
    </row>
    <row r="3012" spans="1:7">
      <c r="A3012" s="1220" t="s">
        <v>844</v>
      </c>
      <c r="B3012" s="1220" t="s">
        <v>52</v>
      </c>
      <c r="C3012" s="23">
        <v>46149</v>
      </c>
      <c r="D3012" s="11">
        <v>449</v>
      </c>
      <c r="G3012" t="s">
        <v>2625</v>
      </c>
    </row>
    <row r="3013" spans="1:7">
      <c r="A3013" s="1220" t="s">
        <v>888</v>
      </c>
      <c r="B3013" s="1220" t="s">
        <v>2626</v>
      </c>
      <c r="C3013" s="23">
        <v>46149</v>
      </c>
      <c r="D3013" s="11">
        <v>129</v>
      </c>
      <c r="G3013" t="s">
        <v>2625</v>
      </c>
    </row>
    <row r="3014" spans="1:7">
      <c r="A3014" s="1221" t="s">
        <v>891</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731</v>
      </c>
      <c r="B3016" s="1220" t="s">
        <v>1544</v>
      </c>
      <c r="C3016" s="23">
        <v>46149</v>
      </c>
      <c r="D3016" s="11">
        <v>707</v>
      </c>
      <c r="F3016" s="11" t="s">
        <v>1671</v>
      </c>
      <c r="G3016" t="s">
        <v>2625</v>
      </c>
    </row>
    <row r="3017" spans="1:7">
      <c r="A3017" s="1219" t="s">
        <v>824</v>
      </c>
      <c r="B3017" s="274" t="s">
        <v>2261</v>
      </c>
      <c r="C3017" s="23">
        <v>46149</v>
      </c>
      <c r="E3017" s="250">
        <v>7552</v>
      </c>
      <c r="F3017" s="11" t="s">
        <v>2630</v>
      </c>
      <c r="G3017" t="s">
        <v>2625</v>
      </c>
    </row>
    <row r="3018" spans="1:7">
      <c r="A3018" s="1220" t="s">
        <v>830</v>
      </c>
      <c r="B3018" s="1220" t="s">
        <v>52</v>
      </c>
      <c r="C3018" s="23">
        <v>46149</v>
      </c>
      <c r="D3018" s="11">
        <v>513</v>
      </c>
      <c r="G3018" t="s">
        <v>2625</v>
      </c>
    </row>
    <row r="3019" spans="1:7">
      <c r="A3019" s="240" t="s">
        <v>900</v>
      </c>
      <c r="B3019" s="240" t="s">
        <v>2614</v>
      </c>
      <c r="C3019" s="23">
        <v>46149</v>
      </c>
      <c r="D3019" s="11">
        <v>8</v>
      </c>
      <c r="F3019" s="11" t="s">
        <v>2631</v>
      </c>
      <c r="G3019" t="s">
        <v>2625</v>
      </c>
    </row>
    <row r="3020" spans="1:7">
      <c r="A3020" s="1219" t="s">
        <v>819</v>
      </c>
      <c r="B3020" s="274" t="s">
        <v>2261</v>
      </c>
      <c r="C3020" s="23">
        <v>46150</v>
      </c>
      <c r="E3020" s="250">
        <v>7946</v>
      </c>
      <c r="F3020" s="11" t="s">
        <v>2632</v>
      </c>
      <c r="G3020" t="s">
        <v>2625</v>
      </c>
    </row>
    <row r="3021" spans="1:7">
      <c r="A3021" s="1221" t="s">
        <v>891</v>
      </c>
      <c r="B3021" s="1220" t="s">
        <v>54</v>
      </c>
      <c r="C3021" s="23">
        <v>46150</v>
      </c>
      <c r="D3021" s="11">
        <v>441</v>
      </c>
      <c r="G3021" t="s">
        <v>2625</v>
      </c>
    </row>
    <row r="3022" spans="1:7">
      <c r="A3022" s="1220" t="s">
        <v>1614</v>
      </c>
      <c r="B3022" s="1220" t="s">
        <v>2626</v>
      </c>
      <c r="C3022" s="23">
        <v>46150</v>
      </c>
      <c r="D3022" s="89">
        <v>1540</v>
      </c>
      <c r="G3022" t="s">
        <v>2625</v>
      </c>
    </row>
    <row r="3023" spans="1:7">
      <c r="A3023" s="1220" t="s">
        <v>731</v>
      </c>
      <c r="B3023" s="1220" t="s">
        <v>1544</v>
      </c>
      <c r="C3023" s="23">
        <v>46150</v>
      </c>
      <c r="D3023" s="11">
        <v>512</v>
      </c>
      <c r="G3023" t="s">
        <v>2625</v>
      </c>
    </row>
    <row r="3024" spans="1:7">
      <c r="A3024" s="1220" t="s">
        <v>731</v>
      </c>
      <c r="B3024" s="274" t="s">
        <v>2261</v>
      </c>
      <c r="C3024" s="23">
        <v>46150</v>
      </c>
      <c r="E3024" s="250">
        <v>2142</v>
      </c>
      <c r="F3024" s="11" t="s">
        <v>2633</v>
      </c>
      <c r="G3024" t="s">
        <v>2625</v>
      </c>
    </row>
    <row r="3025" spans="1:7">
      <c r="A3025" s="240" t="s">
        <v>902</v>
      </c>
      <c r="B3025" s="240" t="s">
        <v>2614</v>
      </c>
      <c r="C3025" s="23">
        <v>46150</v>
      </c>
      <c r="D3025" s="11">
        <v>630</v>
      </c>
      <c r="G3025" t="s">
        <v>2625</v>
      </c>
    </row>
    <row r="3026" spans="1:7">
      <c r="A3026" s="1178" t="s">
        <v>898</v>
      </c>
      <c r="B3026" s="1178" t="s">
        <v>463</v>
      </c>
      <c r="C3026" s="23">
        <v>46153</v>
      </c>
      <c r="D3026" s="11">
        <v>217</v>
      </c>
      <c r="G3026" t="s">
        <v>2625</v>
      </c>
    </row>
    <row r="3027" spans="1:7">
      <c r="A3027" s="1231" t="s">
        <v>985</v>
      </c>
      <c r="B3027" s="1231" t="s">
        <v>54</v>
      </c>
      <c r="C3027" s="23">
        <v>46153</v>
      </c>
      <c r="D3027" s="89">
        <v>1070</v>
      </c>
      <c r="G3027" t="s">
        <v>2625</v>
      </c>
    </row>
    <row r="3028" spans="1:7">
      <c r="A3028" s="1428" t="s">
        <v>841</v>
      </c>
      <c r="B3028" s="1232" t="s">
        <v>52</v>
      </c>
      <c r="C3028" s="23">
        <v>46153</v>
      </c>
      <c r="D3028" s="89">
        <v>1627</v>
      </c>
      <c r="F3028" s="11" t="s">
        <v>2634</v>
      </c>
      <c r="G3028" t="s">
        <v>2625</v>
      </c>
    </row>
    <row r="3029" spans="1:7">
      <c r="A3029" s="1429" t="s">
        <v>848</v>
      </c>
      <c r="B3029" s="1431" t="s">
        <v>474</v>
      </c>
      <c r="C3029" s="23">
        <v>46153</v>
      </c>
      <c r="D3029" s="11">
        <v>525</v>
      </c>
      <c r="G3029" t="s">
        <v>2625</v>
      </c>
    </row>
    <row r="3030" spans="1:7">
      <c r="A3030" s="1430" t="s">
        <v>697</v>
      </c>
      <c r="B3030" s="1430" t="s">
        <v>2626</v>
      </c>
      <c r="C3030" s="23">
        <v>46153</v>
      </c>
      <c r="D3030" s="11">
        <v>483</v>
      </c>
      <c r="G3030" t="s">
        <v>2625</v>
      </c>
    </row>
    <row r="3031" spans="1:7">
      <c r="A3031" s="1431" t="s">
        <v>891</v>
      </c>
      <c r="B3031" s="1431" t="s">
        <v>54</v>
      </c>
      <c r="C3031" s="23">
        <v>46153</v>
      </c>
      <c r="F3031" s="1171" t="s">
        <v>1819</v>
      </c>
      <c r="G3031" t="s">
        <v>2625</v>
      </c>
    </row>
    <row r="3032" spans="1:7">
      <c r="A3032" s="1430" t="s">
        <v>731</v>
      </c>
      <c r="B3032" s="1430" t="s">
        <v>1544</v>
      </c>
      <c r="C3032" s="23">
        <v>46153</v>
      </c>
      <c r="F3032" s="1437" t="s">
        <v>1819</v>
      </c>
      <c r="G3032" t="s">
        <v>2625</v>
      </c>
    </row>
    <row r="3033" spans="1:7">
      <c r="A3033" s="1178" t="s">
        <v>902</v>
      </c>
      <c r="B3033" s="1178" t="s">
        <v>2614</v>
      </c>
      <c r="C3033" s="23">
        <v>46153</v>
      </c>
      <c r="D3033" s="11">
        <v>114</v>
      </c>
      <c r="F3033" s="1436"/>
      <c r="G3033" t="s">
        <v>2625</v>
      </c>
    </row>
    <row r="3034" spans="1:7">
      <c r="A3034" s="1178" t="s">
        <v>802</v>
      </c>
      <c r="B3034" s="1178" t="s">
        <v>2614</v>
      </c>
      <c r="C3034" s="23">
        <v>46153</v>
      </c>
      <c r="D3034" s="11">
        <v>763</v>
      </c>
      <c r="F3034" s="103"/>
      <c r="G3034" t="s">
        <v>2625</v>
      </c>
    </row>
    <row r="3035" spans="1:7">
      <c r="A3035" s="1219" t="s">
        <v>869</v>
      </c>
      <c r="B3035" s="1430" t="s">
        <v>1544</v>
      </c>
      <c r="C3035" s="23">
        <v>46154</v>
      </c>
      <c r="D3035" s="11">
        <v>443</v>
      </c>
      <c r="F3035" s="11" t="s">
        <v>2402</v>
      </c>
      <c r="G3035" t="s">
        <v>2625</v>
      </c>
    </row>
    <row r="3036" spans="1:7">
      <c r="A3036" s="1219" t="s">
        <v>985</v>
      </c>
      <c r="B3036" s="1219" t="s">
        <v>54</v>
      </c>
      <c r="C3036" s="23">
        <v>46154</v>
      </c>
      <c r="D3036" s="11">
        <v>584</v>
      </c>
      <c r="G3036" t="s">
        <v>2625</v>
      </c>
    </row>
    <row r="3037" spans="1:7">
      <c r="A3037" s="1434" t="s">
        <v>848</v>
      </c>
      <c r="B3037" s="1220" t="s">
        <v>474</v>
      </c>
      <c r="C3037" s="23">
        <v>46154</v>
      </c>
      <c r="F3037" s="1437" t="s">
        <v>1819</v>
      </c>
      <c r="G3037" t="s">
        <v>2625</v>
      </c>
    </row>
    <row r="3038" spans="1:7">
      <c r="A3038" s="1221" t="s">
        <v>988</v>
      </c>
      <c r="B3038" s="1220" t="s">
        <v>54</v>
      </c>
      <c r="C3038" s="23">
        <v>46154</v>
      </c>
      <c r="D3038" s="89">
        <v>2700</v>
      </c>
      <c r="F3038" s="11" t="s">
        <v>2635</v>
      </c>
      <c r="G3038" t="s">
        <v>2625</v>
      </c>
    </row>
    <row r="3039" spans="1:7">
      <c r="A3039" s="1220" t="s">
        <v>891</v>
      </c>
      <c r="B3039" s="1220" t="s">
        <v>54</v>
      </c>
      <c r="C3039" s="23">
        <v>46154</v>
      </c>
      <c r="D3039" s="11">
        <v>679</v>
      </c>
      <c r="G3039" t="s">
        <v>2625</v>
      </c>
    </row>
    <row r="3040" spans="1:7">
      <c r="A3040" s="1221" t="s">
        <v>890</v>
      </c>
      <c r="B3040" s="1435" t="s">
        <v>2626</v>
      </c>
      <c r="C3040" s="23">
        <v>46154</v>
      </c>
      <c r="D3040" s="89">
        <v>1520</v>
      </c>
      <c r="G3040" t="s">
        <v>2625</v>
      </c>
    </row>
    <row r="3041" spans="1:7">
      <c r="A3041" s="1178" t="s">
        <v>802</v>
      </c>
      <c r="B3041" s="1178" t="s">
        <v>2614</v>
      </c>
      <c r="C3041" s="23">
        <v>46154</v>
      </c>
      <c r="D3041" s="11">
        <v>745</v>
      </c>
      <c r="G3041" t="s">
        <v>2625</v>
      </c>
    </row>
    <row r="3042" spans="1:7">
      <c r="A3042" s="1219" t="s">
        <v>869</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994</v>
      </c>
      <c r="B3044" s="1220" t="s">
        <v>54</v>
      </c>
      <c r="C3044" s="23">
        <v>46155</v>
      </c>
      <c r="D3044" s="89">
        <v>1245</v>
      </c>
      <c r="G3044" t="s">
        <v>2625</v>
      </c>
    </row>
    <row r="3045" spans="1:7">
      <c r="A3045" s="1434" t="s">
        <v>848</v>
      </c>
      <c r="B3045" s="1220" t="s">
        <v>474</v>
      </c>
      <c r="C3045" s="23">
        <v>46155</v>
      </c>
      <c r="D3045" s="11">
        <v>787</v>
      </c>
      <c r="G3045" t="s">
        <v>2625</v>
      </c>
    </row>
    <row r="3046" spans="1:7">
      <c r="A3046" s="1220" t="s">
        <v>891</v>
      </c>
      <c r="B3046" s="1220" t="s">
        <v>54</v>
      </c>
      <c r="C3046" s="23">
        <v>46155</v>
      </c>
      <c r="D3046" s="11">
        <v>263</v>
      </c>
      <c r="G3046" t="s">
        <v>2625</v>
      </c>
    </row>
    <row r="3047" spans="1:7">
      <c r="A3047" s="1221" t="s">
        <v>890</v>
      </c>
      <c r="B3047" s="1220" t="s">
        <v>2626</v>
      </c>
      <c r="C3047" s="23">
        <v>46155</v>
      </c>
      <c r="D3047" s="11">
        <v>413</v>
      </c>
      <c r="G3047" t="s">
        <v>2625</v>
      </c>
    </row>
    <row r="3048" spans="1:7">
      <c r="A3048" s="1435" t="s">
        <v>909</v>
      </c>
      <c r="B3048" s="1435" t="s">
        <v>1544</v>
      </c>
      <c r="C3048" s="23">
        <v>46155</v>
      </c>
      <c r="D3048" s="11">
        <v>73</v>
      </c>
      <c r="G3048" t="s">
        <v>2625</v>
      </c>
    </row>
    <row r="3049" spans="1:7">
      <c r="A3049" s="1435" t="s">
        <v>830</v>
      </c>
      <c r="B3049" s="1435" t="s">
        <v>52</v>
      </c>
      <c r="C3049" s="23">
        <v>46155</v>
      </c>
      <c r="D3049" s="11">
        <v>427</v>
      </c>
      <c r="G3049" t="s">
        <v>2625</v>
      </c>
    </row>
    <row r="3050" spans="1:7">
      <c r="A3050" s="1435" t="s">
        <v>860</v>
      </c>
      <c r="B3050" s="1435" t="s">
        <v>1544</v>
      </c>
      <c r="C3050" s="23">
        <v>46155</v>
      </c>
      <c r="D3050" s="11">
        <v>258</v>
      </c>
      <c r="G3050" t="s">
        <v>2625</v>
      </c>
    </row>
    <row r="3051" spans="1:7">
      <c r="A3051" s="1435" t="s">
        <v>816</v>
      </c>
      <c r="B3051" s="1435" t="s">
        <v>2456</v>
      </c>
      <c r="C3051" s="23">
        <v>46155</v>
      </c>
      <c r="E3051" s="250">
        <v>6032</v>
      </c>
      <c r="F3051" s="11" t="s">
        <v>2636</v>
      </c>
      <c r="G3051" t="s">
        <v>2625</v>
      </c>
    </row>
    <row r="3052" spans="1:7">
      <c r="A3052" s="240" t="s">
        <v>802</v>
      </c>
      <c r="B3052" s="240" t="s">
        <v>2614</v>
      </c>
      <c r="C3052" s="23">
        <v>46155</v>
      </c>
      <c r="D3052" s="11">
        <v>673</v>
      </c>
      <c r="G3052" t="s">
        <v>2625</v>
      </c>
    </row>
    <row r="3053" spans="1:7">
      <c r="A3053" s="244" t="s">
        <v>814</v>
      </c>
      <c r="B3053" s="244" t="s">
        <v>2614</v>
      </c>
      <c r="C3053" s="23">
        <v>46155</v>
      </c>
      <c r="D3053" s="11">
        <v>292</v>
      </c>
      <c r="G3053" t="s">
        <v>2625</v>
      </c>
    </row>
    <row r="3054" spans="1:7">
      <c r="A3054" s="1219" t="s">
        <v>869</v>
      </c>
      <c r="B3054" s="1430" t="s">
        <v>1544</v>
      </c>
      <c r="C3054" s="23">
        <v>46156</v>
      </c>
      <c r="D3054" s="11">
        <v>361</v>
      </c>
      <c r="G3054" t="s">
        <v>2625</v>
      </c>
    </row>
    <row r="3055" spans="1:7">
      <c r="A3055" s="1219" t="s">
        <v>891</v>
      </c>
      <c r="B3055" s="1219" t="s">
        <v>54</v>
      </c>
      <c r="C3055" s="23">
        <v>46156</v>
      </c>
      <c r="D3055" s="11">
        <v>46</v>
      </c>
      <c r="F3055" s="11" t="s">
        <v>2042</v>
      </c>
      <c r="G3055" t="s">
        <v>2625</v>
      </c>
    </row>
    <row r="3056" spans="1:7">
      <c r="A3056" s="1220" t="s">
        <v>890</v>
      </c>
      <c r="B3056" s="1220" t="s">
        <v>2626</v>
      </c>
      <c r="C3056" s="23">
        <v>46156</v>
      </c>
      <c r="D3056" s="89">
        <v>1539</v>
      </c>
      <c r="G3056" t="s">
        <v>2625</v>
      </c>
    </row>
    <row r="3057" spans="1:7">
      <c r="A3057" s="1220" t="s">
        <v>907</v>
      </c>
      <c r="B3057" s="1220" t="s">
        <v>1544</v>
      </c>
      <c r="C3057" s="23">
        <v>46156</v>
      </c>
      <c r="D3057" s="11">
        <v>110</v>
      </c>
      <c r="G3057" t="s">
        <v>2625</v>
      </c>
    </row>
    <row r="3058" spans="1:7">
      <c r="A3058" s="1220" t="s">
        <v>1451</v>
      </c>
      <c r="B3058" s="1220" t="s">
        <v>54</v>
      </c>
      <c r="C3058" s="23">
        <v>46156</v>
      </c>
      <c r="D3058" s="89">
        <v>1313</v>
      </c>
      <c r="G3058" t="s">
        <v>2625</v>
      </c>
    </row>
    <row r="3059" spans="1:7">
      <c r="A3059" s="1220" t="s">
        <v>994</v>
      </c>
      <c r="B3059" s="1220" t="s">
        <v>54</v>
      </c>
      <c r="C3059" s="23">
        <v>46156</v>
      </c>
      <c r="D3059" s="89">
        <v>1150</v>
      </c>
      <c r="G3059" t="s">
        <v>2625</v>
      </c>
    </row>
    <row r="3060" spans="1:7">
      <c r="A3060" s="1434" t="s">
        <v>848</v>
      </c>
      <c r="B3060" s="1220" t="s">
        <v>474</v>
      </c>
      <c r="C3060" s="23">
        <v>46156</v>
      </c>
      <c r="F3060" s="1171" t="s">
        <v>2032</v>
      </c>
      <c r="G3060" t="s">
        <v>2625</v>
      </c>
    </row>
    <row r="3061" spans="1:7">
      <c r="A3061" s="1220" t="s">
        <v>852</v>
      </c>
      <c r="B3061" s="1220" t="s">
        <v>54</v>
      </c>
      <c r="C3061" s="23">
        <v>46156</v>
      </c>
      <c r="D3061" s="11">
        <v>145</v>
      </c>
      <c r="G3061" t="s">
        <v>2625</v>
      </c>
    </row>
    <row r="3062" spans="1:7">
      <c r="A3062" s="1434" t="s">
        <v>816</v>
      </c>
      <c r="B3062" s="1434" t="s">
        <v>2456</v>
      </c>
      <c r="C3062" s="23">
        <v>46156</v>
      </c>
      <c r="F3062" s="11" t="s">
        <v>2637</v>
      </c>
      <c r="G3062" t="s">
        <v>2625</v>
      </c>
    </row>
    <row r="3063" spans="1:7">
      <c r="A3063" s="178" t="s">
        <v>909</v>
      </c>
      <c r="B3063" s="1434" t="s">
        <v>2456</v>
      </c>
      <c r="C3063" s="23">
        <v>46156</v>
      </c>
      <c r="D3063" s="11">
        <v>35</v>
      </c>
      <c r="F3063" s="11" t="s">
        <v>2638</v>
      </c>
      <c r="G3063" t="s">
        <v>2625</v>
      </c>
    </row>
    <row r="3064" spans="1:7">
      <c r="A3064" s="1231" t="s">
        <v>869</v>
      </c>
      <c r="B3064" s="1430" t="s">
        <v>1544</v>
      </c>
      <c r="C3064" s="23">
        <v>46157</v>
      </c>
      <c r="D3064" s="11">
        <v>345</v>
      </c>
      <c r="F3064" s="11" t="s">
        <v>2639</v>
      </c>
      <c r="G3064" t="s">
        <v>2625</v>
      </c>
    </row>
    <row r="3065" spans="1:7">
      <c r="A3065" s="1232" t="s">
        <v>994</v>
      </c>
      <c r="B3065" s="1232" t="s">
        <v>54</v>
      </c>
      <c r="C3065" s="23">
        <v>46157</v>
      </c>
      <c r="D3065" s="89">
        <v>1240</v>
      </c>
      <c r="G3065" t="s">
        <v>2625</v>
      </c>
    </row>
    <row r="3066" spans="1:7">
      <c r="A3066" s="1428" t="s">
        <v>848</v>
      </c>
      <c r="B3066" s="1232" t="s">
        <v>474</v>
      </c>
      <c r="C3066" s="23">
        <v>46157</v>
      </c>
      <c r="D3066" s="11">
        <v>540</v>
      </c>
      <c r="G3066" t="s">
        <v>2625</v>
      </c>
    </row>
    <row r="3067" spans="1:7">
      <c r="A3067" s="1439" t="s">
        <v>856</v>
      </c>
      <c r="B3067" s="1430" t="s">
        <v>1544</v>
      </c>
      <c r="C3067" s="23">
        <v>46157</v>
      </c>
      <c r="D3067" s="11">
        <v>225</v>
      </c>
      <c r="G3067" t="s">
        <v>2625</v>
      </c>
    </row>
    <row r="3068" spans="1:7">
      <c r="A3068" s="1232" t="s">
        <v>890</v>
      </c>
      <c r="B3068" s="1232" t="s">
        <v>2626</v>
      </c>
      <c r="C3068" s="23">
        <v>46157</v>
      </c>
      <c r="D3068" s="11">
        <v>770</v>
      </c>
      <c r="G3068" t="s">
        <v>2625</v>
      </c>
    </row>
    <row r="3069" spans="1:7">
      <c r="A3069" s="1232" t="s">
        <v>697</v>
      </c>
      <c r="B3069" s="1232" t="s">
        <v>2626</v>
      </c>
      <c r="C3069" s="23">
        <v>46157</v>
      </c>
      <c r="D3069" s="11">
        <v>191</v>
      </c>
      <c r="G3069" t="s">
        <v>2625</v>
      </c>
    </row>
    <row r="3070" spans="1:7">
      <c r="A3070" s="1431" t="s">
        <v>891</v>
      </c>
      <c r="B3070" s="274" t="s">
        <v>2261</v>
      </c>
      <c r="C3070" s="23">
        <v>46157</v>
      </c>
      <c r="E3070" s="250">
        <v>5050</v>
      </c>
      <c r="F3070" s="11" t="s">
        <v>2640</v>
      </c>
      <c r="G3070" t="s">
        <v>2625</v>
      </c>
    </row>
    <row r="3071" spans="1:7">
      <c r="A3071" s="1178" t="s">
        <v>802</v>
      </c>
      <c r="B3071" s="1178" t="s">
        <v>2614</v>
      </c>
      <c r="C3071" s="23">
        <v>46157</v>
      </c>
      <c r="D3071" s="11">
        <v>931</v>
      </c>
      <c r="G3071" t="s">
        <v>2625</v>
      </c>
    </row>
    <row r="3072" spans="1:7">
      <c r="A3072" s="1179" t="s">
        <v>814</v>
      </c>
      <c r="B3072" s="1179" t="s">
        <v>2614</v>
      </c>
      <c r="C3072" s="23">
        <v>46157</v>
      </c>
      <c r="D3072" s="89">
        <v>2380</v>
      </c>
      <c r="G3072" t="s">
        <v>2625</v>
      </c>
    </row>
    <row r="3073" spans="1:7">
      <c r="A3073" s="1231" t="s">
        <v>869</v>
      </c>
      <c r="B3073" s="1430" t="s">
        <v>1544</v>
      </c>
      <c r="C3073" s="23">
        <v>46160</v>
      </c>
      <c r="D3073" s="11">
        <v>766</v>
      </c>
      <c r="G3073" t="s">
        <v>2625</v>
      </c>
    </row>
    <row r="3074" spans="1:7">
      <c r="A3074" s="1219" t="s">
        <v>994</v>
      </c>
      <c r="B3074" s="1219" t="s">
        <v>54</v>
      </c>
      <c r="C3074" s="23">
        <v>46160</v>
      </c>
      <c r="D3074" s="89">
        <v>1210</v>
      </c>
      <c r="G3074" t="s">
        <v>2625</v>
      </c>
    </row>
    <row r="3075" spans="1:7">
      <c r="A3075" s="1434" t="s">
        <v>848</v>
      </c>
      <c r="B3075" s="1220" t="s">
        <v>474</v>
      </c>
      <c r="C3075" s="23">
        <v>46160</v>
      </c>
      <c r="D3075" s="11">
        <v>585</v>
      </c>
      <c r="G3075" t="s">
        <v>2625</v>
      </c>
    </row>
    <row r="3076" spans="1:7">
      <c r="A3076" s="1434" t="s">
        <v>856</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890</v>
      </c>
      <c r="B3078" s="1220" t="s">
        <v>2626</v>
      </c>
      <c r="C3078" s="23">
        <v>46160</v>
      </c>
      <c r="D3078" s="89">
        <v>1126</v>
      </c>
      <c r="G3078" t="s">
        <v>2625</v>
      </c>
    </row>
    <row r="3079" spans="1:7">
      <c r="A3079" s="1220" t="s">
        <v>697</v>
      </c>
      <c r="B3079" s="1220" t="s">
        <v>2626</v>
      </c>
      <c r="C3079" s="23">
        <v>46160</v>
      </c>
      <c r="D3079" s="11">
        <v>587</v>
      </c>
      <c r="G3079" t="s">
        <v>2625</v>
      </c>
    </row>
    <row r="3080" spans="1:7">
      <c r="A3080" s="1231" t="s">
        <v>869</v>
      </c>
      <c r="B3080" s="1430" t="s">
        <v>1544</v>
      </c>
      <c r="C3080" s="23">
        <v>46161</v>
      </c>
      <c r="D3080" s="11">
        <v>566</v>
      </c>
      <c r="F3080" s="11" t="s">
        <v>2424</v>
      </c>
      <c r="G3080" t="s">
        <v>2625</v>
      </c>
    </row>
    <row r="3081" spans="1:7">
      <c r="A3081" s="1219" t="s">
        <v>994</v>
      </c>
      <c r="B3081" s="1219" t="s">
        <v>54</v>
      </c>
      <c r="C3081" s="23">
        <v>46161</v>
      </c>
      <c r="D3081" s="89">
        <v>1966</v>
      </c>
      <c r="G3081" t="s">
        <v>2625</v>
      </c>
    </row>
    <row r="3082" spans="1:7">
      <c r="A3082" s="1434" t="s">
        <v>848</v>
      </c>
      <c r="B3082" s="1220" t="s">
        <v>474</v>
      </c>
      <c r="C3082" s="23">
        <v>46161</v>
      </c>
      <c r="D3082" s="11">
        <v>464</v>
      </c>
      <c r="G3082" t="s">
        <v>2625</v>
      </c>
    </row>
    <row r="3083" spans="1:7">
      <c r="A3083" s="1434" t="s">
        <v>856</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816</v>
      </c>
      <c r="B3085" s="1220" t="s">
        <v>2456</v>
      </c>
      <c r="C3085" s="23">
        <v>46161</v>
      </c>
      <c r="D3085" s="11">
        <v>200</v>
      </c>
      <c r="G3085" t="s">
        <v>2625</v>
      </c>
    </row>
    <row r="3086" spans="1:7">
      <c r="A3086" s="1441" t="s">
        <v>816</v>
      </c>
      <c r="B3086" s="1435" t="s">
        <v>1544</v>
      </c>
      <c r="C3086" s="23">
        <v>46161</v>
      </c>
      <c r="D3086" s="11">
        <v>45</v>
      </c>
      <c r="E3086" s="74">
        <v>345</v>
      </c>
      <c r="F3086" s="11" t="s">
        <v>2642</v>
      </c>
      <c r="G3086" t="s">
        <v>2625</v>
      </c>
    </row>
    <row r="3087" spans="1:7">
      <c r="A3087" s="1220" t="s">
        <v>890</v>
      </c>
      <c r="B3087" s="1220" t="s">
        <v>2626</v>
      </c>
      <c r="C3087" s="23">
        <v>46161</v>
      </c>
      <c r="D3087" s="11">
        <v>879</v>
      </c>
      <c r="F3087" s="11" t="s">
        <v>2643</v>
      </c>
      <c r="G3087" t="s">
        <v>2625</v>
      </c>
    </row>
    <row r="3088" spans="1:7">
      <c r="A3088" s="1220" t="s">
        <v>697</v>
      </c>
      <c r="B3088" s="1220" t="s">
        <v>2626</v>
      </c>
      <c r="C3088" s="23">
        <v>46161</v>
      </c>
      <c r="D3088" s="11">
        <v>364</v>
      </c>
      <c r="G3088" t="s">
        <v>2625</v>
      </c>
    </row>
    <row r="3089" spans="1:7">
      <c r="A3089" s="240" t="s">
        <v>900</v>
      </c>
      <c r="B3089" s="240" t="s">
        <v>2614</v>
      </c>
      <c r="C3089" s="23">
        <v>46161</v>
      </c>
      <c r="F3089" s="11" t="s">
        <v>2644</v>
      </c>
      <c r="G3089" t="s">
        <v>2625</v>
      </c>
    </row>
    <row r="3090" spans="1:7">
      <c r="A3090" s="244" t="s">
        <v>814</v>
      </c>
      <c r="B3090" s="244" t="s">
        <v>2614</v>
      </c>
      <c r="C3090" s="23">
        <v>46161</v>
      </c>
      <c r="D3090" s="11">
        <v>766</v>
      </c>
      <c r="G3090" t="s">
        <v>2625</v>
      </c>
    </row>
    <row r="3091" spans="1:7">
      <c r="A3091" s="1231" t="s">
        <v>869</v>
      </c>
      <c r="B3091" s="1430" t="s">
        <v>1544</v>
      </c>
      <c r="C3091" s="23">
        <v>46162</v>
      </c>
      <c r="D3091" s="11">
        <v>488</v>
      </c>
      <c r="F3091" s="11" t="s">
        <v>2580</v>
      </c>
      <c r="G3091" t="s">
        <v>2625</v>
      </c>
    </row>
    <row r="3092" spans="1:7">
      <c r="A3092" s="1219" t="s">
        <v>994</v>
      </c>
      <c r="B3092" s="1219" t="s">
        <v>54</v>
      </c>
      <c r="C3092" s="23">
        <v>46162</v>
      </c>
      <c r="D3092" s="11">
        <v>189</v>
      </c>
      <c r="F3092" s="11" t="s">
        <v>2645</v>
      </c>
      <c r="G3092" t="s">
        <v>2625</v>
      </c>
    </row>
    <row r="3093" spans="1:7">
      <c r="A3093" s="1434" t="s">
        <v>848</v>
      </c>
      <c r="B3093" s="1220" t="s">
        <v>474</v>
      </c>
      <c r="C3093" s="23">
        <v>46162</v>
      </c>
      <c r="D3093" s="11">
        <v>579</v>
      </c>
      <c r="G3093" t="s">
        <v>2625</v>
      </c>
    </row>
    <row r="3094" spans="1:7">
      <c r="A3094" s="1221" t="s">
        <v>1448</v>
      </c>
      <c r="B3094" s="1220" t="s">
        <v>54</v>
      </c>
      <c r="C3094" s="23">
        <v>46162</v>
      </c>
      <c r="D3094" s="89">
        <v>2164</v>
      </c>
      <c r="G3094" t="s">
        <v>2625</v>
      </c>
    </row>
    <row r="3095" spans="1:7">
      <c r="A3095" s="1220" t="s">
        <v>890</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814</v>
      </c>
      <c r="B3097" s="244" t="s">
        <v>2614</v>
      </c>
      <c r="C3097" s="23">
        <v>46162</v>
      </c>
      <c r="F3097" s="11" t="s">
        <v>2647</v>
      </c>
      <c r="G3097" t="s">
        <v>2625</v>
      </c>
    </row>
    <row r="3098" spans="1:7">
      <c r="A3098" s="1231" t="s">
        <v>869</v>
      </c>
      <c r="B3098" s="1430" t="s">
        <v>1544</v>
      </c>
      <c r="C3098" s="23">
        <v>46163</v>
      </c>
      <c r="G3098" t="s">
        <v>2625</v>
      </c>
    </row>
    <row r="3099" spans="1:7">
      <c r="A3099" s="1178" t="s">
        <v>1194</v>
      </c>
      <c r="B3099" s="1430" t="s">
        <v>1544</v>
      </c>
      <c r="C3099" s="23">
        <v>46163</v>
      </c>
      <c r="E3099" s="250">
        <v>1418</v>
      </c>
      <c r="F3099" s="11" t="s">
        <v>2648</v>
      </c>
      <c r="G3099" t="s">
        <v>2625</v>
      </c>
    </row>
    <row r="3100" spans="1:7">
      <c r="A3100" s="1455" t="s">
        <v>985</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848</v>
      </c>
      <c r="B3102" s="1232" t="s">
        <v>474</v>
      </c>
      <c r="C3102" s="23">
        <v>46163</v>
      </c>
      <c r="D3102" s="11">
        <v>300</v>
      </c>
      <c r="G3102" t="s">
        <v>2625</v>
      </c>
    </row>
    <row r="3103" spans="1:7">
      <c r="A3103" s="1232" t="s">
        <v>890</v>
      </c>
      <c r="B3103" s="1232" t="s">
        <v>2626</v>
      </c>
      <c r="C3103" s="23">
        <v>46163</v>
      </c>
      <c r="D3103" s="11">
        <v>71</v>
      </c>
      <c r="G3103" t="s">
        <v>2625</v>
      </c>
    </row>
    <row r="3104" spans="1:7">
      <c r="A3104" s="1232" t="s">
        <v>697</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900</v>
      </c>
      <c r="B3106" s="1178" t="s">
        <v>2614</v>
      </c>
      <c r="C3106" s="23">
        <v>46163</v>
      </c>
      <c r="F3106" s="11" t="s">
        <v>104</v>
      </c>
      <c r="G3106" t="s">
        <v>2625</v>
      </c>
    </row>
    <row r="3107" spans="1:7">
      <c r="A3107" s="1179" t="s">
        <v>902</v>
      </c>
      <c r="B3107" s="1179" t="s">
        <v>2614</v>
      </c>
      <c r="C3107" s="23">
        <v>46163</v>
      </c>
      <c r="F3107" s="11" t="s">
        <v>104</v>
      </c>
      <c r="G3107" t="s">
        <v>2625</v>
      </c>
    </row>
    <row r="3108" spans="1:7">
      <c r="A3108" s="1231" t="s">
        <v>869</v>
      </c>
      <c r="B3108" s="1430" t="s">
        <v>1544</v>
      </c>
      <c r="C3108" s="23">
        <v>46164</v>
      </c>
      <c r="D3108" s="11">
        <v>225</v>
      </c>
      <c r="G3108" t="s">
        <v>2625</v>
      </c>
    </row>
    <row r="3109" spans="1:7">
      <c r="A3109" s="1219" t="s">
        <v>1448</v>
      </c>
      <c r="B3109" s="1219" t="s">
        <v>54</v>
      </c>
      <c r="C3109" s="23">
        <v>46164</v>
      </c>
      <c r="D3109" s="89">
        <v>1060</v>
      </c>
      <c r="G3109" t="s">
        <v>2625</v>
      </c>
    </row>
    <row r="3110" spans="1:7">
      <c r="A3110" s="1434" t="s">
        <v>848</v>
      </c>
      <c r="B3110" s="1220" t="s">
        <v>474</v>
      </c>
      <c r="C3110" s="23">
        <v>46164</v>
      </c>
      <c r="D3110" s="11">
        <v>216</v>
      </c>
      <c r="G3110" t="s">
        <v>2625</v>
      </c>
    </row>
    <row r="3111" spans="1:7">
      <c r="A3111" s="1457" t="s">
        <v>849</v>
      </c>
      <c r="B3111" s="1220" t="s">
        <v>474</v>
      </c>
      <c r="C3111" s="23">
        <v>46164</v>
      </c>
      <c r="D3111" s="11">
        <v>351</v>
      </c>
      <c r="G3111" t="s">
        <v>2625</v>
      </c>
    </row>
    <row r="3112" spans="1:7">
      <c r="A3112" s="1220" t="s">
        <v>697</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900</v>
      </c>
      <c r="B3114" s="240" t="s">
        <v>2614</v>
      </c>
      <c r="C3114" s="23">
        <v>46164</v>
      </c>
      <c r="F3114" s="11" t="s">
        <v>104</v>
      </c>
      <c r="G3114" t="s">
        <v>2625</v>
      </c>
    </row>
    <row r="3115" spans="1:7">
      <c r="A3115" s="244" t="s">
        <v>902</v>
      </c>
      <c r="B3115" s="244" t="s">
        <v>2614</v>
      </c>
      <c r="C3115" s="23">
        <v>46164</v>
      </c>
      <c r="D3115" s="11">
        <v>241</v>
      </c>
      <c r="F3115" s="11" t="s">
        <v>104</v>
      </c>
      <c r="G3115" t="s">
        <v>2625</v>
      </c>
    </row>
    <row r="3116" spans="1:7">
      <c r="C3116" s="23">
        <v>46167</v>
      </c>
      <c r="G3116" t="s">
        <v>2625</v>
      </c>
    </row>
    <row r="3117" spans="1:7">
      <c r="A3117" s="1219" t="s">
        <v>869</v>
      </c>
      <c r="B3117" s="1219" t="s">
        <v>1544</v>
      </c>
      <c r="C3117" s="23">
        <v>46168</v>
      </c>
      <c r="D3117" s="11">
        <v>465</v>
      </c>
      <c r="F3117" s="11" t="s">
        <v>2518</v>
      </c>
      <c r="G3117" t="s">
        <v>2625</v>
      </c>
    </row>
    <row r="3118" spans="1:7">
      <c r="A3118" s="1220" t="s">
        <v>570</v>
      </c>
      <c r="B3118" s="1220" t="s">
        <v>62</v>
      </c>
      <c r="C3118" s="23">
        <v>46168</v>
      </c>
      <c r="D3118" s="89">
        <v>1157</v>
      </c>
      <c r="G3118" t="s">
        <v>2625</v>
      </c>
    </row>
    <row r="3119" spans="1:7">
      <c r="A3119" s="1434" t="s">
        <v>848</v>
      </c>
      <c r="B3119" s="1220" t="s">
        <v>474</v>
      </c>
      <c r="C3119" s="23">
        <v>46168</v>
      </c>
      <c r="D3119" s="11">
        <v>65</v>
      </c>
      <c r="G3119" t="s">
        <v>2625</v>
      </c>
    </row>
    <row r="3120" spans="1:7">
      <c r="A3120" s="1457" t="s">
        <v>849</v>
      </c>
      <c r="B3120" s="1220" t="s">
        <v>474</v>
      </c>
      <c r="C3120" s="23">
        <v>46168</v>
      </c>
      <c r="D3120" s="11">
        <v>649</v>
      </c>
      <c r="G3120" t="s">
        <v>2625</v>
      </c>
    </row>
    <row r="3121" spans="1:7">
      <c r="A3121" s="1220" t="s">
        <v>837</v>
      </c>
      <c r="B3121" s="1220" t="s">
        <v>54</v>
      </c>
      <c r="C3121" s="23">
        <v>46168</v>
      </c>
      <c r="D3121" s="89">
        <v>2456</v>
      </c>
      <c r="G3121" t="s">
        <v>2625</v>
      </c>
    </row>
    <row r="3122" spans="1:7">
      <c r="A3122" s="1220" t="s">
        <v>697</v>
      </c>
      <c r="B3122" s="1220" t="s">
        <v>2626</v>
      </c>
      <c r="C3122" s="23">
        <v>46168</v>
      </c>
      <c r="F3122" s="1224" t="s">
        <v>2652</v>
      </c>
      <c r="G3122" t="s">
        <v>2625</v>
      </c>
    </row>
    <row r="3123" spans="1:7">
      <c r="A3123" s="240" t="s">
        <v>805</v>
      </c>
      <c r="B3123" s="244" t="s">
        <v>2614</v>
      </c>
      <c r="C3123" s="23">
        <v>46168</v>
      </c>
      <c r="D3123" s="11">
        <v>591</v>
      </c>
      <c r="G3123" t="s">
        <v>2625</v>
      </c>
    </row>
    <row r="3124" spans="1:7">
      <c r="A3124" s="1219" t="s">
        <v>869</v>
      </c>
      <c r="B3124" s="1219" t="s">
        <v>1544</v>
      </c>
      <c r="C3124" s="23">
        <v>46169</v>
      </c>
      <c r="D3124" s="11">
        <v>193</v>
      </c>
      <c r="F3124" s="11" t="s">
        <v>2653</v>
      </c>
      <c r="G3124" t="s">
        <v>2625</v>
      </c>
    </row>
    <row r="3125" spans="1:7">
      <c r="A3125" s="1464" t="s">
        <v>849</v>
      </c>
      <c r="B3125" s="1219" t="s">
        <v>474</v>
      </c>
      <c r="C3125" s="23">
        <v>46169</v>
      </c>
      <c r="D3125" s="11">
        <v>130</v>
      </c>
      <c r="G3125" t="s">
        <v>2625</v>
      </c>
    </row>
    <row r="3126" spans="1:7">
      <c r="A3126" s="1220" t="s">
        <v>837</v>
      </c>
      <c r="B3126" s="1220" t="s">
        <v>54</v>
      </c>
      <c r="C3126" s="23">
        <v>46169</v>
      </c>
      <c r="D3126" s="89">
        <v>2095</v>
      </c>
      <c r="G3126" t="s">
        <v>2625</v>
      </c>
    </row>
    <row r="3127" spans="1:7">
      <c r="A3127" s="1220" t="s">
        <v>834</v>
      </c>
      <c r="B3127" s="1220" t="s">
        <v>54</v>
      </c>
      <c r="C3127" s="23">
        <v>46169</v>
      </c>
      <c r="D3127" s="11">
        <v>420</v>
      </c>
      <c r="G3127" t="s">
        <v>2625</v>
      </c>
    </row>
    <row r="3128" spans="1:7">
      <c r="A3128" s="1220" t="s">
        <v>852</v>
      </c>
      <c r="B3128" s="1231" t="s">
        <v>1544</v>
      </c>
      <c r="C3128" s="23">
        <v>46169</v>
      </c>
      <c r="E3128" s="74">
        <v>254</v>
      </c>
      <c r="F3128" s="11" t="s">
        <v>2654</v>
      </c>
      <c r="G3128" t="s">
        <v>2625</v>
      </c>
    </row>
    <row r="3129" spans="1:7">
      <c r="A3129" s="1221" t="s">
        <v>701</v>
      </c>
      <c r="B3129" s="1221" t="s">
        <v>2626</v>
      </c>
      <c r="C3129" s="23">
        <v>46169</v>
      </c>
      <c r="D3129" s="89">
        <v>1110</v>
      </c>
      <c r="G3129" t="s">
        <v>2625</v>
      </c>
    </row>
    <row r="3130" spans="1:7">
      <c r="A3130" s="240" t="s">
        <v>805</v>
      </c>
      <c r="B3130" s="244" t="s">
        <v>2614</v>
      </c>
      <c r="C3130" s="23">
        <v>46169</v>
      </c>
      <c r="D3130" s="11">
        <v>670</v>
      </c>
      <c r="G3130" t="s">
        <v>2625</v>
      </c>
    </row>
    <row r="3131" spans="1:7">
      <c r="A3131" s="240" t="s">
        <v>802</v>
      </c>
      <c r="B3131" s="244" t="s">
        <v>2614</v>
      </c>
      <c r="C3131" s="23">
        <v>46169</v>
      </c>
      <c r="D3131" s="11">
        <v>145</v>
      </c>
      <c r="G3131" t="s">
        <v>2625</v>
      </c>
    </row>
    <row r="3132" spans="1:7">
      <c r="A3132" s="1219" t="s">
        <v>869</v>
      </c>
      <c r="B3132" s="1219" t="s">
        <v>1544</v>
      </c>
      <c r="C3132" s="23">
        <v>46170</v>
      </c>
      <c r="D3132" s="89">
        <v>1067</v>
      </c>
      <c r="F3132" s="11" t="s">
        <v>2655</v>
      </c>
      <c r="G3132" t="s">
        <v>2625</v>
      </c>
    </row>
    <row r="3133" spans="1:7">
      <c r="A3133" s="1220" t="s">
        <v>552</v>
      </c>
      <c r="B3133" s="1220" t="s">
        <v>1544</v>
      </c>
      <c r="C3133" s="23">
        <v>46170</v>
      </c>
      <c r="D3133" s="11">
        <v>319</v>
      </c>
      <c r="F3133" s="11" t="s">
        <v>2656</v>
      </c>
      <c r="G3133" t="s">
        <v>2625</v>
      </c>
    </row>
    <row r="3134" spans="1:7">
      <c r="A3134" s="1220" t="s">
        <v>567</v>
      </c>
      <c r="B3134" s="1220" t="s">
        <v>474</v>
      </c>
      <c r="C3134" s="23">
        <v>46170</v>
      </c>
      <c r="D3134" s="89">
        <v>1251</v>
      </c>
      <c r="G3134" t="s">
        <v>2625</v>
      </c>
    </row>
    <row r="3135" spans="1:7">
      <c r="A3135" s="1438" t="s">
        <v>849</v>
      </c>
      <c r="B3135" s="1438" t="s">
        <v>474</v>
      </c>
      <c r="C3135" s="23">
        <v>46170</v>
      </c>
      <c r="D3135" s="11">
        <v>864</v>
      </c>
      <c r="E3135" s="135"/>
      <c r="F3135" s="50"/>
      <c r="G3135" t="s">
        <v>2625</v>
      </c>
    </row>
    <row r="3136" spans="1:7">
      <c r="A3136" s="1435" t="s">
        <v>834</v>
      </c>
      <c r="B3136" s="1435" t="s">
        <v>54</v>
      </c>
      <c r="C3136" s="23">
        <v>46170</v>
      </c>
      <c r="D3136" s="74">
        <v>690</v>
      </c>
      <c r="E3136" s="11"/>
      <c r="G3136" t="s">
        <v>2625</v>
      </c>
    </row>
    <row r="3137" spans="1:7">
      <c r="A3137" s="1221" t="s">
        <v>850</v>
      </c>
      <c r="B3137" s="1221" t="s">
        <v>54</v>
      </c>
      <c r="C3137" s="23">
        <v>46170</v>
      </c>
      <c r="D3137" s="74"/>
      <c r="E3137" s="11"/>
      <c r="F3137" s="1436" t="s">
        <v>2032</v>
      </c>
      <c r="G3137" t="s">
        <v>2625</v>
      </c>
    </row>
    <row r="3138" spans="1:7">
      <c r="A3138" s="1220" t="s">
        <v>701</v>
      </c>
      <c r="B3138" s="1220" t="s">
        <v>2626</v>
      </c>
      <c r="C3138" s="23">
        <v>46170</v>
      </c>
      <c r="D3138" s="89">
        <v>1904</v>
      </c>
      <c r="E3138" s="182"/>
      <c r="F3138" s="103"/>
      <c r="G3138" t="s">
        <v>2625</v>
      </c>
    </row>
    <row r="3139" spans="1:7">
      <c r="A3139" s="1220" t="s">
        <v>697</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805</v>
      </c>
      <c r="B3141" s="244" t="s">
        <v>2614</v>
      </c>
      <c r="C3141" s="23">
        <v>46170</v>
      </c>
      <c r="D3141" s="11">
        <v>622</v>
      </c>
      <c r="G3141" t="s">
        <v>2625</v>
      </c>
    </row>
    <row r="3142" spans="1:7">
      <c r="A3142" s="1219" t="s">
        <v>869</v>
      </c>
      <c r="B3142" s="1219" t="s">
        <v>1544</v>
      </c>
      <c r="C3142" s="23">
        <v>46171</v>
      </c>
      <c r="D3142" s="11">
        <v>339</v>
      </c>
      <c r="G3142" t="s">
        <v>2625</v>
      </c>
    </row>
    <row r="3143" spans="1:7">
      <c r="A3143" s="1220" t="s">
        <v>552</v>
      </c>
      <c r="B3143" s="1220" t="s">
        <v>1544</v>
      </c>
      <c r="C3143" s="23">
        <v>46171</v>
      </c>
      <c r="D3143" s="11">
        <v>446</v>
      </c>
      <c r="F3143" s="11" t="s">
        <v>2657</v>
      </c>
      <c r="G3143" t="s">
        <v>2625</v>
      </c>
    </row>
    <row r="3144" spans="1:7">
      <c r="A3144" s="1220" t="s">
        <v>567</v>
      </c>
      <c r="B3144" s="1220" t="s">
        <v>474</v>
      </c>
      <c r="C3144" s="23">
        <v>46171</v>
      </c>
      <c r="D3144" s="89">
        <v>2149</v>
      </c>
      <c r="G3144" t="s">
        <v>2625</v>
      </c>
    </row>
    <row r="3145" spans="1:7">
      <c r="A3145" s="1220" t="s">
        <v>701</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805</v>
      </c>
      <c r="B3147" s="244" t="s">
        <v>2614</v>
      </c>
      <c r="C3147" s="23">
        <v>46171</v>
      </c>
      <c r="D3147" s="11">
        <v>664</v>
      </c>
      <c r="G3147" t="s">
        <v>2625</v>
      </c>
    </row>
    <row r="3148" spans="1:7">
      <c r="A3148" s="1231" t="s">
        <v>552</v>
      </c>
      <c r="B3148" s="1231" t="s">
        <v>1544</v>
      </c>
      <c r="C3148" s="23">
        <v>46174</v>
      </c>
      <c r="D3148" s="11">
        <v>693</v>
      </c>
      <c r="F3148" s="11" t="s">
        <v>2653</v>
      </c>
      <c r="G3148" t="s">
        <v>1984</v>
      </c>
    </row>
    <row r="3149" spans="1:7">
      <c r="A3149" s="1232" t="s">
        <v>567</v>
      </c>
      <c r="B3149" s="1232" t="s">
        <v>474</v>
      </c>
      <c r="C3149" s="23">
        <v>46174</v>
      </c>
      <c r="D3149" s="89">
        <v>1826</v>
      </c>
      <c r="G3149" t="s">
        <v>1984</v>
      </c>
    </row>
    <row r="3150" spans="1:7">
      <c r="A3150" s="1232" t="s">
        <v>571</v>
      </c>
      <c r="B3150" s="1232" t="s">
        <v>470</v>
      </c>
      <c r="C3150" s="23">
        <v>46174</v>
      </c>
      <c r="D3150" s="11">
        <v>514</v>
      </c>
      <c r="G3150" t="s">
        <v>1984</v>
      </c>
    </row>
    <row r="3151" spans="1:7">
      <c r="A3151" s="1489" t="s">
        <v>849</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834</v>
      </c>
      <c r="B3153" s="1232" t="s">
        <v>54</v>
      </c>
      <c r="C3153" s="23">
        <v>46174</v>
      </c>
      <c r="D3153" s="11">
        <v>612</v>
      </c>
      <c r="G3153" t="s">
        <v>1984</v>
      </c>
    </row>
    <row r="3154" spans="1:7">
      <c r="A3154" s="1431" t="s">
        <v>708</v>
      </c>
      <c r="B3154" s="1431" t="s">
        <v>2626</v>
      </c>
      <c r="C3154" s="23">
        <v>46174</v>
      </c>
      <c r="D3154" s="89">
        <v>1084</v>
      </c>
      <c r="G3154" t="s">
        <v>1984</v>
      </c>
    </row>
    <row r="3155" spans="1:7">
      <c r="A3155" s="1232" t="s">
        <v>903</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905</v>
      </c>
      <c r="B3157" s="1431" t="s">
        <v>1544</v>
      </c>
      <c r="C3157" s="23">
        <v>46174</v>
      </c>
      <c r="D3157" s="11">
        <v>270</v>
      </c>
      <c r="G3157" t="s">
        <v>1984</v>
      </c>
    </row>
    <row r="3158" spans="1:7">
      <c r="A3158" s="1232" t="s">
        <v>906</v>
      </c>
      <c r="B3158" s="1232" t="s">
        <v>1544</v>
      </c>
      <c r="C3158" s="23">
        <v>46174</v>
      </c>
      <c r="D3158" s="11">
        <v>500</v>
      </c>
      <c r="G3158" t="s">
        <v>1984</v>
      </c>
    </row>
    <row r="3159" spans="1:7">
      <c r="A3159" s="1178" t="s">
        <v>802</v>
      </c>
      <c r="B3159" s="1178" t="s">
        <v>2614</v>
      </c>
      <c r="C3159" s="23">
        <v>46174</v>
      </c>
      <c r="D3159" s="11">
        <v>54</v>
      </c>
      <c r="F3159" s="11" t="s">
        <v>2661</v>
      </c>
      <c r="G3159" t="s">
        <v>1984</v>
      </c>
    </row>
    <row r="3160" spans="1:7">
      <c r="A3160" s="1179" t="s">
        <v>805</v>
      </c>
      <c r="B3160" s="1179" t="s">
        <v>2614</v>
      </c>
      <c r="C3160" s="23">
        <v>46174</v>
      </c>
      <c r="D3160" s="11">
        <v>783</v>
      </c>
      <c r="G3160" t="s">
        <v>1984</v>
      </c>
    </row>
    <row r="3161" spans="1:7">
      <c r="A3161" s="178" t="s">
        <v>814</v>
      </c>
      <c r="B3161" s="1179" t="s">
        <v>2614</v>
      </c>
      <c r="C3161" s="23">
        <v>46174</v>
      </c>
      <c r="E3161" s="250">
        <v>4148</v>
      </c>
      <c r="F3161" s="11" t="s">
        <v>2662</v>
      </c>
      <c r="G3161" t="s">
        <v>1984</v>
      </c>
    </row>
    <row r="3162" spans="1:7">
      <c r="A3162" s="1219" t="s">
        <v>869</v>
      </c>
      <c r="B3162" s="1219" t="s">
        <v>1544</v>
      </c>
      <c r="C3162" s="23">
        <v>46175</v>
      </c>
      <c r="D3162" s="11">
        <v>411</v>
      </c>
      <c r="G3162" t="s">
        <v>1984</v>
      </c>
    </row>
    <row r="3163" spans="1:7">
      <c r="A3163" s="1220" t="s">
        <v>552</v>
      </c>
      <c r="B3163" s="1220" t="s">
        <v>1544</v>
      </c>
      <c r="C3163" s="23">
        <v>46175</v>
      </c>
      <c r="D3163" s="11">
        <v>596</v>
      </c>
      <c r="F3163" s="11" t="s">
        <v>2653</v>
      </c>
      <c r="G3163" t="s">
        <v>1984</v>
      </c>
    </row>
    <row r="3164" spans="1:7">
      <c r="A3164" s="1220" t="s">
        <v>567</v>
      </c>
      <c r="B3164" s="1220" t="s">
        <v>474</v>
      </c>
      <c r="C3164" s="23">
        <v>46175</v>
      </c>
      <c r="D3164" s="11">
        <v>882</v>
      </c>
      <c r="G3164" t="s">
        <v>1984</v>
      </c>
    </row>
    <row r="3165" spans="1:7">
      <c r="A3165" s="1220" t="s">
        <v>571</v>
      </c>
      <c r="B3165" s="1232" t="s">
        <v>470</v>
      </c>
      <c r="C3165" s="23">
        <v>46175</v>
      </c>
      <c r="D3165" s="11">
        <v>457</v>
      </c>
      <c r="G3165" t="s">
        <v>1984</v>
      </c>
    </row>
    <row r="3166" spans="1:7">
      <c r="A3166" s="1438" t="s">
        <v>849</v>
      </c>
      <c r="B3166" s="1438" t="s">
        <v>474</v>
      </c>
      <c r="C3166" s="23">
        <v>46175</v>
      </c>
      <c r="D3166" s="11">
        <v>985</v>
      </c>
      <c r="F3166" s="11" t="s">
        <v>2663</v>
      </c>
      <c r="G3166" t="s">
        <v>1984</v>
      </c>
    </row>
    <row r="3167" spans="1:7">
      <c r="A3167" s="1220" t="s">
        <v>850</v>
      </c>
      <c r="B3167" s="1220" t="s">
        <v>54</v>
      </c>
      <c r="C3167" s="23">
        <v>46175</v>
      </c>
      <c r="D3167" s="89">
        <v>2110</v>
      </c>
      <c r="G3167" t="s">
        <v>1984</v>
      </c>
    </row>
    <row r="3168" spans="1:7">
      <c r="A3168" s="1221" t="s">
        <v>905</v>
      </c>
      <c r="B3168" s="1221" t="s">
        <v>1544</v>
      </c>
      <c r="C3168" s="23">
        <v>46175</v>
      </c>
      <c r="D3168" s="11">
        <v>490</v>
      </c>
      <c r="G3168" t="s">
        <v>1984</v>
      </c>
    </row>
    <row r="3169" spans="1:7">
      <c r="A3169" s="1220" t="s">
        <v>906</v>
      </c>
      <c r="B3169" s="1220" t="s">
        <v>1544</v>
      </c>
      <c r="C3169" s="23">
        <v>46175</v>
      </c>
      <c r="D3169" s="11">
        <v>260</v>
      </c>
      <c r="F3169" s="11" t="s">
        <v>2664</v>
      </c>
      <c r="G3169" t="s">
        <v>1984</v>
      </c>
    </row>
    <row r="3170" spans="1:7">
      <c r="A3170" s="1220" t="s">
        <v>903</v>
      </c>
      <c r="B3170" s="1220" t="s">
        <v>2184</v>
      </c>
      <c r="C3170" s="23">
        <v>46175</v>
      </c>
      <c r="D3170" s="89">
        <v>2630</v>
      </c>
      <c r="F3170" s="11" t="s">
        <v>2665</v>
      </c>
      <c r="G3170" t="s">
        <v>1984</v>
      </c>
    </row>
    <row r="3171" spans="1:7">
      <c r="A3171" s="1220" t="s">
        <v>701</v>
      </c>
      <c r="B3171" s="1220" t="s">
        <v>2626</v>
      </c>
      <c r="C3171" s="23">
        <v>46175</v>
      </c>
      <c r="D3171" s="89">
        <v>1309</v>
      </c>
      <c r="G3171" t="s">
        <v>1984</v>
      </c>
    </row>
    <row r="3172" spans="1:7">
      <c r="A3172" s="240" t="s">
        <v>900</v>
      </c>
      <c r="B3172" s="240" t="s">
        <v>2614</v>
      </c>
      <c r="C3172" s="23">
        <v>46175</v>
      </c>
      <c r="D3172" s="11">
        <v>63</v>
      </c>
      <c r="F3172" s="11" t="s">
        <v>2666</v>
      </c>
      <c r="G3172" t="s">
        <v>1984</v>
      </c>
    </row>
    <row r="3173" spans="1:7">
      <c r="A3173" s="240" t="s">
        <v>902</v>
      </c>
      <c r="B3173" s="240" t="s">
        <v>2614</v>
      </c>
      <c r="C3173" s="23">
        <v>46175</v>
      </c>
      <c r="D3173" s="11">
        <v>18</v>
      </c>
      <c r="F3173" s="11" t="s">
        <v>2667</v>
      </c>
      <c r="G3173" t="s">
        <v>1984</v>
      </c>
    </row>
    <row r="3174" spans="1:7">
      <c r="A3174" s="244" t="s">
        <v>805</v>
      </c>
      <c r="B3174" s="244" t="s">
        <v>2614</v>
      </c>
      <c r="C3174" s="23">
        <v>46175</v>
      </c>
      <c r="D3174" s="11">
        <v>733</v>
      </c>
      <c r="G3174" t="s">
        <v>1984</v>
      </c>
    </row>
    <row r="3175" spans="1:7">
      <c r="A3175" s="1219" t="s">
        <v>869</v>
      </c>
      <c r="B3175" s="1219" t="s">
        <v>1544</v>
      </c>
      <c r="C3175" s="23">
        <v>46176</v>
      </c>
      <c r="D3175" s="11">
        <v>237</v>
      </c>
      <c r="F3175" s="11" t="s">
        <v>2100</v>
      </c>
      <c r="G3175" t="s">
        <v>1984</v>
      </c>
    </row>
    <row r="3176" spans="1:7">
      <c r="A3176" s="1220" t="s">
        <v>552</v>
      </c>
      <c r="B3176" s="1220" t="s">
        <v>1544</v>
      </c>
      <c r="C3176" s="23">
        <v>46176</v>
      </c>
      <c r="D3176" s="11">
        <v>240</v>
      </c>
      <c r="F3176" s="11" t="s">
        <v>2656</v>
      </c>
      <c r="G3176" t="s">
        <v>1984</v>
      </c>
    </row>
    <row r="3177" spans="1:7">
      <c r="A3177" s="1220" t="s">
        <v>567</v>
      </c>
      <c r="B3177" s="1220" t="s">
        <v>474</v>
      </c>
      <c r="C3177" s="23">
        <v>46176</v>
      </c>
      <c r="D3177" s="89">
        <v>1681</v>
      </c>
      <c r="G3177" t="s">
        <v>1984</v>
      </c>
    </row>
    <row r="3178" spans="1:7">
      <c r="A3178" s="1220" t="s">
        <v>571</v>
      </c>
      <c r="B3178" s="1232" t="s">
        <v>470</v>
      </c>
      <c r="C3178" s="23">
        <v>46176</v>
      </c>
      <c r="D3178" s="11">
        <v>580</v>
      </c>
      <c r="G3178" t="s">
        <v>1984</v>
      </c>
    </row>
    <row r="3179" spans="1:7">
      <c r="A3179" s="1438" t="s">
        <v>849</v>
      </c>
      <c r="B3179" s="1438" t="s">
        <v>474</v>
      </c>
      <c r="C3179" s="23">
        <v>46176</v>
      </c>
      <c r="D3179" s="11">
        <v>860</v>
      </c>
      <c r="F3179" s="11" t="s">
        <v>2668</v>
      </c>
      <c r="G3179" t="s">
        <v>1984</v>
      </c>
    </row>
    <row r="3180" spans="1:7">
      <c r="A3180" s="1220" t="s">
        <v>850</v>
      </c>
      <c r="B3180" s="1220" t="s">
        <v>54</v>
      </c>
      <c r="C3180" s="23">
        <v>46176</v>
      </c>
      <c r="D3180" s="11">
        <v>218</v>
      </c>
      <c r="G3180" t="s">
        <v>1984</v>
      </c>
    </row>
    <row r="3181" spans="1:7">
      <c r="A3181" s="1221" t="s">
        <v>905</v>
      </c>
      <c r="B3181" s="1221" t="s">
        <v>1544</v>
      </c>
      <c r="C3181" s="23">
        <v>46176</v>
      </c>
      <c r="F3181" s="1224" t="s">
        <v>2032</v>
      </c>
      <c r="G3181" t="s">
        <v>1984</v>
      </c>
    </row>
    <row r="3182" spans="1:7">
      <c r="A3182" s="1435" t="s">
        <v>903</v>
      </c>
      <c r="B3182" s="1435" t="s">
        <v>2184</v>
      </c>
      <c r="C3182" s="23">
        <v>46176</v>
      </c>
      <c r="D3182" s="89">
        <v>1848</v>
      </c>
      <c r="F3182" s="11" t="s">
        <v>2669</v>
      </c>
      <c r="G3182" t="s">
        <v>1984</v>
      </c>
    </row>
    <row r="3183" spans="1:7">
      <c r="A3183" s="1221" t="s">
        <v>701</v>
      </c>
      <c r="B3183" s="1221" t="s">
        <v>2626</v>
      </c>
      <c r="C3183" s="23">
        <v>46176</v>
      </c>
      <c r="D3183" s="11">
        <v>427</v>
      </c>
      <c r="G3183" t="s">
        <v>1984</v>
      </c>
    </row>
    <row r="3184" spans="1:7">
      <c r="A3184" s="1435" t="s">
        <v>708</v>
      </c>
      <c r="B3184" s="1435" t="s">
        <v>2626</v>
      </c>
      <c r="C3184" s="23">
        <v>46176</v>
      </c>
      <c r="D3184" s="89">
        <v>2699</v>
      </c>
      <c r="G3184" t="s">
        <v>1984</v>
      </c>
    </row>
    <row r="3185" spans="1:7">
      <c r="A3185" s="1438" t="s">
        <v>900</v>
      </c>
      <c r="B3185" s="240" t="s">
        <v>2614</v>
      </c>
      <c r="C3185" s="23">
        <v>46176</v>
      </c>
      <c r="F3185" s="1219" t="s">
        <v>2121</v>
      </c>
      <c r="G3185" t="s">
        <v>1984</v>
      </c>
    </row>
    <row r="3186" spans="1:7">
      <c r="A3186" s="1435" t="s">
        <v>902</v>
      </c>
      <c r="B3186" s="244" t="s">
        <v>2614</v>
      </c>
      <c r="C3186" s="23">
        <v>46176</v>
      </c>
      <c r="D3186" s="11">
        <v>57</v>
      </c>
      <c r="F3186" s="11" t="s">
        <v>2670</v>
      </c>
      <c r="G3186" t="s">
        <v>1984</v>
      </c>
    </row>
    <row r="3187" spans="1:7">
      <c r="A3187" s="1221" t="s">
        <v>805</v>
      </c>
      <c r="B3187" s="244" t="s">
        <v>2614</v>
      </c>
      <c r="C3187" s="23">
        <v>46176</v>
      </c>
      <c r="D3187" s="11">
        <v>970</v>
      </c>
      <c r="G3187" t="s">
        <v>1984</v>
      </c>
    </row>
    <row r="3188" spans="1:7">
      <c r="A3188" s="1219" t="s">
        <v>869</v>
      </c>
      <c r="B3188" s="1219" t="s">
        <v>1544</v>
      </c>
      <c r="C3188" s="23">
        <v>46177</v>
      </c>
      <c r="F3188" s="11" t="s">
        <v>2594</v>
      </c>
      <c r="G3188" t="s">
        <v>1984</v>
      </c>
    </row>
    <row r="3189" spans="1:7">
      <c r="A3189" s="1220" t="s">
        <v>552</v>
      </c>
      <c r="B3189" s="1220" t="s">
        <v>1544</v>
      </c>
      <c r="C3189" s="23">
        <v>46177</v>
      </c>
      <c r="D3189" s="11">
        <v>180</v>
      </c>
      <c r="G3189" t="s">
        <v>1984</v>
      </c>
    </row>
    <row r="3190" spans="1:7">
      <c r="A3190" s="1220" t="s">
        <v>567</v>
      </c>
      <c r="B3190" s="1220" t="s">
        <v>474</v>
      </c>
      <c r="C3190" s="23">
        <v>46177</v>
      </c>
      <c r="D3190" s="11">
        <v>760</v>
      </c>
      <c r="F3190" s="11" t="s">
        <v>2671</v>
      </c>
      <c r="G3190" t="s">
        <v>1984</v>
      </c>
    </row>
    <row r="3191" spans="1:7">
      <c r="A3191" s="1220" t="s">
        <v>571</v>
      </c>
      <c r="B3191" s="1232" t="s">
        <v>470</v>
      </c>
      <c r="C3191" s="23">
        <v>46177</v>
      </c>
      <c r="D3191" s="11">
        <v>590</v>
      </c>
      <c r="G3191" t="s">
        <v>1984</v>
      </c>
    </row>
    <row r="3192" spans="1:7">
      <c r="A3192" s="1220" t="s">
        <v>834</v>
      </c>
      <c r="B3192" s="1220" t="s">
        <v>1544</v>
      </c>
      <c r="C3192" s="23">
        <v>46177</v>
      </c>
      <c r="E3192" s="74">
        <v>544</v>
      </c>
      <c r="G3192" t="s">
        <v>1984</v>
      </c>
    </row>
    <row r="3193" spans="1:7">
      <c r="A3193" s="1438" t="s">
        <v>849</v>
      </c>
      <c r="B3193" s="1438" t="s">
        <v>474</v>
      </c>
      <c r="C3193" s="23">
        <v>46177</v>
      </c>
      <c r="D3193" s="11">
        <v>212</v>
      </c>
      <c r="F3193" s="11" t="s">
        <v>2672</v>
      </c>
      <c r="G3193" t="s">
        <v>1984</v>
      </c>
    </row>
    <row r="3194" spans="1:7">
      <c r="A3194" s="1220" t="s">
        <v>850</v>
      </c>
      <c r="B3194" s="1220" t="s">
        <v>54</v>
      </c>
      <c r="C3194" s="23">
        <v>46177</v>
      </c>
      <c r="D3194" s="11">
        <v>796</v>
      </c>
      <c r="G3194" t="s">
        <v>1984</v>
      </c>
    </row>
    <row r="3195" spans="1:7">
      <c r="A3195" s="1457" t="s">
        <v>651</v>
      </c>
      <c r="B3195" s="1221" t="s">
        <v>474</v>
      </c>
      <c r="C3195" s="23">
        <v>46177</v>
      </c>
      <c r="D3195" s="11">
        <v>590</v>
      </c>
      <c r="G3195" t="s">
        <v>1984</v>
      </c>
    </row>
    <row r="3196" spans="1:7">
      <c r="A3196" s="1220" t="s">
        <v>701</v>
      </c>
      <c r="B3196" s="1220" t="s">
        <v>2626</v>
      </c>
      <c r="C3196" s="23">
        <v>46177</v>
      </c>
      <c r="D3196" s="11">
        <v>421</v>
      </c>
      <c r="G3196" t="s">
        <v>1984</v>
      </c>
    </row>
    <row r="3197" spans="1:7">
      <c r="A3197" s="1220" t="s">
        <v>696</v>
      </c>
      <c r="B3197" s="1220" t="s">
        <v>2626</v>
      </c>
      <c r="C3197" s="23">
        <v>46177</v>
      </c>
      <c r="D3197" s="89">
        <v>2715</v>
      </c>
      <c r="G3197" t="s">
        <v>1984</v>
      </c>
    </row>
    <row r="3198" spans="1:7">
      <c r="A3198" s="1220" t="s">
        <v>712</v>
      </c>
      <c r="B3198" s="1220" t="s">
        <v>2626</v>
      </c>
      <c r="C3198" s="23">
        <v>46177</v>
      </c>
      <c r="D3198" s="11">
        <v>804</v>
      </c>
      <c r="G3198" t="s">
        <v>1984</v>
      </c>
    </row>
    <row r="3199" spans="1:7">
      <c r="A3199" s="1221" t="s">
        <v>902</v>
      </c>
      <c r="B3199" s="244" t="s">
        <v>2614</v>
      </c>
      <c r="C3199" s="23">
        <v>46177</v>
      </c>
      <c r="D3199" s="11">
        <v>248</v>
      </c>
      <c r="F3199" s="11" t="s">
        <v>2673</v>
      </c>
      <c r="G3199" t="s">
        <v>1984</v>
      </c>
    </row>
    <row r="3200" spans="1:7">
      <c r="A3200" s="1221" t="s">
        <v>805</v>
      </c>
      <c r="B3200" s="244" t="s">
        <v>2614</v>
      </c>
      <c r="C3200" s="23">
        <v>46177</v>
      </c>
      <c r="D3200" s="11">
        <v>917</v>
      </c>
      <c r="G3200" t="s">
        <v>1984</v>
      </c>
    </row>
    <row r="3201" spans="1:7">
      <c r="A3201" s="1219" t="s">
        <v>869</v>
      </c>
      <c r="B3201" s="1219" t="s">
        <v>1544</v>
      </c>
      <c r="C3201" s="23">
        <v>46178</v>
      </c>
      <c r="D3201" s="11">
        <v>26</v>
      </c>
      <c r="F3201" s="11" t="s">
        <v>2674</v>
      </c>
      <c r="G3201" t="s">
        <v>1984</v>
      </c>
    </row>
    <row r="3202" spans="1:7">
      <c r="A3202" s="1220" t="s">
        <v>552</v>
      </c>
      <c r="B3202" s="1220" t="s">
        <v>1544</v>
      </c>
      <c r="C3202" s="23">
        <v>46178</v>
      </c>
      <c r="D3202" s="11">
        <v>150</v>
      </c>
      <c r="G3202" t="s">
        <v>1984</v>
      </c>
    </row>
    <row r="3203" spans="1:7">
      <c r="A3203" s="1220" t="s">
        <v>561</v>
      </c>
      <c r="B3203" s="1220" t="s">
        <v>56</v>
      </c>
      <c r="C3203" s="23">
        <v>46178</v>
      </c>
      <c r="D3203" s="89">
        <v>1404</v>
      </c>
      <c r="G3203" t="s">
        <v>1984</v>
      </c>
    </row>
    <row r="3204" spans="1:7">
      <c r="A3204" s="1220" t="s">
        <v>567</v>
      </c>
      <c r="B3204" s="1220" t="s">
        <v>474</v>
      </c>
      <c r="C3204" s="23">
        <v>46178</v>
      </c>
      <c r="D3204" s="11">
        <v>243</v>
      </c>
      <c r="G3204" t="s">
        <v>1984</v>
      </c>
    </row>
    <row r="3205" spans="1:7">
      <c r="A3205" s="1220" t="s">
        <v>571</v>
      </c>
      <c r="B3205" s="1232" t="s">
        <v>470</v>
      </c>
      <c r="C3205" s="23">
        <v>46178</v>
      </c>
      <c r="D3205" s="11">
        <v>351</v>
      </c>
      <c r="G3205" t="s">
        <v>1984</v>
      </c>
    </row>
    <row r="3206" spans="1:7">
      <c r="A3206" s="1219" t="s">
        <v>850</v>
      </c>
      <c r="B3206" s="1219" t="s">
        <v>54</v>
      </c>
      <c r="C3206" s="23">
        <v>46178</v>
      </c>
      <c r="D3206" s="11">
        <v>800</v>
      </c>
      <c r="G3206" t="s">
        <v>1984</v>
      </c>
    </row>
    <row r="3207" spans="1:7">
      <c r="A3207" s="1457" t="s">
        <v>651</v>
      </c>
      <c r="B3207" s="1221" t="s">
        <v>474</v>
      </c>
      <c r="C3207" s="23">
        <v>46178</v>
      </c>
      <c r="D3207" s="11">
        <v>261</v>
      </c>
      <c r="G3207" t="s">
        <v>1984</v>
      </c>
    </row>
    <row r="3208" spans="1:7">
      <c r="A3208" s="1220" t="s">
        <v>696</v>
      </c>
      <c r="B3208" s="1220" t="s">
        <v>2626</v>
      </c>
      <c r="C3208" s="23">
        <v>46178</v>
      </c>
      <c r="D3208" s="89">
        <v>1377</v>
      </c>
      <c r="G3208" t="s">
        <v>1984</v>
      </c>
    </row>
    <row r="3209" spans="1:7">
      <c r="A3209" s="1220" t="s">
        <v>697</v>
      </c>
      <c r="B3209" s="1220" t="s">
        <v>2626</v>
      </c>
      <c r="C3209" s="23">
        <v>46178</v>
      </c>
      <c r="D3209" s="11">
        <v>241</v>
      </c>
      <c r="G3209" t="s">
        <v>1984</v>
      </c>
    </row>
    <row r="3210" spans="1:7">
      <c r="A3210" s="1220" t="s">
        <v>712</v>
      </c>
      <c r="B3210" s="1220" t="s">
        <v>2626</v>
      </c>
      <c r="C3210" s="23">
        <v>46178</v>
      </c>
      <c r="D3210" s="11">
        <v>559</v>
      </c>
      <c r="G3210" t="s">
        <v>1984</v>
      </c>
    </row>
    <row r="3211" spans="1:7">
      <c r="A3211" s="1220" t="s">
        <v>905</v>
      </c>
      <c r="B3211" s="1220" t="s">
        <v>1544</v>
      </c>
      <c r="C3211" s="23">
        <v>46178</v>
      </c>
      <c r="D3211" s="11">
        <v>270</v>
      </c>
      <c r="G3211" t="s">
        <v>1984</v>
      </c>
    </row>
    <row r="3212" spans="1:7">
      <c r="A3212" s="1221" t="s">
        <v>805</v>
      </c>
      <c r="B3212" s="244" t="s">
        <v>2614</v>
      </c>
      <c r="C3212" s="23">
        <v>46178</v>
      </c>
      <c r="D3212" s="11">
        <v>589</v>
      </c>
      <c r="G3212" t="s">
        <v>1984</v>
      </c>
    </row>
    <row r="3213" spans="1:7">
      <c r="A3213" s="1438" t="s">
        <v>869</v>
      </c>
      <c r="B3213" s="1438" t="s">
        <v>1544</v>
      </c>
      <c r="C3213" s="23">
        <v>46181</v>
      </c>
      <c r="F3213" s="11" t="s">
        <v>104</v>
      </c>
      <c r="G3213" t="s">
        <v>1984</v>
      </c>
    </row>
    <row r="3214" spans="1:7">
      <c r="A3214" s="1435" t="s">
        <v>552</v>
      </c>
      <c r="B3214" s="1435" t="s">
        <v>1544</v>
      </c>
      <c r="C3214" s="23">
        <v>46181</v>
      </c>
      <c r="F3214" s="1224" t="s">
        <v>2130</v>
      </c>
      <c r="G3214" t="s">
        <v>1984</v>
      </c>
    </row>
    <row r="3215" spans="1:7">
      <c r="A3215" s="1221" t="s">
        <v>561</v>
      </c>
      <c r="B3215" s="1221" t="s">
        <v>56</v>
      </c>
      <c r="C3215" s="23">
        <v>46181</v>
      </c>
      <c r="D3215" s="89">
        <v>1403</v>
      </c>
      <c r="F3215" s="11" t="s">
        <v>2675</v>
      </c>
      <c r="G3215" t="s">
        <v>1984</v>
      </c>
    </row>
    <row r="3216" spans="1:7">
      <c r="A3216" s="1435" t="s">
        <v>567</v>
      </c>
      <c r="B3216" s="1435" t="s">
        <v>474</v>
      </c>
      <c r="C3216" s="23">
        <v>46181</v>
      </c>
      <c r="F3216" s="1224" t="s">
        <v>2652</v>
      </c>
      <c r="G3216" t="s">
        <v>1984</v>
      </c>
    </row>
    <row r="3217" spans="1:7">
      <c r="A3217" s="1221" t="s">
        <v>570</v>
      </c>
      <c r="B3217" s="1221" t="s">
        <v>62</v>
      </c>
      <c r="C3217" s="23">
        <v>46181</v>
      </c>
      <c r="D3217" s="89">
        <v>1643</v>
      </c>
      <c r="G3217" t="s">
        <v>1984</v>
      </c>
    </row>
    <row r="3218" spans="1:7">
      <c r="A3218" s="1435" t="s">
        <v>571</v>
      </c>
      <c r="B3218" s="1232" t="s">
        <v>470</v>
      </c>
      <c r="C3218" s="23">
        <v>46181</v>
      </c>
      <c r="D3218" s="11">
        <v>370</v>
      </c>
      <c r="G3218" t="s">
        <v>1984</v>
      </c>
    </row>
    <row r="3219" spans="1:7">
      <c r="A3219" s="1221" t="s">
        <v>574</v>
      </c>
      <c r="B3219" s="1221" t="s">
        <v>56</v>
      </c>
      <c r="C3219" s="23">
        <v>46181</v>
      </c>
      <c r="D3219" s="11">
        <v>935</v>
      </c>
      <c r="F3219" s="11" t="s">
        <v>2676</v>
      </c>
      <c r="G3219" t="s">
        <v>1984</v>
      </c>
    </row>
    <row r="3220" spans="1:7">
      <c r="A3220" s="1435" t="s">
        <v>608</v>
      </c>
      <c r="B3220" s="1435" t="s">
        <v>2677</v>
      </c>
      <c r="C3220" s="23">
        <v>46181</v>
      </c>
      <c r="D3220" s="11">
        <v>557</v>
      </c>
      <c r="G3220" t="s">
        <v>1984</v>
      </c>
    </row>
    <row r="3221" spans="1:7">
      <c r="A3221" s="1435" t="s">
        <v>849</v>
      </c>
      <c r="B3221" s="1435" t="s">
        <v>474</v>
      </c>
      <c r="C3221" s="23">
        <v>46181</v>
      </c>
      <c r="D3221" s="11">
        <v>314</v>
      </c>
      <c r="G3221" t="s">
        <v>1984</v>
      </c>
    </row>
    <row r="3222" spans="1:7">
      <c r="A3222" s="1219" t="s">
        <v>850</v>
      </c>
      <c r="B3222" s="1219" t="s">
        <v>54</v>
      </c>
      <c r="C3222" s="23">
        <v>46181</v>
      </c>
      <c r="D3222" s="11">
        <v>363</v>
      </c>
      <c r="G3222" t="s">
        <v>1984</v>
      </c>
    </row>
    <row r="3223" spans="1:7">
      <c r="A3223" s="1434" t="s">
        <v>651</v>
      </c>
      <c r="B3223" s="1220" t="s">
        <v>474</v>
      </c>
      <c r="C3223" s="23">
        <v>46181</v>
      </c>
      <c r="F3223" s="1223" t="s">
        <v>1819</v>
      </c>
      <c r="G3223" t="s">
        <v>1984</v>
      </c>
    </row>
    <row r="3224" spans="1:7">
      <c r="A3224" s="1220" t="s">
        <v>905</v>
      </c>
      <c r="B3224" s="1220" t="s">
        <v>1544</v>
      </c>
      <c r="C3224" s="23">
        <v>46181</v>
      </c>
      <c r="D3224" s="11">
        <v>100</v>
      </c>
      <c r="G3224" t="s">
        <v>1984</v>
      </c>
    </row>
    <row r="3225" spans="1:7">
      <c r="A3225" s="1220" t="s">
        <v>696</v>
      </c>
      <c r="B3225" s="1220" t="s">
        <v>2626</v>
      </c>
      <c r="C3225" s="23">
        <v>46181</v>
      </c>
      <c r="D3225" s="11">
        <v>675</v>
      </c>
      <c r="G3225" t="s">
        <v>1984</v>
      </c>
    </row>
    <row r="3226" spans="1:7">
      <c r="A3226" s="1220" t="s">
        <v>712</v>
      </c>
      <c r="B3226" s="1221" t="s">
        <v>2626</v>
      </c>
      <c r="C3226" s="23">
        <v>46181</v>
      </c>
      <c r="D3226" s="89">
        <v>1052</v>
      </c>
      <c r="G3226" t="s">
        <v>1984</v>
      </c>
    </row>
    <row r="3227" spans="1:7">
      <c r="A3227" s="1435" t="s">
        <v>713</v>
      </c>
      <c r="B3227" s="1435" t="s">
        <v>1544</v>
      </c>
      <c r="C3227" s="23">
        <v>46181</v>
      </c>
      <c r="D3227" s="11">
        <v>554</v>
      </c>
      <c r="G3227" t="s">
        <v>1984</v>
      </c>
    </row>
    <row r="3228" spans="1:7">
      <c r="A3228" s="1438" t="s">
        <v>802</v>
      </c>
      <c r="B3228" s="244" t="s">
        <v>2614</v>
      </c>
      <c r="C3228" s="23">
        <v>46181</v>
      </c>
      <c r="F3228" s="240" t="s">
        <v>2678</v>
      </c>
      <c r="G3228" t="s">
        <v>1984</v>
      </c>
    </row>
    <row r="3229" spans="1:7">
      <c r="A3229" s="1221" t="s">
        <v>805</v>
      </c>
      <c r="B3229" s="244" t="s">
        <v>2614</v>
      </c>
      <c r="C3229" s="23">
        <v>46181</v>
      </c>
      <c r="D3229" s="11">
        <v>230</v>
      </c>
      <c r="F3229" s="11" t="s">
        <v>2679</v>
      </c>
      <c r="G3229" t="s">
        <v>1984</v>
      </c>
    </row>
    <row r="3230" spans="1:7">
      <c r="A3230" s="1489" t="s">
        <v>561</v>
      </c>
      <c r="B3230" s="1489" t="s">
        <v>56</v>
      </c>
      <c r="C3230" s="23">
        <v>46182</v>
      </c>
      <c r="D3230" s="89">
        <v>1668</v>
      </c>
      <c r="F3230" s="11" t="s">
        <v>2680</v>
      </c>
      <c r="G3230" t="s">
        <v>1984</v>
      </c>
    </row>
    <row r="3231" spans="1:7">
      <c r="A3231" s="1430" t="s">
        <v>567</v>
      </c>
      <c r="B3231" s="1430" t="s">
        <v>474</v>
      </c>
      <c r="C3231" s="23">
        <v>46182</v>
      </c>
      <c r="D3231" s="11">
        <v>68</v>
      </c>
      <c r="G3231" t="s">
        <v>1984</v>
      </c>
    </row>
    <row r="3232" spans="1:7">
      <c r="A3232" s="1431" t="s">
        <v>570</v>
      </c>
      <c r="B3232" s="1431" t="s">
        <v>62</v>
      </c>
      <c r="C3232" s="23">
        <v>46182</v>
      </c>
      <c r="D3232" s="89">
        <v>1601</v>
      </c>
      <c r="G3232" t="s">
        <v>1984</v>
      </c>
    </row>
    <row r="3233" spans="1:7">
      <c r="A3233" s="1430" t="s">
        <v>571</v>
      </c>
      <c r="B3233" s="1430" t="s">
        <v>2681</v>
      </c>
      <c r="C3233" s="23">
        <v>46182</v>
      </c>
      <c r="F3233" s="1425" t="s">
        <v>2682</v>
      </c>
      <c r="G3233" t="s">
        <v>1984</v>
      </c>
    </row>
    <row r="3234" spans="1:7">
      <c r="A3234" s="1431" t="s">
        <v>574</v>
      </c>
      <c r="B3234" s="1431" t="s">
        <v>56</v>
      </c>
      <c r="C3234" s="23">
        <v>46182</v>
      </c>
      <c r="D3234" s="89">
        <v>2201</v>
      </c>
      <c r="G3234" t="s">
        <v>1984</v>
      </c>
    </row>
    <row r="3235" spans="1:7">
      <c r="A3235" s="1430" t="s">
        <v>608</v>
      </c>
      <c r="B3235" s="1430" t="s">
        <v>2677</v>
      </c>
      <c r="C3235" s="23">
        <v>46182</v>
      </c>
      <c r="D3235" s="11">
        <v>788</v>
      </c>
      <c r="G3235" t="s">
        <v>1984</v>
      </c>
    </row>
    <row r="3236" spans="1:7">
      <c r="A3236" s="1231" t="s">
        <v>850</v>
      </c>
      <c r="B3236" s="1231" t="s">
        <v>54</v>
      </c>
      <c r="C3236" s="23">
        <v>46182</v>
      </c>
      <c r="F3236" s="11" t="s">
        <v>104</v>
      </c>
      <c r="G3236" t="s">
        <v>1984</v>
      </c>
    </row>
    <row r="3237" spans="1:7">
      <c r="A3237" s="1232" t="s">
        <v>696</v>
      </c>
      <c r="B3237" s="1232" t="s">
        <v>2626</v>
      </c>
      <c r="C3237" s="23">
        <v>46182</v>
      </c>
      <c r="D3237" s="11">
        <v>668</v>
      </c>
      <c r="G3237" t="s">
        <v>1984</v>
      </c>
    </row>
    <row r="3238" spans="1:7">
      <c r="A3238" s="1232" t="s">
        <v>712</v>
      </c>
      <c r="B3238" s="1431" t="s">
        <v>2626</v>
      </c>
      <c r="C3238" s="23">
        <v>46182</v>
      </c>
      <c r="D3238" s="89">
        <v>1291</v>
      </c>
      <c r="G3238" t="s">
        <v>1984</v>
      </c>
    </row>
    <row r="3239" spans="1:7">
      <c r="A3239" s="1430" t="s">
        <v>713</v>
      </c>
      <c r="B3239" s="1430" t="s">
        <v>1544</v>
      </c>
      <c r="C3239" s="23">
        <v>46182</v>
      </c>
      <c r="D3239" s="11">
        <v>592</v>
      </c>
      <c r="G3239" t="s">
        <v>1984</v>
      </c>
    </row>
    <row r="3240" spans="1:7">
      <c r="A3240" s="1489" t="s">
        <v>900</v>
      </c>
      <c r="B3240" s="1178" t="s">
        <v>2614</v>
      </c>
      <c r="C3240" s="23">
        <v>46182</v>
      </c>
      <c r="D3240" s="11">
        <v>9</v>
      </c>
      <c r="F3240" s="11" t="s">
        <v>2683</v>
      </c>
      <c r="G3240" t="s">
        <v>1984</v>
      </c>
    </row>
    <row r="3241" spans="1:7">
      <c r="A3241" s="1489" t="s">
        <v>902</v>
      </c>
      <c r="B3241" s="1178" t="s">
        <v>2614</v>
      </c>
      <c r="C3241" s="23">
        <v>46182</v>
      </c>
      <c r="D3241" s="11">
        <v>14</v>
      </c>
      <c r="F3241" s="11" t="s">
        <v>2683</v>
      </c>
      <c r="G3241" t="s">
        <v>1984</v>
      </c>
    </row>
    <row r="3242" spans="1:7">
      <c r="A3242" s="1431" t="s">
        <v>802</v>
      </c>
      <c r="B3242" s="1179" t="s">
        <v>2614</v>
      </c>
      <c r="C3242" s="23">
        <v>46182</v>
      </c>
      <c r="D3242" s="11">
        <v>441</v>
      </c>
      <c r="F3242" s="11" t="s">
        <v>2684</v>
      </c>
      <c r="G3242" t="s">
        <v>1984</v>
      </c>
    </row>
    <row r="3243" spans="1:7">
      <c r="A3243" s="1438" t="s">
        <v>552</v>
      </c>
      <c r="B3243" s="263" t="s">
        <v>1544</v>
      </c>
      <c r="C3243" s="23">
        <v>46183</v>
      </c>
      <c r="D3243" s="11">
        <v>510</v>
      </c>
      <c r="F3243" s="11" t="s">
        <v>2685</v>
      </c>
      <c r="G3243" t="s">
        <v>1984</v>
      </c>
    </row>
    <row r="3244" spans="1:7">
      <c r="A3244" s="1221" t="s">
        <v>561</v>
      </c>
      <c r="B3244" s="1438" t="s">
        <v>56</v>
      </c>
      <c r="C3244" s="23">
        <v>46183</v>
      </c>
      <c r="D3244" s="89">
        <v>1670</v>
      </c>
      <c r="F3244" s="11" t="s">
        <v>2686</v>
      </c>
      <c r="G3244" t="s">
        <v>1984</v>
      </c>
    </row>
    <row r="3245" spans="1:7">
      <c r="A3245" s="1435" t="s">
        <v>567</v>
      </c>
      <c r="B3245" s="1435" t="s">
        <v>474</v>
      </c>
      <c r="C3245" s="23">
        <v>46183</v>
      </c>
      <c r="F3245" s="1224" t="s">
        <v>1819</v>
      </c>
      <c r="G3245" t="s">
        <v>1984</v>
      </c>
    </row>
    <row r="3246" spans="1:7">
      <c r="A3246" s="1221" t="s">
        <v>570</v>
      </c>
      <c r="B3246" s="1221" t="s">
        <v>62</v>
      </c>
      <c r="C3246" s="23">
        <v>46183</v>
      </c>
      <c r="D3246" s="11">
        <v>764</v>
      </c>
      <c r="G3246" t="s">
        <v>1984</v>
      </c>
    </row>
    <row r="3247" spans="1:7">
      <c r="A3247" s="1435" t="s">
        <v>571</v>
      </c>
      <c r="B3247" s="1435" t="s">
        <v>2681</v>
      </c>
      <c r="C3247" s="23">
        <v>46183</v>
      </c>
      <c r="F3247" s="1224" t="s">
        <v>2682</v>
      </c>
      <c r="G3247" t="s">
        <v>1984</v>
      </c>
    </row>
    <row r="3248" spans="1:7">
      <c r="A3248" s="1221" t="s">
        <v>574</v>
      </c>
      <c r="B3248" s="1221" t="s">
        <v>56</v>
      </c>
      <c r="C3248" s="23">
        <v>46183</v>
      </c>
      <c r="D3248" s="89">
        <v>2415</v>
      </c>
      <c r="F3248" s="50" t="s">
        <v>2687</v>
      </c>
      <c r="G3248" t="s">
        <v>1984</v>
      </c>
    </row>
    <row r="3249" spans="1:7">
      <c r="A3249" s="1435" t="s">
        <v>608</v>
      </c>
      <c r="B3249" s="1435" t="s">
        <v>2677</v>
      </c>
      <c r="C3249" s="23">
        <v>46183</v>
      </c>
      <c r="D3249" s="11">
        <v>911</v>
      </c>
      <c r="F3249" s="52" t="s">
        <v>2688</v>
      </c>
      <c r="G3249" t="s">
        <v>1984</v>
      </c>
    </row>
    <row r="3250" spans="1:7">
      <c r="A3250" s="1219" t="s">
        <v>660</v>
      </c>
      <c r="B3250" s="1219" t="s">
        <v>54</v>
      </c>
      <c r="C3250" s="23">
        <v>46183</v>
      </c>
      <c r="D3250" s="89">
        <v>1095</v>
      </c>
      <c r="F3250" s="103"/>
      <c r="G3250" t="s">
        <v>1984</v>
      </c>
    </row>
    <row r="3251" spans="1:7">
      <c r="A3251" s="1220" t="s">
        <v>696</v>
      </c>
      <c r="B3251" s="1220" t="s">
        <v>2626</v>
      </c>
      <c r="C3251" s="23">
        <v>46183</v>
      </c>
      <c r="D3251" s="11">
        <v>44</v>
      </c>
      <c r="G3251" t="s">
        <v>1984</v>
      </c>
    </row>
    <row r="3252" spans="1:7">
      <c r="A3252" s="1220" t="s">
        <v>712</v>
      </c>
      <c r="B3252" s="1221" t="s">
        <v>2626</v>
      </c>
      <c r="C3252" s="23">
        <v>46183</v>
      </c>
      <c r="D3252" s="11">
        <v>781</v>
      </c>
      <c r="G3252" t="s">
        <v>1984</v>
      </c>
    </row>
    <row r="3253" spans="1:7">
      <c r="A3253" s="1435" t="s">
        <v>713</v>
      </c>
      <c r="B3253" s="1435" t="s">
        <v>1544</v>
      </c>
      <c r="C3253" s="23">
        <v>46183</v>
      </c>
      <c r="F3253" s="1224" t="s">
        <v>2032</v>
      </c>
      <c r="G3253" t="s">
        <v>1984</v>
      </c>
    </row>
    <row r="3254" spans="1:7">
      <c r="A3254" s="1438" t="s">
        <v>802</v>
      </c>
      <c r="B3254" s="240" t="s">
        <v>2614</v>
      </c>
      <c r="C3254" s="23">
        <v>46183</v>
      </c>
      <c r="D3254" s="11">
        <v>7</v>
      </c>
      <c r="F3254" s="240" t="s">
        <v>2689</v>
      </c>
      <c r="G3254" t="s">
        <v>1984</v>
      </c>
    </row>
    <row r="3255" spans="1:7">
      <c r="A3255" s="1221" t="s">
        <v>805</v>
      </c>
      <c r="B3255" s="244" t="s">
        <v>2614</v>
      </c>
      <c r="C3255" s="23">
        <v>46183</v>
      </c>
      <c r="D3255" s="11">
        <v>31</v>
      </c>
      <c r="F3255" s="1220" t="s">
        <v>2690</v>
      </c>
      <c r="G3255" t="s">
        <v>1984</v>
      </c>
    </row>
    <row r="3256" spans="1:7">
      <c r="A3256" s="1489" t="s">
        <v>552</v>
      </c>
      <c r="B3256" s="1524" t="s">
        <v>1544</v>
      </c>
      <c r="C3256" s="23">
        <v>46184</v>
      </c>
      <c r="D3256" s="11">
        <v>320</v>
      </c>
      <c r="F3256" s="11" t="s">
        <v>2691</v>
      </c>
      <c r="G3256" t="s">
        <v>1984</v>
      </c>
    </row>
    <row r="3257" spans="1:7">
      <c r="A3257" s="1431" t="s">
        <v>561</v>
      </c>
      <c r="B3257" s="1489" t="s">
        <v>56</v>
      </c>
      <c r="C3257" s="23">
        <v>46184</v>
      </c>
      <c r="D3257" s="89">
        <v>1364</v>
      </c>
      <c r="F3257" s="11" t="s">
        <v>2692</v>
      </c>
      <c r="G3257" t="s">
        <v>1984</v>
      </c>
    </row>
    <row r="3258" spans="1:7">
      <c r="A3258" s="1430" t="s">
        <v>567</v>
      </c>
      <c r="B3258" s="1430" t="s">
        <v>474</v>
      </c>
      <c r="C3258" s="23">
        <v>46184</v>
      </c>
      <c r="F3258" s="11" t="s">
        <v>1819</v>
      </c>
      <c r="G3258" t="s">
        <v>1984</v>
      </c>
    </row>
    <row r="3259" spans="1:7">
      <c r="A3259" s="1431" t="s">
        <v>574</v>
      </c>
      <c r="B3259" s="1431" t="s">
        <v>56</v>
      </c>
      <c r="C3259" s="23">
        <v>46184</v>
      </c>
      <c r="D3259" s="89">
        <v>1484</v>
      </c>
      <c r="G3259" t="s">
        <v>1984</v>
      </c>
    </row>
    <row r="3260" spans="1:7">
      <c r="A3260" s="1431" t="s">
        <v>598</v>
      </c>
      <c r="B3260" s="1431" t="s">
        <v>56</v>
      </c>
      <c r="C3260" s="23">
        <v>46184</v>
      </c>
      <c r="D3260" s="11">
        <v>800</v>
      </c>
      <c r="G3260" t="s">
        <v>1984</v>
      </c>
    </row>
    <row r="3261" spans="1:7">
      <c r="A3261" s="1430" t="s">
        <v>608</v>
      </c>
      <c r="B3261" s="1430" t="s">
        <v>2677</v>
      </c>
      <c r="C3261" s="23">
        <v>46184</v>
      </c>
      <c r="D3261" s="11">
        <v>820</v>
      </c>
      <c r="F3261" s="11" t="s">
        <v>2693</v>
      </c>
      <c r="G3261" t="s">
        <v>1984</v>
      </c>
    </row>
    <row r="3262" spans="1:7">
      <c r="A3262" s="1489" t="s">
        <v>656</v>
      </c>
      <c r="B3262" s="1489" t="s">
        <v>54</v>
      </c>
      <c r="C3262" s="23">
        <v>46184</v>
      </c>
      <c r="G3262" t="s">
        <v>1984</v>
      </c>
    </row>
    <row r="3263" spans="1:7">
      <c r="A3263" s="1232" t="s">
        <v>658</v>
      </c>
      <c r="B3263" s="1232" t="s">
        <v>54</v>
      </c>
      <c r="C3263" s="23">
        <v>46184</v>
      </c>
      <c r="D3263" s="11">
        <v>981</v>
      </c>
      <c r="G3263" t="s">
        <v>1984</v>
      </c>
    </row>
    <row r="3264" spans="1:7">
      <c r="A3264" s="1431" t="s">
        <v>660</v>
      </c>
      <c r="B3264" s="1431" t="s">
        <v>54</v>
      </c>
      <c r="C3264" s="23">
        <v>46184</v>
      </c>
      <c r="D3264" s="89">
        <v>1806</v>
      </c>
      <c r="G3264" t="s">
        <v>1984</v>
      </c>
    </row>
    <row r="3265" spans="1:7">
      <c r="A3265" s="1232" t="s">
        <v>694</v>
      </c>
      <c r="B3265" s="1430" t="s">
        <v>2626</v>
      </c>
      <c r="C3265" s="23">
        <v>46184</v>
      </c>
      <c r="D3265" s="89">
        <v>1809</v>
      </c>
      <c r="G3265" t="s">
        <v>1984</v>
      </c>
    </row>
    <row r="3266" spans="1:7">
      <c r="A3266" s="1431" t="s">
        <v>696</v>
      </c>
      <c r="B3266" s="1232" t="s">
        <v>2626</v>
      </c>
      <c r="C3266" s="23">
        <v>46184</v>
      </c>
      <c r="D3266" s="11">
        <v>256</v>
      </c>
      <c r="G3266" t="s">
        <v>1984</v>
      </c>
    </row>
    <row r="3267" spans="1:7">
      <c r="A3267" s="1232" t="s">
        <v>697</v>
      </c>
      <c r="B3267" s="1430" t="s">
        <v>2626</v>
      </c>
      <c r="C3267" s="23">
        <v>46184</v>
      </c>
      <c r="D3267" s="11">
        <v>525</v>
      </c>
      <c r="G3267" t="s">
        <v>1984</v>
      </c>
    </row>
    <row r="3268" spans="1:7">
      <c r="A3268" s="1431" t="s">
        <v>701</v>
      </c>
      <c r="B3268" s="1232" t="s">
        <v>2626</v>
      </c>
      <c r="C3268" s="23">
        <v>46184</v>
      </c>
      <c r="D3268" s="11">
        <v>43</v>
      </c>
      <c r="G3268" t="s">
        <v>1984</v>
      </c>
    </row>
    <row r="3269" spans="1:7">
      <c r="A3269" s="1232" t="s">
        <v>712</v>
      </c>
      <c r="B3269" s="1232" t="s">
        <v>2626</v>
      </c>
      <c r="C3269" s="23">
        <v>46184</v>
      </c>
      <c r="D3269" s="11">
        <v>294</v>
      </c>
      <c r="G3269" t="s">
        <v>1984</v>
      </c>
    </row>
    <row r="3270" spans="1:7">
      <c r="A3270" s="1489" t="s">
        <v>802</v>
      </c>
      <c r="B3270" s="1178" t="s">
        <v>2614</v>
      </c>
      <c r="C3270" s="23">
        <v>46184</v>
      </c>
      <c r="G3270" t="s">
        <v>1984</v>
      </c>
    </row>
    <row r="3271" spans="1:7">
      <c r="A3271" s="1431" t="s">
        <v>805</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DA6E0D-1A30-4FB8-AC16-2446B09A4C0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2026-06-11T23:22:03Z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