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73" documentId="8_{4310CD63-E7BA-4A5F-8BD3-D7F4EA715A2B}" xr6:coauthVersionLast="47" xr6:coauthVersionMax="47" xr10:uidLastSave="{23060297-59F7-48BE-AE76-1DAA9B32932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20" r:id="rId13"/>
    <pivotCache cacheId="321" r:id="rId14"/>
    <pivotCache cacheId="322" r:id="rId15"/>
    <pivotCache cacheId="32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<sst xmlns="http://schemas.openxmlformats.org/spreadsheetml/2006/main" count="10473" uniqueCount="1227">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</sst>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0" fillId="5" borderId="24" xfId="0" applyFont="1" applyFill="1" applyBorder="1"/>
    <xf numFmtId="0" fontId="0" fillId="0" borderId="51" xfId="0" applyBorder="1" applyAlignment="1">
      <alignment horizontal="left"/>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AD90" activePane="topRight" state="frozen"/>
      <selection pane="topRight" activeCell="AE103" sqref="AE10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596">
        <v>726</v>
      </c>
      <c r="X39" s="596">
        <f>SUM(V39-W39)</f>
        <v>943</v>
      </c>
      <c r="Y39" s="696">
        <v>0</v>
      </c>
      <c r="Z39" s="597">
        <v>0.43</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F4">
        <v>1049</v>
      </c>
      <c r="G4">
        <v>1049</v>
      </c>
      <c r="J4" s="44" t="s">
        <v>568</v>
      </c>
      <c r="K4" t="s">
        <v>569</v>
      </c>
      <c r="N4" s="44" t="s">
        <v>568</v>
      </c>
      <c r="O4" t="s">
        <v>570</v>
      </c>
      <c r="P4" t="s">
        <v>571</v>
      </c>
      <c r="Q4" t="s">
        <v>572</v>
      </c>
      <c r="R4" t="s">
        <v>566</v>
      </c>
    </row>
    <row r="5" spans="1:18">
      <c r="A5" t="s">
        <v>260</v>
      </c>
      <c r="D5">
        <v>1426</v>
      </c>
      <c r="E5">
        <v>1190</v>
      </c>
      <c r="F5">
        <v>23</v>
      </c>
      <c r="G5">
        <v>2639</v>
      </c>
      <c r="J5" t="s">
        <v>241</v>
      </c>
      <c r="K5">
        <v>6147</v>
      </c>
      <c r="N5" t="s">
        <v>241</v>
      </c>
      <c r="O5">
        <v>7120</v>
      </c>
      <c r="P5">
        <v>22896</v>
      </c>
      <c r="Q5">
        <v>7447</v>
      </c>
      <c r="R5">
        <v>37463</v>
      </c>
    </row>
    <row r="6" spans="1:18">
      <c r="A6" t="s">
        <v>267</v>
      </c>
      <c r="C6">
        <v>202</v>
      </c>
      <c r="G6">
        <v>202</v>
      </c>
      <c r="J6" t="s">
        <v>123</v>
      </c>
      <c r="K6">
        <v>22274</v>
      </c>
      <c r="N6" t="s">
        <v>123</v>
      </c>
      <c r="O6">
        <v>11735</v>
      </c>
      <c r="P6">
        <v>42799</v>
      </c>
      <c r="Q6">
        <v>33743</v>
      </c>
      <c r="R6">
        <v>88277</v>
      </c>
    </row>
    <row r="7" spans="1:18">
      <c r="A7" t="s">
        <v>274</v>
      </c>
      <c r="B7">
        <v>2677</v>
      </c>
      <c r="G7">
        <v>2677</v>
      </c>
      <c r="J7" t="s">
        <v>573</v>
      </c>
      <c r="K7">
        <v>0</v>
      </c>
      <c r="N7" t="s">
        <v>447</v>
      </c>
      <c r="O7">
        <v>3158</v>
      </c>
      <c r="P7">
        <v>21322</v>
      </c>
      <c r="Q7">
        <v>3629</v>
      </c>
      <c r="R7">
        <v>28109</v>
      </c>
    </row>
    <row r="8" spans="1:18">
      <c r="A8" t="s">
        <v>281</v>
      </c>
      <c r="C8">
        <v>241</v>
      </c>
      <c r="D8">
        <v>366</v>
      </c>
      <c r="E8">
        <v>202</v>
      </c>
      <c r="F8">
        <v>120</v>
      </c>
      <c r="G8">
        <v>929</v>
      </c>
      <c r="J8" t="s">
        <v>447</v>
      </c>
      <c r="K8">
        <v>3629</v>
      </c>
      <c r="N8" t="s">
        <v>465</v>
      </c>
      <c r="P8">
        <v>4135</v>
      </c>
      <c r="Q8">
        <v>7641</v>
      </c>
      <c r="R8">
        <v>11776</v>
      </c>
    </row>
    <row r="9" spans="1:18">
      <c r="A9" t="s">
        <v>517</v>
      </c>
      <c r="E9">
        <v>106</v>
      </c>
      <c r="G9">
        <v>106</v>
      </c>
      <c r="J9" t="s">
        <v>465</v>
      </c>
      <c r="K9">
        <v>0</v>
      </c>
      <c r="N9" t="s">
        <v>574</v>
      </c>
      <c r="P9">
        <v>2546</v>
      </c>
      <c r="Q9">
        <v>627</v>
      </c>
      <c r="R9">
        <v>3173</v>
      </c>
    </row>
    <row r="10" spans="1:18">
      <c r="A10" t="s">
        <v>521</v>
      </c>
      <c r="C10">
        <v>534</v>
      </c>
      <c r="D10">
        <v>460</v>
      </c>
      <c r="E10">
        <v>886</v>
      </c>
      <c r="F10">
        <v>202</v>
      </c>
      <c r="G10">
        <v>2082</v>
      </c>
      <c r="J10" t="s">
        <v>310</v>
      </c>
      <c r="K10">
        <v>933</v>
      </c>
      <c r="N10" t="s">
        <v>575</v>
      </c>
      <c r="O10">
        <v>3226</v>
      </c>
      <c r="P10">
        <v>17340</v>
      </c>
      <c r="Q10">
        <v>7593</v>
      </c>
      <c r="R10">
        <v>28159</v>
      </c>
    </row>
    <row r="11" spans="1:18">
      <c r="A11" t="s">
        <v>374</v>
      </c>
      <c r="C11">
        <v>1990</v>
      </c>
      <c r="D11">
        <v>1045</v>
      </c>
      <c r="G11">
        <v>3035</v>
      </c>
      <c r="J11" t="s">
        <v>574</v>
      </c>
      <c r="K11">
        <v>627</v>
      </c>
      <c r="N11" t="s">
        <v>71</v>
      </c>
      <c r="O11">
        <v>6056</v>
      </c>
      <c r="P11">
        <v>14625</v>
      </c>
      <c r="Q11">
        <v>17060</v>
      </c>
      <c r="R11">
        <v>37741</v>
      </c>
    </row>
    <row r="12" spans="1:18">
      <c r="A12" t="s">
        <v>566</v>
      </c>
      <c r="B12">
        <v>2677</v>
      </c>
      <c r="C12">
        <v>2967</v>
      </c>
      <c r="D12">
        <v>3297</v>
      </c>
      <c r="E12">
        <v>2384</v>
      </c>
      <c r="F12">
        <v>1394</v>
      </c>
      <c r="G12">
        <v>12719</v>
      </c>
      <c r="J12" t="s">
        <v>575</v>
      </c>
      <c r="K12">
        <v>3502</v>
      </c>
      <c r="N12" t="s">
        <v>284</v>
      </c>
      <c r="P12">
        <v>5968</v>
      </c>
      <c r="Q12">
        <v>20002</v>
      </c>
      <c r="R12">
        <v>25970</v>
      </c>
    </row>
    <row r="13" spans="1:18">
      <c r="J13" t="s">
        <v>71</v>
      </c>
      <c r="K13">
        <v>7128</v>
      </c>
      <c r="N13" t="s">
        <v>264</v>
      </c>
      <c r="O13">
        <v>2073</v>
      </c>
      <c r="P13">
        <v>6882</v>
      </c>
      <c r="Q13">
        <v>7027</v>
      </c>
      <c r="R13">
        <v>15982</v>
      </c>
    </row>
    <row r="14" spans="1:18">
      <c r="J14" t="s">
        <v>576</v>
      </c>
      <c r="K14">
        <v>2298</v>
      </c>
      <c r="N14" t="s">
        <v>566</v>
      </c>
      <c r="O14">
        <v>33368</v>
      </c>
      <c r="P14">
        <v>138513</v>
      </c>
      <c r="Q14">
        <v>104769</v>
      </c>
      <c r="R14">
        <v>276650</v>
      </c>
    </row>
    <row r="15" spans="1:18">
      <c r="A15" s="44" t="s">
        <v>564</v>
      </c>
      <c r="B15" s="44" t="s">
        <v>562</v>
      </c>
      <c r="J15" t="s">
        <v>284</v>
      </c>
      <c r="K15">
        <v>13034</v>
      </c>
    </row>
    <row r="16" spans="1:18">
      <c r="A16" s="44" t="s">
        <v>565</v>
      </c>
      <c r="B16" s="115">
        <v>45705</v>
      </c>
      <c r="C16" s="115">
        <v>45706</v>
      </c>
      <c r="D16" s="115">
        <v>45707</v>
      </c>
      <c r="E16" s="115">
        <v>45708</v>
      </c>
      <c r="F16" s="115">
        <v>45709</v>
      </c>
      <c r="G16" t="s">
        <v>566</v>
      </c>
      <c r="J16" t="s">
        <v>67</v>
      </c>
      <c r="K16">
        <v>4828</v>
      </c>
    </row>
    <row r="17" spans="1:11">
      <c r="A17" t="s">
        <v>440</v>
      </c>
      <c r="E17">
        <v>547</v>
      </c>
      <c r="F17">
        <v>792</v>
      </c>
      <c r="G17">
        <v>1339</v>
      </c>
      <c r="J17" t="s">
        <v>264</v>
      </c>
      <c r="K17">
        <v>6718</v>
      </c>
    </row>
    <row r="18" spans="1:11">
      <c r="A18" t="s">
        <v>260</v>
      </c>
      <c r="F18">
        <v>823</v>
      </c>
      <c r="G18">
        <v>823</v>
      </c>
      <c r="J18" t="s">
        <v>61</v>
      </c>
    </row>
    <row r="19" spans="1:11">
      <c r="A19" t="s">
        <v>267</v>
      </c>
      <c r="E19">
        <v>23</v>
      </c>
      <c r="F19">
        <v>24</v>
      </c>
      <c r="G19">
        <v>47</v>
      </c>
      <c r="J19" t="s">
        <v>566</v>
      </c>
      <c r="K19">
        <v>71118</v>
      </c>
    </row>
    <row r="20" spans="1:11">
      <c r="A20" t="s">
        <v>274</v>
      </c>
      <c r="D20">
        <v>1319</v>
      </c>
      <c r="G20">
        <v>1319</v>
      </c>
    </row>
    <row r="21" spans="1:11">
      <c r="A21" t="s">
        <v>281</v>
      </c>
      <c r="B21">
        <v>283</v>
      </c>
      <c r="D21">
        <v>732</v>
      </c>
      <c r="E21">
        <v>309</v>
      </c>
      <c r="G21">
        <v>1324</v>
      </c>
    </row>
    <row r="22" spans="1:11">
      <c r="A22" t="s">
        <v>289</v>
      </c>
      <c r="C22">
        <v>1240</v>
      </c>
      <c r="D22">
        <v>1978</v>
      </c>
      <c r="E22">
        <v>851</v>
      </c>
      <c r="G22">
        <v>4069</v>
      </c>
    </row>
    <row r="23" spans="1:11" hidden="1">
      <c r="A23" t="s">
        <v>473</v>
      </c>
    </row>
    <row r="24" spans="1:11">
      <c r="A24" t="s">
        <v>479</v>
      </c>
      <c r="D24">
        <v>1606</v>
      </c>
      <c r="E24">
        <v>1334</v>
      </c>
      <c r="G24">
        <v>2940</v>
      </c>
    </row>
    <row r="25" spans="1:11">
      <c r="A25" t="s">
        <v>483</v>
      </c>
      <c r="C25">
        <v>300</v>
      </c>
      <c r="D25">
        <v>696</v>
      </c>
      <c r="E25">
        <v>227</v>
      </c>
      <c r="F25">
        <v>333</v>
      </c>
      <c r="G25">
        <v>1556</v>
      </c>
    </row>
    <row r="26" spans="1:11">
      <c r="A26" t="s">
        <v>517</v>
      </c>
      <c r="F26">
        <v>21</v>
      </c>
      <c r="G26">
        <v>21</v>
      </c>
    </row>
    <row r="27" spans="1:11">
      <c r="A27" t="s">
        <v>521</v>
      </c>
      <c r="B27">
        <v>383</v>
      </c>
      <c r="C27">
        <v>1017</v>
      </c>
      <c r="D27">
        <v>242</v>
      </c>
      <c r="E27">
        <v>424</v>
      </c>
      <c r="F27">
        <v>19</v>
      </c>
      <c r="G27">
        <v>2085</v>
      </c>
    </row>
    <row r="28" spans="1:11">
      <c r="A28" t="s">
        <v>538</v>
      </c>
      <c r="C28">
        <v>1050</v>
      </c>
      <c r="G28">
        <v>1050</v>
      </c>
    </row>
    <row r="29" spans="1:11">
      <c r="A29" t="s">
        <v>439</v>
      </c>
      <c r="E29">
        <v>1400</v>
      </c>
      <c r="F29">
        <v>1462</v>
      </c>
      <c r="G29">
        <v>2862</v>
      </c>
    </row>
    <row r="30" spans="1:11">
      <c r="A30" t="s">
        <v>257</v>
      </c>
      <c r="E30">
        <v>1806</v>
      </c>
      <c r="F30">
        <v>345</v>
      </c>
      <c r="G30">
        <v>2151</v>
      </c>
    </row>
    <row r="31" spans="1:11">
      <c r="A31" t="s">
        <v>502</v>
      </c>
      <c r="E31">
        <v>47</v>
      </c>
      <c r="F31">
        <v>1494</v>
      </c>
      <c r="G31">
        <v>1541</v>
      </c>
    </row>
    <row r="32" spans="1:11" hidden="1">
      <c r="A32" t="s">
        <v>327</v>
      </c>
    </row>
    <row r="33" spans="1:7">
      <c r="A33" t="s">
        <v>251</v>
      </c>
      <c r="F33">
        <v>1095</v>
      </c>
      <c r="G33">
        <v>1095</v>
      </c>
    </row>
    <row r="34" spans="1:7">
      <c r="A34" t="s">
        <v>254</v>
      </c>
      <c r="F34">
        <v>2989</v>
      </c>
      <c r="G34">
        <v>2989</v>
      </c>
    </row>
    <row r="35" spans="1:7">
      <c r="A35" t="s">
        <v>566</v>
      </c>
      <c r="B35">
        <v>666</v>
      </c>
      <c r="C35">
        <v>3607</v>
      </c>
      <c r="D35">
        <v>6573</v>
      </c>
      <c r="E35">
        <v>6968</v>
      </c>
      <c r="F35">
        <v>9397</v>
      </c>
      <c r="G35">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289</v>
      </c>
      <c r="F45">
        <v>54</v>
      </c>
      <c r="G45">
        <v>54</v>
      </c>
    </row>
    <row r="46" spans="1:7">
      <c r="A46" t="s">
        <v>473</v>
      </c>
      <c r="E46">
        <v>437</v>
      </c>
      <c r="F46">
        <v>0</v>
      </c>
      <c r="G46">
        <v>437</v>
      </c>
    </row>
    <row r="47" spans="1:7">
      <c r="A47" t="s">
        <v>479</v>
      </c>
      <c r="D47">
        <v>992</v>
      </c>
      <c r="E47">
        <v>513</v>
      </c>
      <c r="F47">
        <v>0</v>
      </c>
      <c r="G47">
        <v>1505</v>
      </c>
    </row>
    <row r="48" spans="1:7">
      <c r="A48" t="s">
        <v>483</v>
      </c>
      <c r="C48">
        <v>800</v>
      </c>
      <c r="D48">
        <v>208</v>
      </c>
      <c r="E48">
        <v>529</v>
      </c>
      <c r="F48">
        <v>327</v>
      </c>
      <c r="G48">
        <v>1864</v>
      </c>
    </row>
    <row r="49" spans="1:7">
      <c r="A49" t="s">
        <v>517</v>
      </c>
      <c r="F49">
        <v>3</v>
      </c>
      <c r="G49">
        <v>3</v>
      </c>
    </row>
    <row r="50" spans="1:7">
      <c r="A50" t="s">
        <v>521</v>
      </c>
      <c r="C50">
        <v>236</v>
      </c>
      <c r="F50">
        <v>0</v>
      </c>
      <c r="G50">
        <v>236</v>
      </c>
    </row>
    <row r="51" spans="1:7" hidden="1">
      <c r="A51" t="s">
        <v>538</v>
      </c>
      <c r="F51">
        <v>0</v>
      </c>
      <c r="G51">
        <v>0</v>
      </c>
    </row>
    <row r="52" spans="1:7">
      <c r="A52" t="s">
        <v>374</v>
      </c>
      <c r="C52">
        <v>74</v>
      </c>
      <c r="D52">
        <v>671</v>
      </c>
      <c r="F52">
        <v>0</v>
      </c>
      <c r="G52">
        <v>745</v>
      </c>
    </row>
    <row r="53" spans="1:7">
      <c r="A53" t="s">
        <v>439</v>
      </c>
      <c r="F53">
        <v>886</v>
      </c>
      <c r="G53">
        <v>886</v>
      </c>
    </row>
    <row r="54" spans="1:7">
      <c r="A54" t="s">
        <v>257</v>
      </c>
      <c r="D54">
        <v>400</v>
      </c>
      <c r="F54">
        <v>384</v>
      </c>
      <c r="G54">
        <v>784</v>
      </c>
    </row>
    <row r="55" spans="1:7">
      <c r="A55" t="s">
        <v>502</v>
      </c>
      <c r="B55">
        <v>2087</v>
      </c>
      <c r="F55">
        <v>0</v>
      </c>
      <c r="G55">
        <v>2087</v>
      </c>
    </row>
    <row r="56" spans="1:7" hidden="1">
      <c r="A56" t="s">
        <v>327</v>
      </c>
      <c r="F56">
        <v>0</v>
      </c>
      <c r="G56">
        <v>0</v>
      </c>
    </row>
    <row r="57" spans="1:7">
      <c r="A57" t="s">
        <v>251</v>
      </c>
      <c r="C57">
        <v>860</v>
      </c>
      <c r="D57">
        <v>1540</v>
      </c>
      <c r="E57">
        <v>1360</v>
      </c>
      <c r="F57">
        <v>0</v>
      </c>
      <c r="G57">
        <v>3760</v>
      </c>
    </row>
    <row r="58" spans="1:7">
      <c r="A58" t="s">
        <v>254</v>
      </c>
      <c r="C58">
        <v>967</v>
      </c>
      <c r="D58">
        <v>1708</v>
      </c>
      <c r="F58">
        <v>229</v>
      </c>
      <c r="G58">
        <v>2904</v>
      </c>
    </row>
    <row r="59" spans="1:7">
      <c r="A59" t="s">
        <v>309</v>
      </c>
      <c r="B59">
        <v>555</v>
      </c>
      <c r="E59">
        <v>577</v>
      </c>
      <c r="F59">
        <v>239</v>
      </c>
      <c r="G59">
        <v>1371</v>
      </c>
    </row>
    <row r="60" spans="1:7" hidden="1">
      <c r="A60" t="s">
        <v>557</v>
      </c>
      <c r="F60">
        <v>0</v>
      </c>
      <c r="G60">
        <v>0</v>
      </c>
    </row>
    <row r="61" spans="1:7" hidden="1">
      <c r="A61" t="s">
        <v>514</v>
      </c>
      <c r="F61">
        <v>0</v>
      </c>
      <c r="G61">
        <v>0</v>
      </c>
    </row>
    <row r="62" spans="1:7" hidden="1">
      <c r="A62" t="s">
        <v>519</v>
      </c>
      <c r="F62">
        <v>0</v>
      </c>
      <c r="G62">
        <v>0</v>
      </c>
    </row>
    <row r="63" spans="1:7" hidden="1">
      <c r="A63" t="s">
        <v>524</v>
      </c>
      <c r="F63">
        <v>0</v>
      </c>
      <c r="G63">
        <v>0</v>
      </c>
    </row>
    <row r="64" spans="1:7">
      <c r="A64" t="s">
        <v>552</v>
      </c>
      <c r="C64">
        <v>214</v>
      </c>
      <c r="F64">
        <v>0</v>
      </c>
      <c r="G64">
        <v>214</v>
      </c>
    </row>
    <row r="65" spans="1:7">
      <c r="A65" t="s">
        <v>248</v>
      </c>
      <c r="C65">
        <v>956</v>
      </c>
      <c r="E65">
        <v>1168</v>
      </c>
      <c r="F65">
        <v>0</v>
      </c>
      <c r="G65">
        <v>2124</v>
      </c>
    </row>
    <row r="66" spans="1:7" hidden="1">
      <c r="A66" t="s">
        <v>577</v>
      </c>
      <c r="F66">
        <v>0</v>
      </c>
      <c r="G66">
        <v>0</v>
      </c>
    </row>
    <row r="67" spans="1:7">
      <c r="A67" t="s">
        <v>263</v>
      </c>
      <c r="D67">
        <v>1090</v>
      </c>
      <c r="E67">
        <v>840</v>
      </c>
      <c r="F67">
        <v>530</v>
      </c>
      <c r="G67">
        <v>2460</v>
      </c>
    </row>
    <row r="68" spans="1:7">
      <c r="A68" t="s">
        <v>578</v>
      </c>
      <c r="D68">
        <v>120</v>
      </c>
      <c r="G68">
        <v>120</v>
      </c>
    </row>
    <row r="69" spans="1:7">
      <c r="A69" t="s">
        <v>304</v>
      </c>
      <c r="D69">
        <v>399</v>
      </c>
      <c r="E69">
        <v>335</v>
      </c>
      <c r="F69">
        <v>1339</v>
      </c>
      <c r="G69">
        <v>2073</v>
      </c>
    </row>
    <row r="70" spans="1:7">
      <c r="A70" t="s">
        <v>496</v>
      </c>
      <c r="D70">
        <v>891</v>
      </c>
      <c r="E70">
        <v>1213</v>
      </c>
      <c r="F70">
        <v>1054</v>
      </c>
      <c r="G70">
        <v>3158</v>
      </c>
    </row>
    <row r="71" spans="1:7" hidden="1">
      <c r="A71" t="s">
        <v>389</v>
      </c>
      <c r="F71">
        <v>0</v>
      </c>
      <c r="G71">
        <v>0</v>
      </c>
    </row>
    <row r="72" spans="1:7">
      <c r="A72" t="s">
        <v>566</v>
      </c>
      <c r="B72">
        <v>2715</v>
      </c>
      <c r="C72">
        <v>5384</v>
      </c>
      <c r="D72">
        <v>9765</v>
      </c>
      <c r="E72">
        <v>9064</v>
      </c>
      <c r="F72">
        <v>6000</v>
      </c>
      <c r="G72">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289</v>
      </c>
      <c r="B81">
        <v>0</v>
      </c>
      <c r="D81">
        <v>0</v>
      </c>
      <c r="E81">
        <v>0</v>
      </c>
      <c r="F81">
        <v>0</v>
      </c>
      <c r="G81">
        <v>0</v>
      </c>
    </row>
    <row r="82" spans="1:7">
      <c r="A82" t="s">
        <v>473</v>
      </c>
      <c r="B82">
        <v>0</v>
      </c>
      <c r="D82">
        <v>0</v>
      </c>
      <c r="E82">
        <v>0</v>
      </c>
      <c r="F82">
        <v>0</v>
      </c>
      <c r="G82">
        <v>0</v>
      </c>
    </row>
    <row r="83" spans="1:7">
      <c r="A83" t="s">
        <v>479</v>
      </c>
      <c r="B83">
        <v>0</v>
      </c>
      <c r="D83">
        <v>0</v>
      </c>
      <c r="E83">
        <v>0</v>
      </c>
      <c r="F83">
        <v>201</v>
      </c>
      <c r="G83">
        <v>201</v>
      </c>
    </row>
    <row r="84" spans="1:7">
      <c r="A84" t="s">
        <v>483</v>
      </c>
      <c r="B84">
        <v>286</v>
      </c>
      <c r="C84">
        <v>358</v>
      </c>
      <c r="D84">
        <v>0</v>
      </c>
      <c r="E84">
        <v>32</v>
      </c>
      <c r="F84">
        <v>9</v>
      </c>
      <c r="G84">
        <v>685</v>
      </c>
    </row>
    <row r="85" spans="1:7">
      <c r="A85" t="s">
        <v>517</v>
      </c>
      <c r="B85">
        <v>0</v>
      </c>
      <c r="D85">
        <v>0</v>
      </c>
      <c r="E85">
        <v>0</v>
      </c>
      <c r="F85">
        <v>0</v>
      </c>
      <c r="G85">
        <v>0</v>
      </c>
    </row>
    <row r="86" spans="1:7">
      <c r="A86" t="s">
        <v>521</v>
      </c>
      <c r="B86">
        <v>0</v>
      </c>
      <c r="D86">
        <v>0</v>
      </c>
      <c r="E86">
        <v>0</v>
      </c>
      <c r="F86">
        <v>0</v>
      </c>
      <c r="G86">
        <v>0</v>
      </c>
    </row>
    <row r="87" spans="1:7">
      <c r="A87" t="s">
        <v>538</v>
      </c>
      <c r="B87">
        <v>0</v>
      </c>
      <c r="D87">
        <v>0</v>
      </c>
      <c r="E87">
        <v>0</v>
      </c>
      <c r="F87">
        <v>0</v>
      </c>
      <c r="G87">
        <v>0</v>
      </c>
    </row>
    <row r="88" spans="1:7">
      <c r="A88" t="s">
        <v>374</v>
      </c>
      <c r="B88">
        <v>363</v>
      </c>
      <c r="C88">
        <v>171</v>
      </c>
      <c r="D88">
        <v>0</v>
      </c>
      <c r="E88">
        <v>397</v>
      </c>
      <c r="F88">
        <v>88</v>
      </c>
      <c r="G88">
        <v>1019</v>
      </c>
    </row>
    <row r="89" spans="1:7">
      <c r="A89" t="s">
        <v>439</v>
      </c>
      <c r="B89">
        <v>134</v>
      </c>
      <c r="C89">
        <v>408</v>
      </c>
      <c r="D89">
        <v>452</v>
      </c>
      <c r="E89">
        <v>0</v>
      </c>
      <c r="F89">
        <v>875</v>
      </c>
      <c r="G89">
        <v>1869</v>
      </c>
    </row>
    <row r="90" spans="1:7">
      <c r="A90" t="s">
        <v>257</v>
      </c>
      <c r="C90">
        <v>840</v>
      </c>
      <c r="D90">
        <v>0</v>
      </c>
      <c r="E90">
        <v>0</v>
      </c>
      <c r="F90">
        <v>0</v>
      </c>
      <c r="G90">
        <v>840</v>
      </c>
    </row>
    <row r="91" spans="1:7">
      <c r="A91" t="s">
        <v>502</v>
      </c>
      <c r="B91">
        <v>0</v>
      </c>
      <c r="D91">
        <v>0</v>
      </c>
      <c r="E91">
        <v>0</v>
      </c>
      <c r="F91">
        <v>0</v>
      </c>
      <c r="G91">
        <v>0</v>
      </c>
    </row>
    <row r="92" spans="1:7">
      <c r="A92" t="s">
        <v>327</v>
      </c>
      <c r="B92">
        <v>0</v>
      </c>
      <c r="D92">
        <v>0</v>
      </c>
      <c r="E92">
        <v>0</v>
      </c>
      <c r="F92">
        <v>0</v>
      </c>
      <c r="G92">
        <v>0</v>
      </c>
    </row>
    <row r="93" spans="1:7">
      <c r="A93" t="s">
        <v>251</v>
      </c>
      <c r="B93">
        <v>1460</v>
      </c>
      <c r="C93">
        <v>970</v>
      </c>
      <c r="D93">
        <v>430</v>
      </c>
      <c r="E93">
        <v>0</v>
      </c>
      <c r="F93">
        <v>0</v>
      </c>
      <c r="G93">
        <v>2860</v>
      </c>
    </row>
    <row r="94" spans="1:7">
      <c r="A94" t="s">
        <v>254</v>
      </c>
      <c r="B94">
        <v>182</v>
      </c>
      <c r="D94">
        <v>0</v>
      </c>
      <c r="E94">
        <v>0</v>
      </c>
      <c r="F94">
        <v>0</v>
      </c>
      <c r="G94">
        <v>182</v>
      </c>
    </row>
    <row r="95" spans="1:7">
      <c r="A95" t="s">
        <v>309</v>
      </c>
      <c r="B95">
        <v>0</v>
      </c>
      <c r="D95">
        <v>0</v>
      </c>
      <c r="E95">
        <v>0</v>
      </c>
      <c r="F95">
        <v>0</v>
      </c>
      <c r="G95">
        <v>0</v>
      </c>
    </row>
    <row r="96" spans="1:7">
      <c r="A96" t="s">
        <v>557</v>
      </c>
      <c r="B96">
        <v>0</v>
      </c>
      <c r="D96">
        <v>0</v>
      </c>
      <c r="F96">
        <v>0</v>
      </c>
      <c r="G96">
        <v>0</v>
      </c>
    </row>
    <row r="97" spans="1:7">
      <c r="A97" t="s">
        <v>514</v>
      </c>
      <c r="B97">
        <v>0</v>
      </c>
      <c r="D97">
        <v>0</v>
      </c>
      <c r="E97">
        <v>0</v>
      </c>
      <c r="F97">
        <v>0</v>
      </c>
      <c r="G97">
        <v>0</v>
      </c>
    </row>
    <row r="98" spans="1:7">
      <c r="A98" t="s">
        <v>519</v>
      </c>
      <c r="B98">
        <v>0</v>
      </c>
      <c r="D98">
        <v>0</v>
      </c>
      <c r="E98">
        <v>35</v>
      </c>
      <c r="F98">
        <v>0</v>
      </c>
      <c r="G98">
        <v>35</v>
      </c>
    </row>
    <row r="99" spans="1:7">
      <c r="A99" t="s">
        <v>524</v>
      </c>
      <c r="B99">
        <v>0</v>
      </c>
      <c r="D99">
        <v>0</v>
      </c>
      <c r="E99">
        <v>0</v>
      </c>
      <c r="F99">
        <v>0</v>
      </c>
      <c r="G99">
        <v>0</v>
      </c>
    </row>
    <row r="100" spans="1:7">
      <c r="A100" t="s">
        <v>552</v>
      </c>
      <c r="B100">
        <v>0</v>
      </c>
      <c r="D100">
        <v>32</v>
      </c>
      <c r="E100">
        <v>85</v>
      </c>
      <c r="F100">
        <v>0</v>
      </c>
      <c r="G100">
        <v>117</v>
      </c>
    </row>
    <row r="101" spans="1:7">
      <c r="A101" t="s">
        <v>248</v>
      </c>
      <c r="B101">
        <v>0</v>
      </c>
      <c r="D101">
        <v>0</v>
      </c>
      <c r="E101">
        <v>0</v>
      </c>
      <c r="F101">
        <v>0</v>
      </c>
      <c r="G101">
        <v>0</v>
      </c>
    </row>
    <row r="102" spans="1:7">
      <c r="A102" t="s">
        <v>577</v>
      </c>
      <c r="B102">
        <v>0</v>
      </c>
      <c r="D102">
        <v>0</v>
      </c>
      <c r="E102">
        <v>0</v>
      </c>
      <c r="F102">
        <v>0</v>
      </c>
      <c r="G102">
        <v>0</v>
      </c>
    </row>
    <row r="103" spans="1:7">
      <c r="A103" t="s">
        <v>263</v>
      </c>
      <c r="B103">
        <v>0</v>
      </c>
      <c r="D103">
        <v>372</v>
      </c>
      <c r="E103">
        <v>0</v>
      </c>
      <c r="F103">
        <v>0</v>
      </c>
      <c r="G103">
        <v>372</v>
      </c>
    </row>
    <row r="104" spans="1:7">
      <c r="A104" t="s">
        <v>578</v>
      </c>
      <c r="B104">
        <v>0</v>
      </c>
      <c r="D104">
        <v>0</v>
      </c>
      <c r="E104">
        <v>0</v>
      </c>
      <c r="F104">
        <v>0</v>
      </c>
      <c r="G104">
        <v>0</v>
      </c>
    </row>
    <row r="105" spans="1:7">
      <c r="A105" t="s">
        <v>304</v>
      </c>
      <c r="B105">
        <v>1292</v>
      </c>
      <c r="C105">
        <v>1022</v>
      </c>
      <c r="D105">
        <v>1246</v>
      </c>
      <c r="E105">
        <v>0</v>
      </c>
      <c r="F105">
        <v>288</v>
      </c>
      <c r="G105">
        <v>3848</v>
      </c>
    </row>
    <row r="106" spans="1:7">
      <c r="A106" t="s">
        <v>496</v>
      </c>
      <c r="B106">
        <v>0</v>
      </c>
      <c r="C106">
        <v>0</v>
      </c>
      <c r="D106">
        <v>0</v>
      </c>
      <c r="E106">
        <v>0</v>
      </c>
      <c r="F106">
        <v>0</v>
      </c>
      <c r="G106">
        <v>0</v>
      </c>
    </row>
    <row r="107" spans="1:7">
      <c r="A107" t="s">
        <v>494</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579</v>
      </c>
      <c r="C110">
        <v>285</v>
      </c>
      <c r="G110">
        <v>285</v>
      </c>
    </row>
    <row r="111" spans="1:7">
      <c r="A111" t="s">
        <v>425</v>
      </c>
      <c r="D111">
        <v>617</v>
      </c>
      <c r="E111">
        <v>286</v>
      </c>
      <c r="F111">
        <v>0</v>
      </c>
      <c r="G111">
        <v>903</v>
      </c>
    </row>
    <row r="112" spans="1:7">
      <c r="A112" t="s">
        <v>335</v>
      </c>
      <c r="D112">
        <v>700</v>
      </c>
      <c r="E112">
        <v>1590</v>
      </c>
      <c r="F112">
        <v>1370</v>
      </c>
      <c r="G112">
        <v>3660</v>
      </c>
    </row>
    <row r="113" spans="1:7">
      <c r="A113" t="s">
        <v>392</v>
      </c>
      <c r="D113">
        <v>200</v>
      </c>
      <c r="E113">
        <v>489</v>
      </c>
      <c r="F113">
        <v>0</v>
      </c>
      <c r="G113">
        <v>689</v>
      </c>
    </row>
    <row r="114" spans="1:7">
      <c r="A114" t="s">
        <v>316</v>
      </c>
      <c r="E114">
        <v>884</v>
      </c>
      <c r="F114">
        <v>738</v>
      </c>
      <c r="G114">
        <v>1622</v>
      </c>
    </row>
    <row r="115" spans="1:7">
      <c r="A115" t="s">
        <v>504</v>
      </c>
      <c r="E115">
        <v>1357</v>
      </c>
      <c r="F115">
        <v>0</v>
      </c>
      <c r="G115">
        <v>1357</v>
      </c>
    </row>
    <row r="116" spans="1:7">
      <c r="A116" t="s">
        <v>449</v>
      </c>
      <c r="E116">
        <v>874</v>
      </c>
      <c r="F116">
        <v>1602</v>
      </c>
      <c r="G116">
        <v>2476</v>
      </c>
    </row>
    <row r="117" spans="1:7">
      <c r="A117" t="s">
        <v>555</v>
      </c>
      <c r="F117">
        <v>20</v>
      </c>
      <c r="G117">
        <v>20</v>
      </c>
    </row>
    <row r="118" spans="1:7">
      <c r="A118" t="s">
        <v>526</v>
      </c>
      <c r="E118">
        <v>0</v>
      </c>
      <c r="G118">
        <v>0</v>
      </c>
    </row>
    <row r="119" spans="1:7">
      <c r="A119" t="s">
        <v>566</v>
      </c>
      <c r="B119">
        <v>7386</v>
      </c>
      <c r="C119">
        <v>7398</v>
      </c>
      <c r="D119">
        <v>6140</v>
      </c>
      <c r="E119">
        <v>7383</v>
      </c>
      <c r="F119">
        <v>6171</v>
      </c>
      <c r="G119">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289</v>
      </c>
      <c r="B128">
        <v>0</v>
      </c>
      <c r="C128">
        <v>0</v>
      </c>
      <c r="D128">
        <v>0</v>
      </c>
      <c r="E128">
        <v>0</v>
      </c>
      <c r="G128">
        <v>0</v>
      </c>
    </row>
    <row r="129" spans="1:7">
      <c r="A129" t="s">
        <v>473</v>
      </c>
      <c r="B129">
        <v>0</v>
      </c>
      <c r="C129">
        <v>0</v>
      </c>
      <c r="D129">
        <v>0</v>
      </c>
      <c r="G129">
        <v>0</v>
      </c>
    </row>
    <row r="130" spans="1:7">
      <c r="A130" t="s">
        <v>479</v>
      </c>
      <c r="B130">
        <v>0</v>
      </c>
      <c r="C130">
        <v>0</v>
      </c>
      <c r="D130">
        <v>0</v>
      </c>
      <c r="E130">
        <v>0</v>
      </c>
      <c r="G130">
        <v>0</v>
      </c>
    </row>
    <row r="131" spans="1:7">
      <c r="A131" t="s">
        <v>483</v>
      </c>
      <c r="B131">
        <v>0</v>
      </c>
      <c r="C131">
        <v>12</v>
      </c>
      <c r="D131">
        <v>9</v>
      </c>
      <c r="G131">
        <v>21</v>
      </c>
    </row>
    <row r="132" spans="1:7">
      <c r="A132" t="s">
        <v>517</v>
      </c>
      <c r="B132">
        <v>0</v>
      </c>
      <c r="C132">
        <v>0</v>
      </c>
      <c r="D132">
        <v>0</v>
      </c>
      <c r="G132">
        <v>0</v>
      </c>
    </row>
    <row r="133" spans="1:7">
      <c r="A133" t="s">
        <v>521</v>
      </c>
      <c r="B133">
        <v>0</v>
      </c>
      <c r="C133">
        <v>0</v>
      </c>
      <c r="D133">
        <v>0</v>
      </c>
      <c r="G133">
        <v>0</v>
      </c>
    </row>
    <row r="134" spans="1:7">
      <c r="A134" t="s">
        <v>538</v>
      </c>
      <c r="B134">
        <v>0</v>
      </c>
      <c r="C134">
        <v>0</v>
      </c>
      <c r="D134">
        <v>0</v>
      </c>
      <c r="E134">
        <v>0</v>
      </c>
      <c r="G134">
        <v>0</v>
      </c>
    </row>
    <row r="135" spans="1:7">
      <c r="A135" t="s">
        <v>374</v>
      </c>
      <c r="B135">
        <v>0</v>
      </c>
      <c r="C135">
        <v>0</v>
      </c>
      <c r="D135">
        <v>0</v>
      </c>
      <c r="G135">
        <v>0</v>
      </c>
    </row>
    <row r="136" spans="1:7">
      <c r="A136" t="s">
        <v>439</v>
      </c>
      <c r="B136">
        <v>0</v>
      </c>
      <c r="C136">
        <v>199</v>
      </c>
      <c r="D136">
        <v>0</v>
      </c>
      <c r="E136">
        <v>0</v>
      </c>
      <c r="G136">
        <v>199</v>
      </c>
    </row>
    <row r="137" spans="1:7">
      <c r="A137" t="s">
        <v>257</v>
      </c>
      <c r="B137">
        <v>0</v>
      </c>
      <c r="C137">
        <v>0</v>
      </c>
      <c r="D137">
        <v>0</v>
      </c>
      <c r="E137">
        <v>0</v>
      </c>
      <c r="G137">
        <v>0</v>
      </c>
    </row>
    <row r="138" spans="1:7">
      <c r="A138" t="s">
        <v>502</v>
      </c>
      <c r="B138">
        <v>0</v>
      </c>
      <c r="C138">
        <v>0</v>
      </c>
      <c r="D138">
        <v>0</v>
      </c>
      <c r="E138">
        <v>0</v>
      </c>
      <c r="G138">
        <v>0</v>
      </c>
    </row>
    <row r="139" spans="1:7">
      <c r="A139" t="s">
        <v>327</v>
      </c>
      <c r="B139">
        <v>0</v>
      </c>
      <c r="C139">
        <v>0</v>
      </c>
      <c r="D139">
        <v>0</v>
      </c>
      <c r="G139">
        <v>0</v>
      </c>
    </row>
    <row r="140" spans="1:7">
      <c r="A140" t="s">
        <v>251</v>
      </c>
      <c r="B140">
        <v>0</v>
      </c>
      <c r="C140">
        <v>0</v>
      </c>
      <c r="D140">
        <v>0</v>
      </c>
      <c r="E140">
        <v>0</v>
      </c>
      <c r="F140">
        <v>0</v>
      </c>
      <c r="G140">
        <v>0</v>
      </c>
    </row>
    <row r="141" spans="1:7">
      <c r="A141" t="s">
        <v>254</v>
      </c>
      <c r="B141">
        <v>0</v>
      </c>
      <c r="C141">
        <v>0</v>
      </c>
      <c r="D141">
        <v>0</v>
      </c>
      <c r="E141">
        <v>0</v>
      </c>
      <c r="F141">
        <v>0</v>
      </c>
      <c r="G141">
        <v>0</v>
      </c>
    </row>
    <row r="142" spans="1:7">
      <c r="A142" t="s">
        <v>309</v>
      </c>
      <c r="B142">
        <v>0</v>
      </c>
      <c r="C142">
        <v>0</v>
      </c>
      <c r="D142">
        <v>0</v>
      </c>
      <c r="E142">
        <v>0</v>
      </c>
      <c r="F142">
        <v>0</v>
      </c>
      <c r="G142">
        <v>0</v>
      </c>
    </row>
    <row r="143" spans="1:7">
      <c r="A143" t="s">
        <v>557</v>
      </c>
      <c r="B143">
        <v>0</v>
      </c>
      <c r="C143">
        <v>0</v>
      </c>
      <c r="D143">
        <v>0</v>
      </c>
      <c r="G143">
        <v>0</v>
      </c>
    </row>
    <row r="144" spans="1:7">
      <c r="A144" t="s">
        <v>514</v>
      </c>
      <c r="B144">
        <v>0</v>
      </c>
      <c r="C144">
        <v>0</v>
      </c>
      <c r="D144">
        <v>0</v>
      </c>
      <c r="G144">
        <v>0</v>
      </c>
    </row>
    <row r="145" spans="1:7">
      <c r="A145" t="s">
        <v>519</v>
      </c>
      <c r="B145">
        <v>0</v>
      </c>
      <c r="C145">
        <v>0</v>
      </c>
      <c r="D145">
        <v>0</v>
      </c>
      <c r="G145">
        <v>0</v>
      </c>
    </row>
    <row r="146" spans="1:7">
      <c r="A146" t="s">
        <v>524</v>
      </c>
      <c r="B146">
        <v>0</v>
      </c>
      <c r="C146">
        <v>0</v>
      </c>
      <c r="D146">
        <v>0</v>
      </c>
      <c r="G146">
        <v>0</v>
      </c>
    </row>
    <row r="147" spans="1:7">
      <c r="A147" t="s">
        <v>552</v>
      </c>
      <c r="B147">
        <v>0</v>
      </c>
      <c r="C147">
        <v>0</v>
      </c>
      <c r="D147">
        <v>0</v>
      </c>
      <c r="G147">
        <v>0</v>
      </c>
    </row>
    <row r="148" spans="1:7">
      <c r="A148" t="s">
        <v>248</v>
      </c>
      <c r="B148">
        <v>0</v>
      </c>
      <c r="C148">
        <v>0</v>
      </c>
      <c r="D148">
        <v>201</v>
      </c>
      <c r="E148">
        <v>1207</v>
      </c>
      <c r="F148">
        <v>220</v>
      </c>
      <c r="G148">
        <v>1628</v>
      </c>
    </row>
    <row r="149" spans="1:7">
      <c r="A149" t="s">
        <v>577</v>
      </c>
      <c r="B149">
        <v>0</v>
      </c>
      <c r="C149">
        <v>106</v>
      </c>
      <c r="D149">
        <v>0</v>
      </c>
      <c r="E149">
        <v>0</v>
      </c>
      <c r="F149">
        <v>0</v>
      </c>
      <c r="G149">
        <v>106</v>
      </c>
    </row>
    <row r="150" spans="1:7">
      <c r="A150" t="s">
        <v>263</v>
      </c>
      <c r="B150">
        <v>649</v>
      </c>
      <c r="C150">
        <v>528</v>
      </c>
      <c r="D150">
        <v>489</v>
      </c>
      <c r="E150">
        <v>534</v>
      </c>
      <c r="G150">
        <v>2200</v>
      </c>
    </row>
    <row r="151" spans="1:7">
      <c r="A151" t="s">
        <v>578</v>
      </c>
      <c r="B151">
        <v>0</v>
      </c>
      <c r="C151">
        <v>0</v>
      </c>
      <c r="D151">
        <v>0</v>
      </c>
      <c r="G151">
        <v>0</v>
      </c>
    </row>
    <row r="152" spans="1:7">
      <c r="A152" t="s">
        <v>304</v>
      </c>
      <c r="B152">
        <v>0</v>
      </c>
      <c r="C152">
        <v>0</v>
      </c>
      <c r="D152">
        <v>0</v>
      </c>
      <c r="E152">
        <v>0</v>
      </c>
      <c r="F152">
        <v>0</v>
      </c>
      <c r="G152">
        <v>0</v>
      </c>
    </row>
    <row r="153" spans="1:7">
      <c r="A153" t="s">
        <v>496</v>
      </c>
      <c r="B153">
        <v>0</v>
      </c>
      <c r="C153">
        <v>0</v>
      </c>
      <c r="D153">
        <v>0</v>
      </c>
      <c r="E153">
        <v>0</v>
      </c>
      <c r="F153">
        <v>0</v>
      </c>
      <c r="G153">
        <v>0</v>
      </c>
    </row>
    <row r="154" spans="1:7">
      <c r="A154" t="s">
        <v>389</v>
      </c>
      <c r="E154">
        <v>0</v>
      </c>
      <c r="F154">
        <v>0</v>
      </c>
      <c r="G154">
        <v>0</v>
      </c>
    </row>
    <row r="155" spans="1:7">
      <c r="A155" t="s">
        <v>494</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425</v>
      </c>
      <c r="B158">
        <v>0</v>
      </c>
      <c r="C158">
        <v>491</v>
      </c>
      <c r="D158">
        <v>291</v>
      </c>
      <c r="E158">
        <v>571</v>
      </c>
      <c r="F158">
        <v>0</v>
      </c>
      <c r="G158">
        <v>1353</v>
      </c>
    </row>
    <row r="159" spans="1:7">
      <c r="A159" t="s">
        <v>335</v>
      </c>
      <c r="B159">
        <v>0</v>
      </c>
      <c r="C159">
        <v>0</v>
      </c>
      <c r="D159">
        <v>0</v>
      </c>
      <c r="E159">
        <v>1170</v>
      </c>
      <c r="F159">
        <v>0</v>
      </c>
      <c r="G159">
        <v>1170</v>
      </c>
    </row>
    <row r="160" spans="1:7">
      <c r="A160" t="s">
        <v>392</v>
      </c>
      <c r="B160">
        <v>921</v>
      </c>
      <c r="C160">
        <v>614</v>
      </c>
      <c r="D160">
        <v>1004</v>
      </c>
      <c r="E160">
        <v>0</v>
      </c>
      <c r="G160">
        <v>2539</v>
      </c>
    </row>
    <row r="161" spans="1:7">
      <c r="A161" t="s">
        <v>316</v>
      </c>
      <c r="B161">
        <v>0</v>
      </c>
      <c r="C161">
        <v>0</v>
      </c>
      <c r="D161">
        <v>961</v>
      </c>
      <c r="E161">
        <v>914</v>
      </c>
      <c r="F161">
        <v>1903</v>
      </c>
      <c r="G161">
        <v>3778</v>
      </c>
    </row>
    <row r="162" spans="1:7">
      <c r="A162" t="s">
        <v>504</v>
      </c>
      <c r="B162">
        <v>1288</v>
      </c>
      <c r="C162">
        <v>685</v>
      </c>
      <c r="D162">
        <v>0</v>
      </c>
      <c r="E162">
        <v>0</v>
      </c>
      <c r="F162">
        <v>0</v>
      </c>
      <c r="G162">
        <v>1973</v>
      </c>
    </row>
    <row r="163" spans="1:7">
      <c r="A163" t="s">
        <v>449</v>
      </c>
      <c r="B163">
        <v>834</v>
      </c>
      <c r="C163">
        <v>1081</v>
      </c>
      <c r="D163">
        <v>688</v>
      </c>
      <c r="E163">
        <v>0</v>
      </c>
      <c r="F163">
        <v>0</v>
      </c>
      <c r="G163">
        <v>2603</v>
      </c>
    </row>
    <row r="164" spans="1:7">
      <c r="A164" t="s">
        <v>555</v>
      </c>
      <c r="B164">
        <v>0</v>
      </c>
      <c r="C164">
        <v>0</v>
      </c>
      <c r="D164">
        <v>0</v>
      </c>
      <c r="E164">
        <v>0</v>
      </c>
      <c r="F164">
        <v>0</v>
      </c>
      <c r="G164">
        <v>0</v>
      </c>
    </row>
    <row r="165" spans="1:7">
      <c r="A165" t="s">
        <v>532</v>
      </c>
      <c r="C165">
        <v>1710</v>
      </c>
      <c r="D165">
        <v>1700</v>
      </c>
      <c r="E165">
        <v>0</v>
      </c>
      <c r="F165">
        <v>0</v>
      </c>
      <c r="G165">
        <v>3410</v>
      </c>
    </row>
    <row r="166" spans="1:7">
      <c r="A166" t="s">
        <v>365</v>
      </c>
      <c r="C166">
        <v>304</v>
      </c>
      <c r="D166">
        <v>205</v>
      </c>
      <c r="E166">
        <v>451</v>
      </c>
      <c r="F166">
        <v>0</v>
      </c>
      <c r="G166">
        <v>960</v>
      </c>
    </row>
    <row r="167" spans="1:7">
      <c r="A167" t="s">
        <v>580</v>
      </c>
      <c r="C167">
        <v>1617</v>
      </c>
      <c r="D167">
        <v>0</v>
      </c>
      <c r="E167">
        <v>101</v>
      </c>
      <c r="F167">
        <v>0</v>
      </c>
      <c r="G167">
        <v>1718</v>
      </c>
    </row>
    <row r="168" spans="1:7">
      <c r="A168" t="s">
        <v>498</v>
      </c>
      <c r="C168">
        <v>228</v>
      </c>
      <c r="D168">
        <v>0</v>
      </c>
      <c r="E168">
        <v>0</v>
      </c>
      <c r="F168">
        <v>0</v>
      </c>
      <c r="G168">
        <v>228</v>
      </c>
    </row>
    <row r="169" spans="1:7">
      <c r="A169" t="s">
        <v>486</v>
      </c>
      <c r="C169">
        <v>1257</v>
      </c>
      <c r="D169">
        <v>2121</v>
      </c>
      <c r="E169">
        <v>2742</v>
      </c>
      <c r="F169">
        <v>75</v>
      </c>
      <c r="G169">
        <v>6195</v>
      </c>
    </row>
    <row r="170" spans="1:7">
      <c r="A170" t="s">
        <v>475</v>
      </c>
      <c r="D170">
        <v>984</v>
      </c>
      <c r="E170">
        <v>1078</v>
      </c>
      <c r="F170">
        <v>2048</v>
      </c>
      <c r="G170">
        <v>4110</v>
      </c>
    </row>
    <row r="171" spans="1:7">
      <c r="A171" t="s">
        <v>379</v>
      </c>
      <c r="D171">
        <v>2760</v>
      </c>
      <c r="E171">
        <v>945</v>
      </c>
      <c r="F171">
        <v>1073</v>
      </c>
      <c r="G171">
        <v>4778</v>
      </c>
    </row>
    <row r="172" spans="1:7">
      <c r="A172" t="s">
        <v>477</v>
      </c>
      <c r="D172">
        <v>1246</v>
      </c>
      <c r="E172">
        <v>664</v>
      </c>
      <c r="F172">
        <v>834</v>
      </c>
      <c r="G172">
        <v>2744</v>
      </c>
    </row>
    <row r="173" spans="1:7">
      <c r="A173" t="s">
        <v>526</v>
      </c>
      <c r="D173">
        <v>1353</v>
      </c>
      <c r="E173">
        <v>1123</v>
      </c>
      <c r="F173">
        <v>0</v>
      </c>
      <c r="G173">
        <v>2476</v>
      </c>
    </row>
    <row r="174" spans="1:7">
      <c r="A174" t="s">
        <v>443</v>
      </c>
      <c r="E174">
        <v>338</v>
      </c>
      <c r="F174">
        <v>0</v>
      </c>
      <c r="G174">
        <v>338</v>
      </c>
    </row>
    <row r="175" spans="1:7">
      <c r="A175" t="s">
        <v>566</v>
      </c>
      <c r="B175">
        <v>3692</v>
      </c>
      <c r="C175">
        <v>8835</v>
      </c>
      <c r="D175">
        <v>14012</v>
      </c>
      <c r="E175">
        <v>11838</v>
      </c>
      <c r="F175">
        <v>6153</v>
      </c>
      <c r="G175">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row>
    <row r="180" spans="1:7">
      <c r="A180" t="s">
        <v>267</v>
      </c>
    </row>
    <row r="181" spans="1:7">
      <c r="A181" t="s">
        <v>281</v>
      </c>
    </row>
    <row r="182" spans="1:7">
      <c r="A182" t="s">
        <v>289</v>
      </c>
    </row>
    <row r="183" spans="1:7">
      <c r="A183" t="s">
        <v>479</v>
      </c>
    </row>
    <row r="184" spans="1:7">
      <c r="A184" t="s">
        <v>483</v>
      </c>
    </row>
    <row r="185" spans="1:7">
      <c r="A185" t="s">
        <v>374</v>
      </c>
    </row>
    <row r="186" spans="1:7">
      <c r="A186" t="s">
        <v>439</v>
      </c>
    </row>
    <row r="187" spans="1:7">
      <c r="A187" t="s">
        <v>502</v>
      </c>
    </row>
    <row r="188" spans="1:7">
      <c r="A188" t="s">
        <v>327</v>
      </c>
    </row>
    <row r="189" spans="1:7">
      <c r="A189" t="s">
        <v>552</v>
      </c>
    </row>
    <row r="190" spans="1:7">
      <c r="A190" t="s">
        <v>248</v>
      </c>
      <c r="B190">
        <v>195</v>
      </c>
      <c r="D190">
        <v>187</v>
      </c>
      <c r="E190">
        <v>340</v>
      </c>
      <c r="F190">
        <v>270</v>
      </c>
      <c r="G190">
        <v>992</v>
      </c>
    </row>
    <row r="191" spans="1:7">
      <c r="A191" t="s">
        <v>577</v>
      </c>
    </row>
    <row r="192" spans="1:7">
      <c r="A192" t="s">
        <v>496</v>
      </c>
      <c r="D192">
        <v>1409</v>
      </c>
      <c r="E192">
        <v>1016</v>
      </c>
      <c r="G192">
        <v>2425</v>
      </c>
    </row>
    <row r="193" spans="1:7">
      <c r="A193" t="s">
        <v>389</v>
      </c>
    </row>
    <row r="194" spans="1:7">
      <c r="A194" t="s">
        <v>494</v>
      </c>
      <c r="C194">
        <v>1342</v>
      </c>
      <c r="G194">
        <v>1342</v>
      </c>
    </row>
    <row r="195" spans="1:7">
      <c r="A195" t="s">
        <v>506</v>
      </c>
    </row>
    <row r="196" spans="1:7">
      <c r="A196" t="s">
        <v>332</v>
      </c>
    </row>
    <row r="197" spans="1:7">
      <c r="A197" t="s">
        <v>425</v>
      </c>
      <c r="B197">
        <v>436</v>
      </c>
      <c r="E197">
        <v>6275</v>
      </c>
      <c r="G197">
        <v>6711</v>
      </c>
    </row>
    <row r="198" spans="1:7">
      <c r="A198" t="s">
        <v>335</v>
      </c>
      <c r="C198">
        <v>315</v>
      </c>
      <c r="G198">
        <v>315</v>
      </c>
    </row>
    <row r="199" spans="1:7">
      <c r="A199" t="s">
        <v>392</v>
      </c>
      <c r="C199">
        <v>1230</v>
      </c>
      <c r="D199">
        <v>200</v>
      </c>
      <c r="G199">
        <v>1430</v>
      </c>
    </row>
    <row r="200" spans="1:7">
      <c r="A200" t="s">
        <v>504</v>
      </c>
    </row>
    <row r="201" spans="1:7">
      <c r="A201" t="s">
        <v>449</v>
      </c>
      <c r="B201">
        <v>15</v>
      </c>
      <c r="G201">
        <v>15</v>
      </c>
    </row>
    <row r="202" spans="1:7">
      <c r="A202" t="s">
        <v>555</v>
      </c>
    </row>
    <row r="203" spans="1:7">
      <c r="A203" t="s">
        <v>532</v>
      </c>
    </row>
    <row r="204" spans="1:7">
      <c r="A204" t="s">
        <v>365</v>
      </c>
    </row>
    <row r="205" spans="1:7">
      <c r="A205" t="s">
        <v>580</v>
      </c>
    </row>
    <row r="206" spans="1:7">
      <c r="A206" t="s">
        <v>498</v>
      </c>
      <c r="D206">
        <v>1460</v>
      </c>
      <c r="E206">
        <v>0</v>
      </c>
      <c r="F206">
        <v>420</v>
      </c>
      <c r="G206">
        <v>1880</v>
      </c>
    </row>
    <row r="207" spans="1:7">
      <c r="A207" t="s">
        <v>475</v>
      </c>
      <c r="B207">
        <v>919</v>
      </c>
      <c r="E207">
        <v>1672</v>
      </c>
      <c r="F207">
        <v>0</v>
      </c>
      <c r="G207">
        <v>2591</v>
      </c>
    </row>
    <row r="208" spans="1:7">
      <c r="A208" t="s">
        <v>379</v>
      </c>
      <c r="B208">
        <v>2387</v>
      </c>
      <c r="C208">
        <v>841</v>
      </c>
      <c r="D208">
        <v>18</v>
      </c>
      <c r="E208">
        <v>0</v>
      </c>
      <c r="G208">
        <v>3246</v>
      </c>
    </row>
    <row r="209" spans="1:7">
      <c r="A209" t="s">
        <v>477</v>
      </c>
      <c r="B209">
        <v>1095</v>
      </c>
      <c r="C209">
        <v>65</v>
      </c>
      <c r="G209">
        <v>1160</v>
      </c>
    </row>
    <row r="210" spans="1:7">
      <c r="A210" t="s">
        <v>526</v>
      </c>
      <c r="B210">
        <v>1105</v>
      </c>
      <c r="G210">
        <v>1105</v>
      </c>
    </row>
    <row r="211" spans="1:7">
      <c r="A211" t="s">
        <v>443</v>
      </c>
      <c r="F211">
        <v>360</v>
      </c>
      <c r="G211">
        <v>360</v>
      </c>
    </row>
    <row r="212" spans="1:7">
      <c r="A212" t="s">
        <v>431</v>
      </c>
      <c r="B212">
        <v>920</v>
      </c>
      <c r="G212">
        <v>920</v>
      </c>
    </row>
    <row r="213" spans="1:7">
      <c r="A213" t="s">
        <v>435</v>
      </c>
      <c r="B213">
        <v>656</v>
      </c>
      <c r="D213">
        <v>728</v>
      </c>
      <c r="E213">
        <v>1400</v>
      </c>
      <c r="F213">
        <v>709</v>
      </c>
      <c r="G213">
        <v>3493</v>
      </c>
    </row>
    <row r="214" spans="1:7">
      <c r="A214" t="s">
        <v>240</v>
      </c>
      <c r="C214">
        <v>977</v>
      </c>
      <c r="D214">
        <v>953</v>
      </c>
      <c r="E214">
        <v>2472</v>
      </c>
      <c r="F214">
        <v>399</v>
      </c>
      <c r="G214">
        <v>4801</v>
      </c>
    </row>
    <row r="215" spans="1:7">
      <c r="A215" t="s">
        <v>549</v>
      </c>
      <c r="C215">
        <v>803</v>
      </c>
      <c r="D215">
        <v>551</v>
      </c>
      <c r="E215">
        <v>0</v>
      </c>
      <c r="G215">
        <v>1354</v>
      </c>
    </row>
    <row r="216" spans="1:7">
      <c r="A216" t="s">
        <v>581</v>
      </c>
    </row>
    <row r="217" spans="1:7">
      <c r="A217" t="s">
        <v>481</v>
      </c>
      <c r="D217">
        <v>1373</v>
      </c>
      <c r="E217">
        <v>3928</v>
      </c>
      <c r="F217">
        <v>1528</v>
      </c>
      <c r="G217">
        <v>6829</v>
      </c>
    </row>
    <row r="218" spans="1:7">
      <c r="A218" t="s">
        <v>582</v>
      </c>
      <c r="E218">
        <v>1016</v>
      </c>
      <c r="G218">
        <v>1016</v>
      </c>
    </row>
    <row r="219" spans="1:7">
      <c r="A219" t="s">
        <v>115</v>
      </c>
      <c r="E219">
        <v>706</v>
      </c>
      <c r="G219">
        <v>706</v>
      </c>
    </row>
    <row r="220" spans="1:7">
      <c r="A220" t="s">
        <v>583</v>
      </c>
      <c r="F220">
        <v>583</v>
      </c>
      <c r="G220">
        <v>583</v>
      </c>
    </row>
    <row r="221" spans="1:7">
      <c r="A221" t="s">
        <v>566</v>
      </c>
      <c r="B221">
        <v>7728</v>
      </c>
      <c r="C221">
        <v>5573</v>
      </c>
      <c r="D221">
        <v>6879</v>
      </c>
      <c r="E221">
        <v>18825</v>
      </c>
      <c r="F221">
        <v>4269</v>
      </c>
      <c r="G22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row>
    <row r="227" spans="1:7">
      <c r="A227" t="s">
        <v>281</v>
      </c>
    </row>
    <row r="228" spans="1:7">
      <c r="A228" t="s">
        <v>483</v>
      </c>
    </row>
    <row r="229" spans="1:7">
      <c r="A229" t="s">
        <v>374</v>
      </c>
      <c r="B229">
        <v>762</v>
      </c>
      <c r="C229">
        <v>0</v>
      </c>
      <c r="D229">
        <v>0</v>
      </c>
      <c r="E229">
        <v>76</v>
      </c>
      <c r="G229">
        <v>838</v>
      </c>
    </row>
    <row r="230" spans="1:7">
      <c r="A230" t="s">
        <v>439</v>
      </c>
    </row>
    <row r="231" spans="1:7">
      <c r="A231" t="s">
        <v>257</v>
      </c>
    </row>
    <row r="232" spans="1:7">
      <c r="A232" t="s">
        <v>248</v>
      </c>
      <c r="B232">
        <v>58</v>
      </c>
      <c r="C232">
        <v>574</v>
      </c>
      <c r="D232">
        <v>704</v>
      </c>
      <c r="E232">
        <v>1009</v>
      </c>
      <c r="F232">
        <v>200</v>
      </c>
      <c r="G232">
        <v>2545</v>
      </c>
    </row>
    <row r="233" spans="1:7">
      <c r="A233" t="s">
        <v>425</v>
      </c>
      <c r="C233">
        <v>380</v>
      </c>
      <c r="D233">
        <v>300</v>
      </c>
      <c r="E233">
        <v>150</v>
      </c>
      <c r="G233">
        <v>830</v>
      </c>
    </row>
    <row r="234" spans="1:7">
      <c r="A234" t="s">
        <v>316</v>
      </c>
    </row>
    <row r="235" spans="1:7">
      <c r="A235" t="s">
        <v>449</v>
      </c>
      <c r="C235">
        <v>0</v>
      </c>
      <c r="D235">
        <v>0</v>
      </c>
      <c r="E235">
        <v>137</v>
      </c>
      <c r="G235">
        <v>137</v>
      </c>
    </row>
    <row r="236" spans="1:7">
      <c r="A236" t="s">
        <v>365</v>
      </c>
      <c r="E236">
        <v>310</v>
      </c>
      <c r="G236">
        <v>310</v>
      </c>
    </row>
    <row r="237" spans="1:7">
      <c r="A237" t="s">
        <v>498</v>
      </c>
      <c r="B237">
        <v>982</v>
      </c>
      <c r="C237">
        <v>749</v>
      </c>
      <c r="D237">
        <v>713</v>
      </c>
      <c r="G237">
        <v>2444</v>
      </c>
    </row>
    <row r="238" spans="1:7">
      <c r="A238" t="s">
        <v>379</v>
      </c>
      <c r="C238">
        <v>0</v>
      </c>
      <c r="D238">
        <v>0</v>
      </c>
      <c r="E238">
        <v>0</v>
      </c>
      <c r="G238">
        <v>0</v>
      </c>
    </row>
    <row r="239" spans="1:7">
      <c r="A239" t="s">
        <v>435</v>
      </c>
      <c r="B239">
        <v>905</v>
      </c>
      <c r="C239">
        <v>630</v>
      </c>
      <c r="D239">
        <v>894</v>
      </c>
      <c r="G239">
        <v>2429</v>
      </c>
    </row>
    <row r="240" spans="1:7">
      <c r="A240" t="s">
        <v>584</v>
      </c>
    </row>
    <row r="241" spans="1:7">
      <c r="A241" t="s">
        <v>433</v>
      </c>
      <c r="B241">
        <v>691</v>
      </c>
      <c r="G241">
        <v>691</v>
      </c>
    </row>
    <row r="242" spans="1:7">
      <c r="A242" t="s">
        <v>237</v>
      </c>
      <c r="B242">
        <v>1430</v>
      </c>
      <c r="C242">
        <v>1383</v>
      </c>
      <c r="D242">
        <v>1334</v>
      </c>
      <c r="E242">
        <v>1548</v>
      </c>
      <c r="G242">
        <v>5695</v>
      </c>
    </row>
    <row r="243" spans="1:7">
      <c r="A243" t="s">
        <v>437</v>
      </c>
      <c r="B243">
        <v>1460</v>
      </c>
      <c r="C243">
        <v>1350</v>
      </c>
      <c r="D243">
        <v>1507</v>
      </c>
      <c r="F243">
        <v>2287</v>
      </c>
      <c r="G243">
        <v>6604</v>
      </c>
    </row>
    <row r="244" spans="1:7">
      <c r="A244" t="s">
        <v>585</v>
      </c>
    </row>
    <row r="245" spans="1:7">
      <c r="A245" t="s">
        <v>586</v>
      </c>
    </row>
    <row r="246" spans="1:7">
      <c r="A246" t="s">
        <v>363</v>
      </c>
      <c r="C246">
        <v>575</v>
      </c>
      <c r="G246">
        <v>575</v>
      </c>
    </row>
    <row r="247" spans="1:7">
      <c r="A247" t="s">
        <v>244</v>
      </c>
      <c r="C247">
        <v>1065</v>
      </c>
      <c r="D247">
        <v>825</v>
      </c>
      <c r="E247">
        <v>705</v>
      </c>
      <c r="G247">
        <v>2595</v>
      </c>
    </row>
    <row r="248" spans="1:7">
      <c r="A248" t="s">
        <v>367</v>
      </c>
    </row>
    <row r="249" spans="1:7">
      <c r="A249" t="s">
        <v>232</v>
      </c>
      <c r="C249">
        <v>442</v>
      </c>
      <c r="D249">
        <v>854</v>
      </c>
      <c r="E249">
        <v>290</v>
      </c>
      <c r="F249">
        <v>673</v>
      </c>
      <c r="G249">
        <v>2259</v>
      </c>
    </row>
    <row r="250" spans="1:7">
      <c r="A250" t="s">
        <v>381</v>
      </c>
      <c r="C250">
        <v>1740</v>
      </c>
      <c r="D250">
        <v>2934</v>
      </c>
      <c r="F250">
        <v>161</v>
      </c>
      <c r="G250">
        <v>4835</v>
      </c>
    </row>
    <row r="251" spans="1:7">
      <c r="A251" t="s">
        <v>189</v>
      </c>
      <c r="C251">
        <v>483</v>
      </c>
      <c r="D251">
        <v>1799</v>
      </c>
      <c r="F251">
        <v>0</v>
      </c>
      <c r="G251">
        <v>2282</v>
      </c>
    </row>
    <row r="252" spans="1:7">
      <c r="A252" t="s">
        <v>338</v>
      </c>
      <c r="C252">
        <v>1333</v>
      </c>
      <c r="D252">
        <v>1701</v>
      </c>
      <c r="F252">
        <v>546</v>
      </c>
      <c r="G252">
        <v>3580</v>
      </c>
    </row>
    <row r="253" spans="1:7">
      <c r="A253" t="s">
        <v>307</v>
      </c>
      <c r="D253">
        <v>1972</v>
      </c>
      <c r="E253">
        <v>178</v>
      </c>
      <c r="F253">
        <v>266</v>
      </c>
      <c r="G253">
        <v>2416</v>
      </c>
    </row>
    <row r="254" spans="1:7">
      <c r="A254" t="s">
        <v>587</v>
      </c>
      <c r="E254">
        <v>0</v>
      </c>
      <c r="G254">
        <v>0</v>
      </c>
    </row>
    <row r="255" spans="1:7">
      <c r="A255" t="s">
        <v>427</v>
      </c>
      <c r="E255">
        <v>195</v>
      </c>
      <c r="G255">
        <v>195</v>
      </c>
    </row>
    <row r="256" spans="1:7">
      <c r="A256" t="s">
        <v>230</v>
      </c>
      <c r="F256">
        <v>0</v>
      </c>
      <c r="G256">
        <v>0</v>
      </c>
    </row>
    <row r="257" spans="1:7">
      <c r="A257" t="s">
        <v>588</v>
      </c>
    </row>
    <row r="258" spans="1:7">
      <c r="A258" t="s">
        <v>566</v>
      </c>
      <c r="B258">
        <v>6288</v>
      </c>
      <c r="C258">
        <v>10704</v>
      </c>
      <c r="D258">
        <v>15537</v>
      </c>
      <c r="E258">
        <v>4598</v>
      </c>
      <c r="F258">
        <v>4133</v>
      </c>
      <c r="G258">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v>644</v>
      </c>
      <c r="G263">
        <v>644</v>
      </c>
    </row>
    <row r="264" spans="1:7">
      <c r="A264" t="s">
        <v>257</v>
      </c>
      <c r="B264">
        <v>0</v>
      </c>
      <c r="G264">
        <v>0</v>
      </c>
    </row>
    <row r="265" spans="1:7">
      <c r="A265" t="s">
        <v>251</v>
      </c>
      <c r="B265">
        <v>745</v>
      </c>
      <c r="G265">
        <v>745</v>
      </c>
    </row>
    <row r="266" spans="1:7">
      <c r="A266" t="s">
        <v>248</v>
      </c>
      <c r="B266">
        <v>265</v>
      </c>
      <c r="C266">
        <v>0</v>
      </c>
      <c r="D266">
        <v>0</v>
      </c>
      <c r="F266">
        <v>635</v>
      </c>
      <c r="G266">
        <v>900</v>
      </c>
    </row>
    <row r="267" spans="1:7">
      <c r="A267" t="s">
        <v>425</v>
      </c>
    </row>
    <row r="268" spans="1:7">
      <c r="A268" t="s">
        <v>316</v>
      </c>
      <c r="D268">
        <v>0</v>
      </c>
      <c r="G268">
        <v>0</v>
      </c>
    </row>
    <row r="269" spans="1:7">
      <c r="A269" t="s">
        <v>475</v>
      </c>
      <c r="B269">
        <v>0</v>
      </c>
      <c r="G269">
        <v>0</v>
      </c>
    </row>
    <row r="270" spans="1:7">
      <c r="A270" t="s">
        <v>443</v>
      </c>
    </row>
    <row r="271" spans="1:7">
      <c r="A271" t="s">
        <v>435</v>
      </c>
    </row>
    <row r="272" spans="1:7">
      <c r="A272" t="s">
        <v>240</v>
      </c>
      <c r="D272">
        <v>0</v>
      </c>
      <c r="G272">
        <v>0</v>
      </c>
    </row>
    <row r="273" spans="1:7">
      <c r="A273" t="s">
        <v>549</v>
      </c>
      <c r="E273">
        <v>192</v>
      </c>
      <c r="G273">
        <v>192</v>
      </c>
    </row>
    <row r="274" spans="1:7">
      <c r="A274" t="s">
        <v>433</v>
      </c>
      <c r="E274">
        <v>3867</v>
      </c>
      <c r="F274">
        <v>594</v>
      </c>
      <c r="G274">
        <v>4461</v>
      </c>
    </row>
    <row r="275" spans="1:7">
      <c r="A275" t="s">
        <v>437</v>
      </c>
      <c r="B275">
        <v>695</v>
      </c>
      <c r="G275">
        <v>695</v>
      </c>
    </row>
    <row r="276" spans="1:7">
      <c r="A276" t="s">
        <v>381</v>
      </c>
      <c r="B276">
        <v>418</v>
      </c>
      <c r="C276">
        <v>0</v>
      </c>
      <c r="D276">
        <v>0</v>
      </c>
      <c r="G276">
        <v>418</v>
      </c>
    </row>
    <row r="277" spans="1:7">
      <c r="A277" t="s">
        <v>189</v>
      </c>
      <c r="B277">
        <v>499</v>
      </c>
      <c r="C277">
        <v>0</v>
      </c>
      <c r="D277">
        <v>0</v>
      </c>
      <c r="G277">
        <v>499</v>
      </c>
    </row>
    <row r="278" spans="1:7">
      <c r="A278" t="s">
        <v>307</v>
      </c>
      <c r="B278">
        <v>1089</v>
      </c>
      <c r="C278">
        <v>0</v>
      </c>
      <c r="D278">
        <v>0</v>
      </c>
      <c r="G278">
        <v>1089</v>
      </c>
    </row>
    <row r="279" spans="1:7">
      <c r="A279" t="s">
        <v>427</v>
      </c>
      <c r="B279">
        <v>453</v>
      </c>
      <c r="C279">
        <v>166</v>
      </c>
      <c r="D279">
        <v>166</v>
      </c>
      <c r="E279">
        <v>302</v>
      </c>
      <c r="G279">
        <v>1087</v>
      </c>
    </row>
    <row r="280" spans="1:7">
      <c r="A280" t="s">
        <v>230</v>
      </c>
      <c r="B280">
        <v>1880</v>
      </c>
      <c r="C280">
        <v>0</v>
      </c>
      <c r="D280">
        <v>0</v>
      </c>
      <c r="G280">
        <v>1880</v>
      </c>
    </row>
    <row r="281" spans="1:7">
      <c r="A281" t="s">
        <v>589</v>
      </c>
      <c r="B281">
        <v>349</v>
      </c>
      <c r="C281">
        <v>952</v>
      </c>
      <c r="D281">
        <v>952</v>
      </c>
      <c r="E281">
        <v>1328</v>
      </c>
      <c r="F281">
        <v>397</v>
      </c>
      <c r="G281">
        <v>3978</v>
      </c>
    </row>
    <row r="282" spans="1:7">
      <c r="A282" t="s">
        <v>534</v>
      </c>
      <c r="B282">
        <v>1413</v>
      </c>
      <c r="C282">
        <v>0</v>
      </c>
      <c r="D282">
        <v>1394</v>
      </c>
      <c r="G282">
        <v>2807</v>
      </c>
    </row>
    <row r="283" spans="1:7">
      <c r="A283" t="s">
        <v>383</v>
      </c>
      <c r="B283">
        <v>1355</v>
      </c>
      <c r="D283">
        <v>0</v>
      </c>
      <c r="G283">
        <v>1355</v>
      </c>
    </row>
    <row r="284" spans="1:7">
      <c r="A284" t="s">
        <v>184</v>
      </c>
      <c r="B284">
        <v>2227</v>
      </c>
      <c r="G284">
        <v>2227</v>
      </c>
    </row>
    <row r="285" spans="1:7">
      <c r="A285" t="s">
        <v>278</v>
      </c>
      <c r="C285">
        <v>0</v>
      </c>
      <c r="D285">
        <v>0</v>
      </c>
      <c r="E285">
        <v>344</v>
      </c>
      <c r="G285">
        <v>344</v>
      </c>
    </row>
    <row r="286" spans="1:7">
      <c r="A286" t="s">
        <v>220</v>
      </c>
      <c r="C286">
        <v>1149</v>
      </c>
      <c r="D286">
        <v>1149</v>
      </c>
      <c r="G286">
        <v>2298</v>
      </c>
    </row>
    <row r="287" spans="1:7">
      <c r="A287" t="s">
        <v>500</v>
      </c>
      <c r="E287">
        <v>313</v>
      </c>
      <c r="G287">
        <v>313</v>
      </c>
    </row>
    <row r="288" spans="1:7">
      <c r="A288" t="s">
        <v>492</v>
      </c>
      <c r="E288">
        <v>1265</v>
      </c>
      <c r="G288">
        <v>1265</v>
      </c>
    </row>
    <row r="289" spans="1:7">
      <c r="A289" t="s">
        <v>536</v>
      </c>
      <c r="E289">
        <v>1334</v>
      </c>
      <c r="G289">
        <v>1334</v>
      </c>
    </row>
    <row r="290" spans="1:7">
      <c r="A290" t="s">
        <v>528</v>
      </c>
      <c r="E290">
        <v>1970</v>
      </c>
      <c r="G290">
        <v>1970</v>
      </c>
    </row>
    <row r="291" spans="1:7">
      <c r="A291" t="s">
        <v>187</v>
      </c>
    </row>
    <row r="292" spans="1:7">
      <c r="A292" t="s">
        <v>489</v>
      </c>
      <c r="F292">
        <v>2144</v>
      </c>
      <c r="G292">
        <v>2144</v>
      </c>
    </row>
    <row r="293" spans="1:7">
      <c r="A293" t="s">
        <v>566</v>
      </c>
      <c r="B293">
        <v>12032</v>
      </c>
      <c r="C293">
        <v>2267</v>
      </c>
      <c r="D293">
        <v>3661</v>
      </c>
      <c r="E293">
        <v>10915</v>
      </c>
      <c r="F293">
        <v>3770</v>
      </c>
      <c r="G293">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v>550</v>
      </c>
      <c r="E298">
        <v>426</v>
      </c>
      <c r="G298">
        <v>976</v>
      </c>
    </row>
    <row r="299" spans="1:7">
      <c r="A299" t="s">
        <v>425</v>
      </c>
      <c r="C299">
        <v>45</v>
      </c>
      <c r="G299">
        <v>45</v>
      </c>
    </row>
    <row r="300" spans="1:7">
      <c r="A300" t="s">
        <v>392</v>
      </c>
      <c r="C300">
        <v>150</v>
      </c>
      <c r="D300">
        <v>295</v>
      </c>
      <c r="E300">
        <v>504</v>
      </c>
      <c r="G300">
        <v>949</v>
      </c>
    </row>
    <row r="301" spans="1:7">
      <c r="A301" t="s">
        <v>498</v>
      </c>
    </row>
    <row r="302" spans="1:7">
      <c r="A302" t="s">
        <v>379</v>
      </c>
    </row>
    <row r="303" spans="1:7">
      <c r="A303" t="s">
        <v>435</v>
      </c>
      <c r="B303">
        <v>132</v>
      </c>
      <c r="G303">
        <v>132</v>
      </c>
    </row>
    <row r="304" spans="1:7">
      <c r="A304" t="s">
        <v>433</v>
      </c>
      <c r="B304">
        <v>367</v>
      </c>
      <c r="G304">
        <v>367</v>
      </c>
    </row>
    <row r="305" spans="1:7">
      <c r="A305" t="s">
        <v>232</v>
      </c>
      <c r="F305">
        <v>314</v>
      </c>
      <c r="G305">
        <v>314</v>
      </c>
    </row>
    <row r="306" spans="1:7">
      <c r="A306" t="s">
        <v>381</v>
      </c>
    </row>
    <row r="307" spans="1:7">
      <c r="A307" t="s">
        <v>427</v>
      </c>
      <c r="B307">
        <v>43</v>
      </c>
      <c r="G307">
        <v>43</v>
      </c>
    </row>
    <row r="308" spans="1:7">
      <c r="A308" t="s">
        <v>383</v>
      </c>
    </row>
    <row r="309" spans="1:7">
      <c r="A309" t="s">
        <v>278</v>
      </c>
    </row>
    <row r="310" spans="1:7">
      <c r="A310" t="s">
        <v>220</v>
      </c>
    </row>
    <row r="311" spans="1:7">
      <c r="A311" t="s">
        <v>492</v>
      </c>
    </row>
    <row r="312" spans="1:7">
      <c r="A312" t="s">
        <v>536</v>
      </c>
      <c r="B312">
        <v>618</v>
      </c>
      <c r="C312">
        <v>700</v>
      </c>
      <c r="G312">
        <v>1318</v>
      </c>
    </row>
    <row r="313" spans="1:7">
      <c r="A313" t="s">
        <v>528</v>
      </c>
    </row>
    <row r="314" spans="1:7">
      <c r="A314" t="s">
        <v>187</v>
      </c>
    </row>
    <row r="315" spans="1:7">
      <c r="A315" t="s">
        <v>489</v>
      </c>
      <c r="B315">
        <v>990</v>
      </c>
      <c r="C315">
        <v>1871</v>
      </c>
      <c r="D315">
        <v>1307</v>
      </c>
      <c r="G315">
        <v>4168</v>
      </c>
    </row>
    <row r="316" spans="1:7">
      <c r="A316" t="s">
        <v>81</v>
      </c>
      <c r="B316">
        <v>590</v>
      </c>
      <c r="C316">
        <v>343</v>
      </c>
      <c r="G316">
        <v>933</v>
      </c>
    </row>
    <row r="317" spans="1:7">
      <c r="A317" t="s">
        <v>222</v>
      </c>
      <c r="B317">
        <v>198</v>
      </c>
      <c r="G317">
        <v>198</v>
      </c>
    </row>
    <row r="318" spans="1:7">
      <c r="A318" t="s">
        <v>530</v>
      </c>
      <c r="B318">
        <v>1840</v>
      </c>
      <c r="C318">
        <v>1520</v>
      </c>
      <c r="D318">
        <v>2060</v>
      </c>
      <c r="E318">
        <v>1330</v>
      </c>
      <c r="G318">
        <v>6750</v>
      </c>
    </row>
    <row r="319" spans="1:7">
      <c r="A319" t="s">
        <v>451</v>
      </c>
      <c r="D319">
        <v>1376</v>
      </c>
      <c r="E319">
        <v>875</v>
      </c>
      <c r="F319">
        <v>1301</v>
      </c>
      <c r="G319">
        <v>3552</v>
      </c>
    </row>
    <row r="320" spans="1:7">
      <c r="A320" t="s">
        <v>287</v>
      </c>
      <c r="D320">
        <v>617</v>
      </c>
      <c r="E320">
        <v>627</v>
      </c>
      <c r="F320">
        <v>431</v>
      </c>
      <c r="G320">
        <v>1675</v>
      </c>
    </row>
    <row r="321" spans="1:7">
      <c r="A321" t="s">
        <v>471</v>
      </c>
      <c r="E321">
        <v>711</v>
      </c>
      <c r="F321">
        <v>695</v>
      </c>
      <c r="G321">
        <v>1406</v>
      </c>
    </row>
    <row r="322" spans="1:7">
      <c r="A322" t="s">
        <v>566</v>
      </c>
      <c r="B322">
        <v>5328</v>
      </c>
      <c r="C322">
        <v>4629</v>
      </c>
      <c r="D322">
        <v>5655</v>
      </c>
      <c r="E322">
        <v>4473</v>
      </c>
      <c r="F322">
        <v>2741</v>
      </c>
      <c r="G322">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row>
    <row r="328" spans="1:7">
      <c r="A328" t="s">
        <v>479</v>
      </c>
    </row>
    <row r="329" spans="1:7">
      <c r="A329" t="s">
        <v>374</v>
      </c>
      <c r="C329">
        <v>561</v>
      </c>
      <c r="D329">
        <v>260</v>
      </c>
      <c r="E329">
        <v>40</v>
      </c>
      <c r="F329">
        <v>408</v>
      </c>
      <c r="G329">
        <v>1269</v>
      </c>
    </row>
    <row r="330" spans="1:7">
      <c r="A330" t="s">
        <v>425</v>
      </c>
      <c r="C330">
        <v>37</v>
      </c>
      <c r="D330">
        <v>115</v>
      </c>
      <c r="G330">
        <v>152</v>
      </c>
    </row>
    <row r="331" spans="1:7">
      <c r="A331" t="s">
        <v>498</v>
      </c>
    </row>
    <row r="332" spans="1:7">
      <c r="A332" t="s">
        <v>475</v>
      </c>
    </row>
    <row r="333" spans="1:7">
      <c r="A333" t="s">
        <v>477</v>
      </c>
    </row>
    <row r="334" spans="1:7">
      <c r="A334" t="s">
        <v>481</v>
      </c>
      <c r="D334">
        <v>173</v>
      </c>
      <c r="G334">
        <v>173</v>
      </c>
    </row>
    <row r="335" spans="1:7">
      <c r="A335" t="s">
        <v>433</v>
      </c>
    </row>
    <row r="336" spans="1:7">
      <c r="A336" t="s">
        <v>585</v>
      </c>
      <c r="E336">
        <v>96</v>
      </c>
      <c r="G336">
        <v>96</v>
      </c>
    </row>
    <row r="337" spans="1:7">
      <c r="A337" t="s">
        <v>307</v>
      </c>
      <c r="E337">
        <v>433</v>
      </c>
      <c r="G337">
        <v>433</v>
      </c>
    </row>
    <row r="338" spans="1:7">
      <c r="A338" t="s">
        <v>427</v>
      </c>
    </row>
    <row r="339" spans="1:7">
      <c r="A339" t="s">
        <v>451</v>
      </c>
      <c r="C339">
        <v>1018</v>
      </c>
      <c r="E339">
        <v>569</v>
      </c>
      <c r="G339">
        <v>1587</v>
      </c>
    </row>
    <row r="340" spans="1:7">
      <c r="A340" t="s">
        <v>287</v>
      </c>
      <c r="B340">
        <v>276</v>
      </c>
      <c r="C340">
        <v>779</v>
      </c>
      <c r="D340">
        <v>868</v>
      </c>
      <c r="E340">
        <v>338</v>
      </c>
      <c r="F340">
        <v>26</v>
      </c>
      <c r="G340">
        <v>2287</v>
      </c>
    </row>
    <row r="341" spans="1:7">
      <c r="A341" t="s">
        <v>471</v>
      </c>
      <c r="B341">
        <v>796</v>
      </c>
      <c r="C341">
        <v>1929</v>
      </c>
      <c r="D341">
        <v>876</v>
      </c>
      <c r="E341">
        <v>651</v>
      </c>
      <c r="G341">
        <v>4252</v>
      </c>
    </row>
    <row r="342" spans="1:7">
      <c r="A342" t="s">
        <v>455</v>
      </c>
      <c r="B342">
        <v>1335</v>
      </c>
      <c r="C342">
        <v>1133</v>
      </c>
      <c r="D342">
        <v>1624</v>
      </c>
      <c r="F342">
        <v>350</v>
      </c>
      <c r="G342">
        <v>4442</v>
      </c>
    </row>
    <row r="343" spans="1:7">
      <c r="A343" t="s">
        <v>294</v>
      </c>
      <c r="C343">
        <v>1526</v>
      </c>
      <c r="D343">
        <v>1503</v>
      </c>
      <c r="E343">
        <v>1590</v>
      </c>
      <c r="F343">
        <v>370</v>
      </c>
      <c r="G343">
        <v>4989</v>
      </c>
    </row>
    <row r="344" spans="1:7">
      <c r="A344" t="s">
        <v>297</v>
      </c>
      <c r="B344">
        <v>547</v>
      </c>
      <c r="C344">
        <v>845</v>
      </c>
      <c r="D344">
        <v>400</v>
      </c>
      <c r="E344">
        <v>906</v>
      </c>
      <c r="F344">
        <v>198</v>
      </c>
      <c r="G344">
        <v>2896</v>
      </c>
    </row>
    <row r="345" spans="1:7">
      <c r="A345" t="s">
        <v>510</v>
      </c>
      <c r="B345">
        <v>259</v>
      </c>
      <c r="C345">
        <v>243</v>
      </c>
      <c r="E345">
        <v>193</v>
      </c>
      <c r="G345">
        <v>695</v>
      </c>
    </row>
    <row r="346" spans="1:7">
      <c r="A346" t="s">
        <v>283</v>
      </c>
      <c r="C346">
        <v>1538</v>
      </c>
      <c r="D346">
        <v>2713</v>
      </c>
      <c r="E346">
        <v>862</v>
      </c>
      <c r="F346">
        <v>1507</v>
      </c>
      <c r="G346">
        <v>6620</v>
      </c>
    </row>
    <row r="347" spans="1:7">
      <c r="A347" t="s">
        <v>512</v>
      </c>
      <c r="E347">
        <v>647</v>
      </c>
      <c r="G347">
        <v>647</v>
      </c>
    </row>
    <row r="348" spans="1:7">
      <c r="A348" t="s">
        <v>453</v>
      </c>
      <c r="F348">
        <v>706</v>
      </c>
      <c r="G348">
        <v>706</v>
      </c>
    </row>
    <row r="349" spans="1:7">
      <c r="A349" t="s">
        <v>413</v>
      </c>
    </row>
    <row r="350" spans="1:7">
      <c r="A350" t="s">
        <v>566</v>
      </c>
      <c r="B350">
        <v>3213</v>
      </c>
      <c r="C350">
        <v>9609</v>
      </c>
      <c r="D350">
        <v>8532</v>
      </c>
      <c r="E350">
        <v>6325</v>
      </c>
      <c r="F350">
        <v>3565</v>
      </c>
      <c r="G350">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C355">
        <v>205</v>
      </c>
      <c r="D355">
        <v>190</v>
      </c>
      <c r="E355">
        <v>48</v>
      </c>
      <c r="F355">
        <v>150</v>
      </c>
      <c r="G355">
        <v>593</v>
      </c>
    </row>
    <row r="356" spans="1:7">
      <c r="A356" t="s">
        <v>251</v>
      </c>
    </row>
    <row r="357" spans="1:7">
      <c r="A357" t="s">
        <v>425</v>
      </c>
    </row>
    <row r="358" spans="1:7">
      <c r="A358" t="s">
        <v>498</v>
      </c>
    </row>
    <row r="359" spans="1:7">
      <c r="A359" t="s">
        <v>475</v>
      </c>
    </row>
    <row r="360" spans="1:7">
      <c r="A360" t="s">
        <v>443</v>
      </c>
      <c r="D360">
        <v>113</v>
      </c>
      <c r="G360">
        <v>113</v>
      </c>
    </row>
    <row r="361" spans="1:7">
      <c r="A361" t="s">
        <v>481</v>
      </c>
    </row>
    <row r="362" spans="1:7">
      <c r="A362" t="s">
        <v>367</v>
      </c>
    </row>
    <row r="363" spans="1:7">
      <c r="A363" t="s">
        <v>287</v>
      </c>
    </row>
    <row r="364" spans="1:7">
      <c r="A364" t="s">
        <v>471</v>
      </c>
    </row>
    <row r="365" spans="1:7">
      <c r="A365" t="s">
        <v>455</v>
      </c>
      <c r="B365">
        <v>1050</v>
      </c>
      <c r="G365">
        <v>1050</v>
      </c>
    </row>
    <row r="366" spans="1:7">
      <c r="A366" t="s">
        <v>294</v>
      </c>
    </row>
    <row r="367" spans="1:7">
      <c r="A367" t="s">
        <v>297</v>
      </c>
      <c r="E367">
        <v>64</v>
      </c>
      <c r="F367">
        <v>21</v>
      </c>
      <c r="G367">
        <v>85</v>
      </c>
    </row>
    <row r="368" spans="1:7">
      <c r="A368" t="s">
        <v>510</v>
      </c>
      <c r="C368">
        <v>510</v>
      </c>
      <c r="D368">
        <v>275</v>
      </c>
      <c r="G368">
        <v>785</v>
      </c>
    </row>
    <row r="369" spans="1:7">
      <c r="A369" t="s">
        <v>512</v>
      </c>
      <c r="C369">
        <v>932</v>
      </c>
      <c r="D369">
        <v>1190</v>
      </c>
      <c r="E369">
        <v>909</v>
      </c>
      <c r="G369">
        <v>3031</v>
      </c>
    </row>
    <row r="370" spans="1:7">
      <c r="A370" t="s">
        <v>453</v>
      </c>
      <c r="C370">
        <v>1701</v>
      </c>
      <c r="D370">
        <v>314</v>
      </c>
      <c r="E370">
        <v>662</v>
      </c>
      <c r="F370">
        <v>728</v>
      </c>
      <c r="G370">
        <v>3405</v>
      </c>
    </row>
    <row r="371" spans="1:7">
      <c r="A371" t="s">
        <v>413</v>
      </c>
      <c r="C371">
        <v>23</v>
      </c>
      <c r="G371">
        <v>23</v>
      </c>
    </row>
    <row r="372" spans="1:7">
      <c r="A372" t="s">
        <v>446</v>
      </c>
      <c r="D372">
        <v>2348</v>
      </c>
      <c r="E372">
        <v>1378</v>
      </c>
      <c r="F372">
        <v>726</v>
      </c>
      <c r="G372">
        <v>4452</v>
      </c>
    </row>
    <row r="373" spans="1:7">
      <c r="A373" t="s">
        <v>467</v>
      </c>
      <c r="B373">
        <v>621</v>
      </c>
      <c r="C373">
        <v>464</v>
      </c>
      <c r="G373">
        <v>1085</v>
      </c>
    </row>
    <row r="374" spans="1:7">
      <c r="A374" t="s">
        <v>469</v>
      </c>
      <c r="B374">
        <v>1285</v>
      </c>
      <c r="C374">
        <v>951</v>
      </c>
      <c r="D374">
        <v>1598</v>
      </c>
      <c r="E374">
        <v>1671</v>
      </c>
      <c r="G374">
        <v>5505</v>
      </c>
    </row>
    <row r="375" spans="1:7">
      <c r="A375" t="s">
        <v>292</v>
      </c>
      <c r="C375">
        <v>1864</v>
      </c>
      <c r="D375">
        <v>1514</v>
      </c>
      <c r="E375">
        <v>1095</v>
      </c>
      <c r="G375">
        <v>4473</v>
      </c>
    </row>
    <row r="376" spans="1:7">
      <c r="A376" t="s">
        <v>459</v>
      </c>
      <c r="E376">
        <v>988</v>
      </c>
      <c r="G376">
        <v>988</v>
      </c>
    </row>
    <row r="377" spans="1:7">
      <c r="A377" t="s">
        <v>464</v>
      </c>
      <c r="E377">
        <v>588</v>
      </c>
      <c r="F377">
        <v>431</v>
      </c>
      <c r="G377">
        <v>1019</v>
      </c>
    </row>
    <row r="378" spans="1:7">
      <c r="A378" t="s">
        <v>457</v>
      </c>
      <c r="F378">
        <v>1108</v>
      </c>
      <c r="G378">
        <v>1108</v>
      </c>
    </row>
    <row r="379" spans="1:7">
      <c r="A379" t="s">
        <v>462</v>
      </c>
      <c r="F379">
        <v>385</v>
      </c>
      <c r="G379">
        <v>385</v>
      </c>
    </row>
    <row r="380" spans="1:7">
      <c r="A380" t="s">
        <v>566</v>
      </c>
      <c r="B380">
        <v>2956</v>
      </c>
      <c r="C380">
        <v>6650</v>
      </c>
      <c r="D380">
        <v>7542</v>
      </c>
      <c r="E380">
        <v>7403</v>
      </c>
      <c r="F380">
        <v>3549</v>
      </c>
      <c r="G380">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v>423</v>
      </c>
      <c r="G385">
        <v>423</v>
      </c>
    </row>
    <row r="386" spans="1:7">
      <c r="A386" t="s">
        <v>425</v>
      </c>
    </row>
    <row r="387" spans="1:7">
      <c r="A387" t="s">
        <v>500</v>
      </c>
      <c r="F387">
        <v>1367</v>
      </c>
      <c r="G387">
        <v>1367</v>
      </c>
    </row>
    <row r="388" spans="1:7">
      <c r="A388" t="s">
        <v>451</v>
      </c>
    </row>
    <row r="389" spans="1:7">
      <c r="A389" t="s">
        <v>297</v>
      </c>
    </row>
    <row r="390" spans="1:7">
      <c r="A390" t="s">
        <v>510</v>
      </c>
      <c r="C390">
        <v>242</v>
      </c>
      <c r="D390">
        <v>310</v>
      </c>
      <c r="E390">
        <v>302</v>
      </c>
      <c r="G390">
        <v>854</v>
      </c>
    </row>
    <row r="391" spans="1:7">
      <c r="A391" t="s">
        <v>512</v>
      </c>
      <c r="C391">
        <v>470</v>
      </c>
      <c r="G391">
        <v>470</v>
      </c>
    </row>
    <row r="392" spans="1:7">
      <c r="A392" t="s">
        <v>453</v>
      </c>
      <c r="B392">
        <v>961</v>
      </c>
      <c r="C392">
        <v>370</v>
      </c>
      <c r="G392">
        <v>1331</v>
      </c>
    </row>
    <row r="393" spans="1:7">
      <c r="A393" t="s">
        <v>446</v>
      </c>
      <c r="B393">
        <v>1602</v>
      </c>
      <c r="G393">
        <v>1602</v>
      </c>
    </row>
    <row r="394" spans="1:7">
      <c r="A394" t="s">
        <v>292</v>
      </c>
      <c r="D394">
        <v>594</v>
      </c>
      <c r="G394">
        <v>594</v>
      </c>
    </row>
    <row r="395" spans="1:7">
      <c r="A395" t="s">
        <v>459</v>
      </c>
      <c r="C395">
        <v>608</v>
      </c>
      <c r="D395">
        <v>609</v>
      </c>
      <c r="E395">
        <v>614</v>
      </c>
      <c r="G395">
        <v>1831</v>
      </c>
    </row>
    <row r="396" spans="1:7">
      <c r="A396" t="s">
        <v>464</v>
      </c>
      <c r="B396">
        <v>1936</v>
      </c>
      <c r="C396">
        <v>2103</v>
      </c>
      <c r="D396">
        <v>1498</v>
      </c>
      <c r="E396">
        <v>229</v>
      </c>
      <c r="G396">
        <v>5766</v>
      </c>
    </row>
    <row r="397" spans="1:7">
      <c r="A397" t="s">
        <v>457</v>
      </c>
      <c r="C397">
        <v>440</v>
      </c>
      <c r="D397">
        <v>1175</v>
      </c>
      <c r="E397">
        <v>822</v>
      </c>
      <c r="F397">
        <v>1020</v>
      </c>
      <c r="G397">
        <v>3457</v>
      </c>
    </row>
    <row r="398" spans="1:7">
      <c r="A398" t="s">
        <v>462</v>
      </c>
      <c r="B398">
        <v>813</v>
      </c>
      <c r="C398">
        <v>1597</v>
      </c>
      <c r="D398">
        <v>1632</v>
      </c>
      <c r="E398">
        <v>692</v>
      </c>
      <c r="G398">
        <v>4734</v>
      </c>
    </row>
    <row r="399" spans="1:7">
      <c r="A399" t="s">
        <v>590</v>
      </c>
      <c r="B399">
        <v>1216</v>
      </c>
      <c r="G399">
        <v>1216</v>
      </c>
    </row>
    <row r="400" spans="1:7">
      <c r="A400" t="s">
        <v>508</v>
      </c>
      <c r="C400">
        <v>1520</v>
      </c>
      <c r="D400">
        <v>1216</v>
      </c>
      <c r="E400">
        <v>1098</v>
      </c>
      <c r="G400">
        <v>3834</v>
      </c>
    </row>
    <row r="401" spans="1:7">
      <c r="A401" t="s">
        <v>542</v>
      </c>
      <c r="C401">
        <v>1190</v>
      </c>
      <c r="D401">
        <v>1033</v>
      </c>
      <c r="E401">
        <v>1031</v>
      </c>
      <c r="G401">
        <v>3254</v>
      </c>
    </row>
    <row r="402" spans="1:7">
      <c r="A402" t="s">
        <v>566</v>
      </c>
      <c r="B402">
        <v>6951</v>
      </c>
      <c r="C402">
        <v>8540</v>
      </c>
      <c r="D402">
        <v>8067</v>
      </c>
      <c r="E402">
        <v>4788</v>
      </c>
      <c r="F402">
        <v>2387</v>
      </c>
      <c r="G402">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C407">
        <v>320</v>
      </c>
      <c r="G407">
        <v>320</v>
      </c>
    </row>
    <row r="408" spans="1:7">
      <c r="A408" t="s">
        <v>248</v>
      </c>
      <c r="D408">
        <v>131</v>
      </c>
      <c r="G408">
        <v>131</v>
      </c>
    </row>
    <row r="409" spans="1:7">
      <c r="A409" t="s">
        <v>549</v>
      </c>
    </row>
    <row r="410" spans="1:7">
      <c r="A410" t="s">
        <v>500</v>
      </c>
      <c r="C410">
        <v>424</v>
      </c>
      <c r="G410">
        <v>424</v>
      </c>
    </row>
    <row r="411" spans="1:7">
      <c r="A411" t="s">
        <v>81</v>
      </c>
      <c r="E411">
        <v>468</v>
      </c>
      <c r="F411">
        <v>940</v>
      </c>
      <c r="G411">
        <v>1408</v>
      </c>
    </row>
    <row r="412" spans="1:7">
      <c r="A412" t="s">
        <v>451</v>
      </c>
    </row>
    <row r="413" spans="1:7">
      <c r="A413" t="s">
        <v>455</v>
      </c>
    </row>
    <row r="414" spans="1:7">
      <c r="A414" t="s">
        <v>510</v>
      </c>
      <c r="B414">
        <v>610</v>
      </c>
      <c r="C414">
        <v>451</v>
      </c>
      <c r="D414">
        <v>802</v>
      </c>
      <c r="E414">
        <v>75</v>
      </c>
      <c r="G414">
        <v>1938</v>
      </c>
    </row>
    <row r="415" spans="1:7">
      <c r="A415" t="s">
        <v>512</v>
      </c>
    </row>
    <row r="416" spans="1:7">
      <c r="A416" t="s">
        <v>446</v>
      </c>
    </row>
    <row r="417" spans="1:7">
      <c r="A417" t="s">
        <v>459</v>
      </c>
      <c r="B417">
        <v>404</v>
      </c>
      <c r="C417">
        <v>158</v>
      </c>
      <c r="D417">
        <v>353</v>
      </c>
      <c r="E417">
        <v>40</v>
      </c>
      <c r="F417">
        <v>153</v>
      </c>
      <c r="G417">
        <v>1108</v>
      </c>
    </row>
    <row r="418" spans="1:7">
      <c r="A418" t="s">
        <v>464</v>
      </c>
    </row>
    <row r="419" spans="1:7">
      <c r="A419" t="s">
        <v>542</v>
      </c>
      <c r="B419">
        <v>1053</v>
      </c>
      <c r="C419">
        <v>812</v>
      </c>
      <c r="G419">
        <v>1865</v>
      </c>
    </row>
    <row r="420" spans="1:7">
      <c r="A420" t="s">
        <v>98</v>
      </c>
      <c r="B420">
        <v>640</v>
      </c>
      <c r="C420">
        <v>490</v>
      </c>
      <c r="D420">
        <v>127</v>
      </c>
      <c r="G420">
        <v>1257</v>
      </c>
    </row>
    <row r="421" spans="1:7">
      <c r="A421" t="s">
        <v>106</v>
      </c>
    </row>
    <row r="422" spans="1:7">
      <c r="A422" t="s">
        <v>544</v>
      </c>
      <c r="B422">
        <v>575</v>
      </c>
      <c r="C422">
        <v>1847</v>
      </c>
      <c r="D422">
        <v>1052</v>
      </c>
      <c r="E422">
        <v>1846</v>
      </c>
      <c r="G422">
        <v>5320</v>
      </c>
    </row>
    <row r="423" spans="1:7">
      <c r="A423" t="s">
        <v>540</v>
      </c>
      <c r="C423">
        <v>565</v>
      </c>
      <c r="D423">
        <v>1935</v>
      </c>
      <c r="E423">
        <v>1483</v>
      </c>
      <c r="G423">
        <v>3983</v>
      </c>
    </row>
    <row r="424" spans="1:7">
      <c r="A424" t="s">
        <v>591</v>
      </c>
      <c r="D424">
        <v>592</v>
      </c>
      <c r="E424">
        <v>592</v>
      </c>
      <c r="F424">
        <v>730</v>
      </c>
      <c r="G424">
        <v>1914</v>
      </c>
    </row>
    <row r="425" spans="1:7">
      <c r="A425" t="s">
        <v>592</v>
      </c>
      <c r="D425">
        <v>645</v>
      </c>
      <c r="E425">
        <v>853</v>
      </c>
      <c r="G425">
        <v>1498</v>
      </c>
    </row>
    <row r="426" spans="1:7">
      <c r="A426" t="s">
        <v>593</v>
      </c>
      <c r="E426">
        <v>616</v>
      </c>
      <c r="F426">
        <v>900</v>
      </c>
      <c r="G426">
        <v>1516</v>
      </c>
    </row>
    <row r="427" spans="1:7">
      <c r="A427" t="s">
        <v>118</v>
      </c>
      <c r="E427">
        <v>225</v>
      </c>
      <c r="G427">
        <v>225</v>
      </c>
    </row>
    <row r="428" spans="1:7">
      <c r="A428" t="s">
        <v>566</v>
      </c>
      <c r="B428">
        <v>3282</v>
      </c>
      <c r="C428">
        <v>5067</v>
      </c>
      <c r="D428">
        <v>5637</v>
      </c>
      <c r="E428">
        <v>6198</v>
      </c>
      <c r="F428">
        <v>2723</v>
      </c>
      <c r="G428">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row>
    <row r="434" spans="1:7">
      <c r="A434" t="s">
        <v>594</v>
      </c>
    </row>
    <row r="435" spans="1:7">
      <c r="A435" t="s">
        <v>248</v>
      </c>
      <c r="C435">
        <v>55</v>
      </c>
      <c r="G435">
        <v>55</v>
      </c>
    </row>
    <row r="436" spans="1:7">
      <c r="A436" t="s">
        <v>392</v>
      </c>
      <c r="D436">
        <v>1190</v>
      </c>
      <c r="G436">
        <v>1190</v>
      </c>
    </row>
    <row r="437" spans="1:7">
      <c r="A437" t="s">
        <v>585</v>
      </c>
      <c r="C437">
        <v>30</v>
      </c>
      <c r="G437">
        <v>30</v>
      </c>
    </row>
    <row r="438" spans="1:7">
      <c r="A438" t="s">
        <v>244</v>
      </c>
      <c r="F438">
        <v>887</v>
      </c>
      <c r="G438">
        <v>887</v>
      </c>
    </row>
    <row r="439" spans="1:7">
      <c r="A439" t="s">
        <v>383</v>
      </c>
      <c r="C439">
        <v>385</v>
      </c>
      <c r="D439">
        <v>678</v>
      </c>
      <c r="E439">
        <v>381</v>
      </c>
      <c r="G439">
        <v>1444</v>
      </c>
    </row>
    <row r="440" spans="1:7">
      <c r="A440" t="s">
        <v>510</v>
      </c>
      <c r="C440">
        <v>251</v>
      </c>
      <c r="D440">
        <v>424</v>
      </c>
      <c r="E440">
        <v>497</v>
      </c>
      <c r="G440">
        <v>1172</v>
      </c>
    </row>
    <row r="441" spans="1:7">
      <c r="A441" t="s">
        <v>467</v>
      </c>
      <c r="E441">
        <v>1342</v>
      </c>
      <c r="F441">
        <v>1484</v>
      </c>
      <c r="G441">
        <v>2826</v>
      </c>
    </row>
    <row r="442" spans="1:7">
      <c r="A442" t="s">
        <v>292</v>
      </c>
      <c r="E442">
        <v>85</v>
      </c>
      <c r="G442">
        <v>85</v>
      </c>
    </row>
    <row r="443" spans="1:7">
      <c r="A443" t="s">
        <v>540</v>
      </c>
      <c r="C443">
        <v>933</v>
      </c>
      <c r="G443">
        <v>933</v>
      </c>
    </row>
    <row r="444" spans="1:7">
      <c r="A444" t="s">
        <v>592</v>
      </c>
    </row>
    <row r="445" spans="1:7">
      <c r="A445" t="s">
        <v>593</v>
      </c>
      <c r="C445">
        <v>212</v>
      </c>
      <c r="E445">
        <v>1316</v>
      </c>
      <c r="F445">
        <v>1232</v>
      </c>
      <c r="G445">
        <v>2760</v>
      </c>
    </row>
    <row r="446" spans="1:7">
      <c r="A446" t="s">
        <v>113</v>
      </c>
      <c r="D446">
        <v>153</v>
      </c>
      <c r="G446">
        <v>153</v>
      </c>
    </row>
    <row r="447" spans="1:7">
      <c r="A447" t="s">
        <v>595</v>
      </c>
    </row>
    <row r="448" spans="1:7">
      <c r="A448" t="s">
        <v>596</v>
      </c>
    </row>
    <row r="449" spans="1:7">
      <c r="A449" t="s">
        <v>597</v>
      </c>
      <c r="E449">
        <v>201</v>
      </c>
      <c r="F449">
        <v>30</v>
      </c>
      <c r="G449">
        <v>231</v>
      </c>
    </row>
    <row r="450" spans="1:7">
      <c r="A450" t="s">
        <v>214</v>
      </c>
      <c r="E450">
        <v>1580</v>
      </c>
      <c r="G450">
        <v>1580</v>
      </c>
    </row>
    <row r="451" spans="1:7">
      <c r="A451" t="s">
        <v>598</v>
      </c>
      <c r="F451">
        <v>151</v>
      </c>
      <c r="G451">
        <v>151</v>
      </c>
    </row>
    <row r="452" spans="1:7">
      <c r="A452" t="s">
        <v>566</v>
      </c>
      <c r="C452">
        <v>1866</v>
      </c>
      <c r="D452">
        <v>2445</v>
      </c>
      <c r="E452">
        <v>5402</v>
      </c>
      <c r="F452">
        <v>3784</v>
      </c>
      <c r="G452">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v>301</v>
      </c>
      <c r="C457">
        <v>191</v>
      </c>
      <c r="G457">
        <v>492</v>
      </c>
    </row>
    <row r="458" spans="1:7">
      <c r="A458" t="s">
        <v>248</v>
      </c>
      <c r="F458">
        <v>175</v>
      </c>
      <c r="G458">
        <v>175</v>
      </c>
    </row>
    <row r="459" spans="1:7">
      <c r="A459" t="s">
        <v>332</v>
      </c>
      <c r="B459">
        <v>54</v>
      </c>
      <c r="C459">
        <v>101</v>
      </c>
      <c r="G459">
        <v>155</v>
      </c>
    </row>
    <row r="460" spans="1:7">
      <c r="A460" t="s">
        <v>392</v>
      </c>
      <c r="D460">
        <v>678</v>
      </c>
      <c r="G460">
        <v>678</v>
      </c>
    </row>
    <row r="461" spans="1:7">
      <c r="A461" t="s">
        <v>244</v>
      </c>
      <c r="F461">
        <v>236</v>
      </c>
      <c r="G461">
        <v>236</v>
      </c>
    </row>
    <row r="462" spans="1:7">
      <c r="A462" t="s">
        <v>232</v>
      </c>
      <c r="D462">
        <v>999</v>
      </c>
      <c r="F462">
        <v>719</v>
      </c>
      <c r="G462">
        <v>1718</v>
      </c>
    </row>
    <row r="463" spans="1:7">
      <c r="A463" t="s">
        <v>383</v>
      </c>
      <c r="B463">
        <v>605</v>
      </c>
      <c r="D463">
        <v>600</v>
      </c>
      <c r="E463">
        <v>772</v>
      </c>
      <c r="G463">
        <v>1977</v>
      </c>
    </row>
    <row r="464" spans="1:7">
      <c r="A464" t="s">
        <v>510</v>
      </c>
      <c r="B464">
        <v>286</v>
      </c>
      <c r="C464">
        <v>226</v>
      </c>
      <c r="G464">
        <v>512</v>
      </c>
    </row>
    <row r="465" spans="1:7">
      <c r="A465" t="s">
        <v>467</v>
      </c>
      <c r="B465">
        <v>1280</v>
      </c>
      <c r="C465">
        <v>1029</v>
      </c>
      <c r="G465">
        <v>2309</v>
      </c>
    </row>
    <row r="466" spans="1:7">
      <c r="A466" t="s">
        <v>292</v>
      </c>
      <c r="D466">
        <v>181</v>
      </c>
      <c r="G466">
        <v>181</v>
      </c>
    </row>
    <row r="467" spans="1:7">
      <c r="A467" t="s">
        <v>462</v>
      </c>
    </row>
    <row r="468" spans="1:7">
      <c r="A468" t="s">
        <v>593</v>
      </c>
      <c r="B468">
        <v>1156</v>
      </c>
      <c r="C468">
        <v>947</v>
      </c>
      <c r="G468">
        <v>2103</v>
      </c>
    </row>
    <row r="469" spans="1:7">
      <c r="A469" t="s">
        <v>214</v>
      </c>
      <c r="B469">
        <v>270</v>
      </c>
      <c r="E469">
        <v>948</v>
      </c>
      <c r="G469">
        <v>1218</v>
      </c>
    </row>
    <row r="470" spans="1:7">
      <c r="A470" t="s">
        <v>398</v>
      </c>
      <c r="B470">
        <v>644</v>
      </c>
      <c r="C470">
        <v>1430</v>
      </c>
      <c r="D470">
        <v>970</v>
      </c>
      <c r="G470">
        <v>3044</v>
      </c>
    </row>
    <row r="471" spans="1:7">
      <c r="A471" t="s">
        <v>341</v>
      </c>
      <c r="F471">
        <v>285</v>
      </c>
      <c r="G471">
        <v>285</v>
      </c>
    </row>
    <row r="472" spans="1:7">
      <c r="A472" t="s">
        <v>599</v>
      </c>
      <c r="E472">
        <v>260</v>
      </c>
      <c r="F472">
        <v>129</v>
      </c>
      <c r="G472">
        <v>389</v>
      </c>
    </row>
    <row r="473" spans="1:7">
      <c r="A473" t="s">
        <v>600</v>
      </c>
    </row>
    <row r="474" spans="1:7">
      <c r="A474" t="s">
        <v>566</v>
      </c>
      <c r="B474">
        <v>4596</v>
      </c>
      <c r="C474">
        <v>3924</v>
      </c>
      <c r="D474">
        <v>3428</v>
      </c>
      <c r="E474">
        <v>1980</v>
      </c>
      <c r="F474">
        <v>1544</v>
      </c>
      <c r="G474">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v>100</v>
      </c>
      <c r="F479">
        <v>100</v>
      </c>
    </row>
    <row r="480" spans="1:7">
      <c r="A480" t="s">
        <v>244</v>
      </c>
      <c r="B480">
        <v>224</v>
      </c>
      <c r="C480">
        <v>200</v>
      </c>
      <c r="F480">
        <v>424</v>
      </c>
    </row>
    <row r="481" spans="1:7">
      <c r="A481" t="s">
        <v>383</v>
      </c>
      <c r="B481">
        <v>757</v>
      </c>
      <c r="C481">
        <v>610</v>
      </c>
      <c r="D481">
        <v>959</v>
      </c>
      <c r="E481">
        <v>493</v>
      </c>
      <c r="F481">
        <v>2819</v>
      </c>
    </row>
    <row r="482" spans="1:7">
      <c r="A482" t="s">
        <v>500</v>
      </c>
      <c r="E482">
        <v>218</v>
      </c>
      <c r="F482">
        <v>218</v>
      </c>
    </row>
    <row r="483" spans="1:7">
      <c r="A483" t="s">
        <v>510</v>
      </c>
    </row>
    <row r="484" spans="1:7">
      <c r="A484" t="s">
        <v>214</v>
      </c>
      <c r="B484">
        <v>954</v>
      </c>
      <c r="C484">
        <v>2783</v>
      </c>
      <c r="D484">
        <v>2248</v>
      </c>
      <c r="F484">
        <v>5985</v>
      </c>
    </row>
    <row r="485" spans="1:7">
      <c r="A485" t="s">
        <v>398</v>
      </c>
      <c r="B485">
        <v>948</v>
      </c>
      <c r="D485">
        <v>736</v>
      </c>
      <c r="F485">
        <v>1684</v>
      </c>
    </row>
    <row r="486" spans="1:7">
      <c r="A486" t="s">
        <v>227</v>
      </c>
    </row>
    <row r="487" spans="1:7">
      <c r="A487" t="s">
        <v>601</v>
      </c>
    </row>
    <row r="488" spans="1:7">
      <c r="A488" t="s">
        <v>602</v>
      </c>
    </row>
    <row r="489" spans="1:7">
      <c r="A489" t="s">
        <v>603</v>
      </c>
    </row>
    <row r="490" spans="1:7">
      <c r="A490" t="s">
        <v>604</v>
      </c>
    </row>
    <row r="491" spans="1:7">
      <c r="A491" t="s">
        <v>605</v>
      </c>
    </row>
    <row r="492" spans="1:7">
      <c r="A492" t="s">
        <v>566</v>
      </c>
      <c r="B492">
        <v>2983</v>
      </c>
      <c r="C492">
        <v>3593</v>
      </c>
      <c r="D492">
        <v>3943</v>
      </c>
      <c r="E492">
        <v>711</v>
      </c>
      <c r="F492">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row>
    <row r="498" spans="1:7">
      <c r="A498" t="s">
        <v>526</v>
      </c>
    </row>
    <row r="499" spans="1:7">
      <c r="A499" t="s">
        <v>232</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598</v>
      </c>
    </row>
    <row r="503" spans="1:7">
      <c r="A503" t="s">
        <v>398</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606</v>
      </c>
      <c r="B506">
        <v>6</v>
      </c>
      <c r="G506">
        <v>6</v>
      </c>
    </row>
    <row r="507" spans="1:7">
      <c r="A507" t="s">
        <v>607</v>
      </c>
    </row>
    <row r="508" spans="1:7">
      <c r="A508" t="s">
        <v>608</v>
      </c>
    </row>
    <row r="509" spans="1:7">
      <c r="A509" t="s">
        <v>546</v>
      </c>
      <c r="D509">
        <v>610</v>
      </c>
      <c r="E509">
        <v>2523</v>
      </c>
      <c r="G509">
        <v>3133</v>
      </c>
    </row>
    <row r="510" spans="1:7">
      <c r="A510" t="s">
        <v>609</v>
      </c>
    </row>
    <row r="511" spans="1:7">
      <c r="A511" t="s">
        <v>566</v>
      </c>
      <c r="B511">
        <v>3758</v>
      </c>
      <c r="C511">
        <v>3342</v>
      </c>
      <c r="D511">
        <v>2404</v>
      </c>
      <c r="E511">
        <v>3965</v>
      </c>
      <c r="F511">
        <v>437</v>
      </c>
      <c r="G51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row>
    <row r="517" spans="1:7">
      <c r="A517" t="s">
        <v>383</v>
      </c>
      <c r="B517">
        <v>730</v>
      </c>
      <c r="C517">
        <v>583</v>
      </c>
      <c r="G517">
        <v>1313</v>
      </c>
    </row>
    <row r="518" spans="1:7">
      <c r="A518" t="s">
        <v>413</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546</v>
      </c>
      <c r="C522">
        <v>1293</v>
      </c>
      <c r="G522">
        <v>1293</v>
      </c>
    </row>
    <row r="523" spans="1:7">
      <c r="A523" t="s">
        <v>610</v>
      </c>
      <c r="B523">
        <v>155</v>
      </c>
      <c r="G523">
        <v>155</v>
      </c>
    </row>
    <row r="524" spans="1:7">
      <c r="A524" t="s">
        <v>611</v>
      </c>
    </row>
    <row r="525" spans="1:7">
      <c r="A525" t="s">
        <v>566</v>
      </c>
      <c r="B525">
        <v>2363</v>
      </c>
      <c r="C525">
        <v>2146</v>
      </c>
      <c r="D525">
        <v>2345</v>
      </c>
      <c r="E525">
        <v>1790</v>
      </c>
      <c r="G525">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row>
    <row r="531" spans="1:7">
      <c r="A531" t="s">
        <v>307</v>
      </c>
    </row>
    <row r="532" spans="1:7">
      <c r="A532" t="s">
        <v>230</v>
      </c>
      <c r="B532">
        <v>1394</v>
      </c>
      <c r="C532">
        <v>1756</v>
      </c>
      <c r="D532">
        <v>846</v>
      </c>
      <c r="G532">
        <v>3996</v>
      </c>
    </row>
    <row r="533" spans="1:7">
      <c r="A533" t="s">
        <v>383</v>
      </c>
      <c r="B533">
        <v>465</v>
      </c>
      <c r="C533">
        <v>218</v>
      </c>
      <c r="D533">
        <v>729</v>
      </c>
      <c r="E533">
        <v>464</v>
      </c>
      <c r="G533">
        <v>1876</v>
      </c>
    </row>
    <row r="534" spans="1:7">
      <c r="A534" t="s">
        <v>220</v>
      </c>
      <c r="E534">
        <v>977</v>
      </c>
      <c r="G534">
        <v>977</v>
      </c>
    </row>
    <row r="535" spans="1:7">
      <c r="A535" t="s">
        <v>597</v>
      </c>
      <c r="D535">
        <v>81</v>
      </c>
      <c r="F535">
        <v>114</v>
      </c>
      <c r="G535">
        <v>195</v>
      </c>
    </row>
    <row r="536" spans="1:7">
      <c r="A536" t="s">
        <v>214</v>
      </c>
    </row>
    <row r="537" spans="1:7">
      <c r="A537" t="s">
        <v>398</v>
      </c>
    </row>
    <row r="538" spans="1:7">
      <c r="A538" t="s">
        <v>227</v>
      </c>
      <c r="B538">
        <v>280</v>
      </c>
      <c r="C538">
        <v>70</v>
      </c>
      <c r="D538">
        <v>594</v>
      </c>
      <c r="F538">
        <v>52</v>
      </c>
      <c r="G538">
        <v>996</v>
      </c>
    </row>
    <row r="539" spans="1:7">
      <c r="A539" t="s">
        <v>211</v>
      </c>
      <c r="B539">
        <v>450</v>
      </c>
      <c r="C539">
        <v>1246</v>
      </c>
      <c r="G539">
        <v>1696</v>
      </c>
    </row>
    <row r="540" spans="1:7">
      <c r="A540" t="s">
        <v>206</v>
      </c>
      <c r="C540">
        <v>1465</v>
      </c>
      <c r="D540">
        <v>1380</v>
      </c>
      <c r="G540">
        <v>2845</v>
      </c>
    </row>
    <row r="541" spans="1:7">
      <c r="A541" t="s">
        <v>566</v>
      </c>
      <c r="B541">
        <v>2589</v>
      </c>
      <c r="C541">
        <v>4755</v>
      </c>
      <c r="D541">
        <v>3630</v>
      </c>
      <c r="E541">
        <v>1441</v>
      </c>
      <c r="F541">
        <v>166</v>
      </c>
      <c r="G54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row>
    <row r="547" spans="1:7">
      <c r="A547" t="s">
        <v>230</v>
      </c>
      <c r="C547">
        <v>1946</v>
      </c>
      <c r="G547">
        <v>1946</v>
      </c>
    </row>
    <row r="548" spans="1:7">
      <c r="A548" t="s">
        <v>383</v>
      </c>
      <c r="E548">
        <v>112</v>
      </c>
      <c r="G548">
        <v>112</v>
      </c>
    </row>
    <row r="549" spans="1:7">
      <c r="A549" t="s">
        <v>220</v>
      </c>
      <c r="E549">
        <v>676</v>
      </c>
      <c r="F549">
        <v>430</v>
      </c>
      <c r="G549">
        <v>1106</v>
      </c>
    </row>
    <row r="550" spans="1:7">
      <c r="A550" t="s">
        <v>81</v>
      </c>
      <c r="D550">
        <v>649</v>
      </c>
      <c r="G550">
        <v>649</v>
      </c>
    </row>
    <row r="551" spans="1:7">
      <c r="A551" t="s">
        <v>597</v>
      </c>
      <c r="B551">
        <v>237</v>
      </c>
      <c r="C551">
        <v>322</v>
      </c>
      <c r="D551">
        <v>245</v>
      </c>
      <c r="E551">
        <v>1091</v>
      </c>
      <c r="F551">
        <v>303</v>
      </c>
      <c r="G551">
        <v>2198</v>
      </c>
    </row>
    <row r="552" spans="1:7">
      <c r="A552" t="s">
        <v>227</v>
      </c>
      <c r="B552">
        <v>68</v>
      </c>
      <c r="C552">
        <v>50</v>
      </c>
      <c r="G552">
        <v>118</v>
      </c>
    </row>
    <row r="553" spans="1:7">
      <c r="A553" t="s">
        <v>206</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170</v>
      </c>
      <c r="D557">
        <v>335</v>
      </c>
      <c r="E557">
        <v>200</v>
      </c>
      <c r="G557">
        <v>535</v>
      </c>
    </row>
    <row r="558" spans="1:7">
      <c r="A558" t="s">
        <v>566</v>
      </c>
      <c r="B558">
        <v>2563</v>
      </c>
      <c r="C558">
        <v>4503</v>
      </c>
      <c r="D558">
        <v>3637</v>
      </c>
      <c r="E558">
        <v>4425</v>
      </c>
      <c r="F558">
        <v>733</v>
      </c>
      <c r="G558">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F563">
        <v>0</v>
      </c>
      <c r="G563">
        <v>0</v>
      </c>
    </row>
    <row r="564" spans="1:7">
      <c r="A564" t="s">
        <v>383</v>
      </c>
      <c r="C564">
        <v>282</v>
      </c>
      <c r="G564">
        <v>282</v>
      </c>
    </row>
    <row r="565" spans="1:7">
      <c r="A565" t="s">
        <v>220</v>
      </c>
      <c r="B565">
        <v>885</v>
      </c>
      <c r="C565">
        <v>478</v>
      </c>
      <c r="D565">
        <v>490</v>
      </c>
      <c r="E565">
        <v>372</v>
      </c>
      <c r="G565">
        <v>2225</v>
      </c>
    </row>
    <row r="566" spans="1:7">
      <c r="A566" t="s">
        <v>98</v>
      </c>
    </row>
    <row r="567" spans="1:7">
      <c r="A567" t="s">
        <v>597</v>
      </c>
      <c r="B567">
        <v>360</v>
      </c>
      <c r="G567">
        <v>360</v>
      </c>
    </row>
    <row r="568" spans="1:7">
      <c r="A568" t="s">
        <v>398</v>
      </c>
    </row>
    <row r="569" spans="1:7">
      <c r="A569" t="s">
        <v>206</v>
      </c>
    </row>
    <row r="570" spans="1:7">
      <c r="A570" t="s">
        <v>386</v>
      </c>
      <c r="B570">
        <v>120</v>
      </c>
      <c r="G570">
        <v>120</v>
      </c>
    </row>
    <row r="571" spans="1:7">
      <c r="A571" t="s">
        <v>170</v>
      </c>
      <c r="C571">
        <v>120</v>
      </c>
      <c r="D571">
        <v>71</v>
      </c>
      <c r="G571">
        <v>191</v>
      </c>
    </row>
    <row r="572" spans="1:7">
      <c r="A572" t="s">
        <v>357</v>
      </c>
      <c r="D572">
        <v>355</v>
      </c>
      <c r="G572">
        <v>355</v>
      </c>
    </row>
    <row r="573" spans="1:7">
      <c r="A573" t="s">
        <v>566</v>
      </c>
      <c r="B573">
        <v>1365</v>
      </c>
      <c r="C573">
        <v>880</v>
      </c>
      <c r="D573">
        <v>916</v>
      </c>
      <c r="E573">
        <v>372</v>
      </c>
      <c r="F573">
        <v>0</v>
      </c>
      <c r="G573">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F578">
        <v>198</v>
      </c>
      <c r="G578">
        <v>198</v>
      </c>
    </row>
    <row r="579" spans="1:7">
      <c r="A579" t="s">
        <v>220</v>
      </c>
    </row>
    <row r="580" spans="1:7">
      <c r="A580" t="s">
        <v>187</v>
      </c>
    </row>
    <row r="581" spans="1:7">
      <c r="A581" t="s">
        <v>592</v>
      </c>
      <c r="E581">
        <v>400</v>
      </c>
      <c r="G581">
        <v>400</v>
      </c>
    </row>
    <row r="582" spans="1:7">
      <c r="A582" t="s">
        <v>357</v>
      </c>
      <c r="B582">
        <v>846</v>
      </c>
      <c r="C582">
        <v>827</v>
      </c>
      <c r="G582">
        <v>1673</v>
      </c>
    </row>
    <row r="583" spans="1:7">
      <c r="A583" t="s">
        <v>407</v>
      </c>
      <c r="C583">
        <v>465</v>
      </c>
      <c r="D583">
        <v>321</v>
      </c>
      <c r="G583">
        <v>786</v>
      </c>
    </row>
    <row r="584" spans="1:7">
      <c r="A584" t="s">
        <v>217</v>
      </c>
      <c r="B584">
        <v>1644</v>
      </c>
      <c r="C584">
        <v>60</v>
      </c>
      <c r="G584">
        <v>1704</v>
      </c>
    </row>
    <row r="585" spans="1:7">
      <c r="A585" t="s">
        <v>566</v>
      </c>
      <c r="B585">
        <v>2490</v>
      </c>
      <c r="C585">
        <v>1352</v>
      </c>
      <c r="D585">
        <v>321</v>
      </c>
      <c r="E585">
        <v>400</v>
      </c>
      <c r="F585">
        <v>198</v>
      </c>
      <c r="G585">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C590">
        <v>403</v>
      </c>
      <c r="D590">
        <v>39</v>
      </c>
      <c r="G590">
        <v>442</v>
      </c>
    </row>
    <row r="591" spans="1:7">
      <c r="A591" t="s">
        <v>184</v>
      </c>
      <c r="B591">
        <v>862</v>
      </c>
      <c r="G591">
        <v>862</v>
      </c>
    </row>
    <row r="592" spans="1:7">
      <c r="A592" t="s">
        <v>592</v>
      </c>
      <c r="C592">
        <v>203</v>
      </c>
      <c r="D592">
        <v>170</v>
      </c>
      <c r="E592">
        <v>106</v>
      </c>
      <c r="G592">
        <v>479</v>
      </c>
    </row>
    <row r="593" spans="1:7">
      <c r="A593" t="s">
        <v>227</v>
      </c>
      <c r="D593">
        <v>280</v>
      </c>
      <c r="E593">
        <v>1972</v>
      </c>
      <c r="G593">
        <v>2252</v>
      </c>
    </row>
    <row r="594" spans="1:7">
      <c r="A594" t="s">
        <v>407</v>
      </c>
    </row>
    <row r="595" spans="1:7">
      <c r="A595" t="s">
        <v>360</v>
      </c>
      <c r="C595">
        <v>1210</v>
      </c>
      <c r="D595">
        <v>397</v>
      </c>
      <c r="G595">
        <v>1607</v>
      </c>
    </row>
    <row r="596" spans="1:7">
      <c r="A596" t="s">
        <v>410</v>
      </c>
      <c r="D596">
        <v>90</v>
      </c>
      <c r="G596">
        <v>90</v>
      </c>
    </row>
    <row r="597" spans="1:7">
      <c r="A597" t="s">
        <v>352</v>
      </c>
      <c r="D597">
        <v>426</v>
      </c>
      <c r="E597">
        <v>583</v>
      </c>
      <c r="G597">
        <v>1009</v>
      </c>
    </row>
    <row r="598" spans="1:7">
      <c r="A598" t="s">
        <v>415</v>
      </c>
      <c r="F598">
        <v>47</v>
      </c>
      <c r="G598">
        <v>47</v>
      </c>
    </row>
    <row r="599" spans="1:7">
      <c r="A599" t="s">
        <v>566</v>
      </c>
      <c r="B599">
        <v>862</v>
      </c>
      <c r="C599">
        <v>1816</v>
      </c>
      <c r="D599">
        <v>1402</v>
      </c>
      <c r="E599">
        <v>2661</v>
      </c>
      <c r="F599">
        <v>47</v>
      </c>
      <c r="G599">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C604">
        <v>318</v>
      </c>
      <c r="G604">
        <v>318</v>
      </c>
    </row>
    <row r="605" spans="1:7">
      <c r="A605" t="s">
        <v>184</v>
      </c>
      <c r="D605">
        <v>461</v>
      </c>
      <c r="E605">
        <v>880</v>
      </c>
      <c r="F605">
        <v>585</v>
      </c>
      <c r="G605">
        <v>1926</v>
      </c>
    </row>
    <row r="606" spans="1:7">
      <c r="A606" t="s">
        <v>187</v>
      </c>
      <c r="E606">
        <v>868</v>
      </c>
      <c r="G606">
        <v>868</v>
      </c>
    </row>
    <row r="607" spans="1:7">
      <c r="A607" t="s">
        <v>592</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357</v>
      </c>
    </row>
    <row r="611" spans="1:7">
      <c r="A611" t="s">
        <v>217</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612</v>
      </c>
      <c r="C615">
        <v>605</v>
      </c>
      <c r="G615">
        <v>605</v>
      </c>
    </row>
    <row r="616" spans="1:7">
      <c r="A616" t="s">
        <v>354</v>
      </c>
      <c r="D616">
        <v>363</v>
      </c>
      <c r="E616">
        <v>1077</v>
      </c>
      <c r="G616">
        <v>1440</v>
      </c>
    </row>
    <row r="617" spans="1:7">
      <c r="A617" t="s">
        <v>404</v>
      </c>
    </row>
    <row r="618" spans="1:7">
      <c r="A618" t="s">
        <v>566</v>
      </c>
      <c r="B618">
        <v>3849</v>
      </c>
      <c r="C618">
        <v>5584</v>
      </c>
      <c r="D618">
        <v>3571</v>
      </c>
      <c r="E618">
        <v>5222</v>
      </c>
      <c r="F618">
        <v>585</v>
      </c>
      <c r="G618">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F623">
        <v>318</v>
      </c>
      <c r="G623">
        <v>318</v>
      </c>
    </row>
    <row r="624" spans="1:7">
      <c r="A624" t="s">
        <v>257</v>
      </c>
      <c r="F624">
        <v>183</v>
      </c>
      <c r="G624">
        <v>183</v>
      </c>
    </row>
    <row r="625" spans="1:7">
      <c r="A625" t="s">
        <v>184</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352</v>
      </c>
    </row>
    <row r="630" spans="1:7">
      <c r="A630" t="s">
        <v>354</v>
      </c>
      <c r="B630">
        <v>1430</v>
      </c>
      <c r="C630">
        <v>1004</v>
      </c>
      <c r="G630">
        <v>2434</v>
      </c>
    </row>
    <row r="631" spans="1:7">
      <c r="A631" t="s">
        <v>404</v>
      </c>
      <c r="C631">
        <v>581</v>
      </c>
      <c r="G631">
        <v>581</v>
      </c>
    </row>
    <row r="632" spans="1:7">
      <c r="A632" t="s">
        <v>176</v>
      </c>
      <c r="D632">
        <v>314</v>
      </c>
      <c r="G632">
        <v>314</v>
      </c>
    </row>
    <row r="633" spans="1:7">
      <c r="A633" t="s">
        <v>195</v>
      </c>
      <c r="E633">
        <v>2390</v>
      </c>
      <c r="F633">
        <v>1377</v>
      </c>
      <c r="G633">
        <v>3767</v>
      </c>
    </row>
    <row r="634" spans="1:7">
      <c r="A634" t="s">
        <v>566</v>
      </c>
      <c r="B634">
        <v>4193</v>
      </c>
      <c r="C634">
        <v>3518</v>
      </c>
      <c r="D634">
        <v>4552</v>
      </c>
      <c r="E634">
        <v>3977</v>
      </c>
      <c r="F634">
        <v>1878</v>
      </c>
      <c r="G634">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row>
    <row r="640" spans="1:7">
      <c r="A640" t="s">
        <v>217</v>
      </c>
    </row>
    <row r="641" spans="1:7">
      <c r="A641" t="s">
        <v>176</v>
      </c>
    </row>
    <row r="642" spans="1:7">
      <c r="A642" t="s">
        <v>195</v>
      </c>
      <c r="C642">
        <v>190</v>
      </c>
      <c r="D642">
        <v>840</v>
      </c>
      <c r="E642">
        <v>531</v>
      </c>
      <c r="F642">
        <v>718</v>
      </c>
      <c r="G642">
        <v>2279</v>
      </c>
    </row>
    <row r="643" spans="1:7">
      <c r="A643" t="s">
        <v>151</v>
      </c>
      <c r="B643">
        <v>918</v>
      </c>
      <c r="G643">
        <v>918</v>
      </c>
    </row>
    <row r="644" spans="1:7">
      <c r="A644" t="s">
        <v>224</v>
      </c>
      <c r="C644">
        <v>2675</v>
      </c>
      <c r="D644">
        <v>1964</v>
      </c>
      <c r="E644">
        <v>377</v>
      </c>
      <c r="G644">
        <v>5016</v>
      </c>
    </row>
    <row r="645" spans="1:7">
      <c r="A645" t="s">
        <v>395</v>
      </c>
      <c r="E645">
        <v>674</v>
      </c>
      <c r="G645">
        <v>674</v>
      </c>
    </row>
    <row r="646" spans="1:7">
      <c r="A646" t="s">
        <v>566</v>
      </c>
      <c r="B646">
        <v>918</v>
      </c>
      <c r="C646">
        <v>2865</v>
      </c>
      <c r="D646">
        <v>2804</v>
      </c>
      <c r="E646">
        <v>1582</v>
      </c>
      <c r="F646">
        <v>718</v>
      </c>
      <c r="G646">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C652">
        <v>319</v>
      </c>
      <c r="G652">
        <v>319</v>
      </c>
    </row>
    <row r="653" spans="1:7">
      <c r="A653" t="s">
        <v>592</v>
      </c>
      <c r="B653">
        <v>376</v>
      </c>
      <c r="C653">
        <v>35</v>
      </c>
      <c r="D653">
        <v>48</v>
      </c>
      <c r="E653">
        <v>144</v>
      </c>
      <c r="F653">
        <v>64</v>
      </c>
      <c r="G653">
        <v>667</v>
      </c>
    </row>
    <row r="654" spans="1:7">
      <c r="A654" t="s">
        <v>195</v>
      </c>
      <c r="B654">
        <v>571</v>
      </c>
      <c r="C654">
        <v>1293</v>
      </c>
      <c r="D654">
        <v>540</v>
      </c>
      <c r="E654">
        <v>554</v>
      </c>
      <c r="F654">
        <v>89</v>
      </c>
      <c r="G654">
        <v>3047</v>
      </c>
    </row>
    <row r="655" spans="1:7">
      <c r="A655" t="s">
        <v>151</v>
      </c>
      <c r="B655">
        <v>1175</v>
      </c>
      <c r="C655">
        <v>1154</v>
      </c>
      <c r="D655">
        <v>428</v>
      </c>
      <c r="G655">
        <v>2757</v>
      </c>
    </row>
    <row r="656" spans="1:7">
      <c r="A656" t="s">
        <v>395</v>
      </c>
      <c r="C656">
        <v>111</v>
      </c>
      <c r="D656">
        <v>12</v>
      </c>
      <c r="G656">
        <v>123</v>
      </c>
    </row>
    <row r="657" spans="1:7">
      <c r="A657" t="s">
        <v>401</v>
      </c>
      <c r="B657">
        <v>288</v>
      </c>
      <c r="C657">
        <v>380</v>
      </c>
      <c r="D657">
        <v>229</v>
      </c>
      <c r="E657">
        <v>163</v>
      </c>
      <c r="G657">
        <v>1060</v>
      </c>
    </row>
    <row r="658" spans="1:7">
      <c r="A658" t="s">
        <v>417</v>
      </c>
      <c r="C658">
        <v>406</v>
      </c>
      <c r="D658">
        <v>1031</v>
      </c>
      <c r="G658">
        <v>1437</v>
      </c>
    </row>
    <row r="659" spans="1:7">
      <c r="A659" t="s">
        <v>613</v>
      </c>
    </row>
    <row r="660" spans="1:7">
      <c r="A660" t="s">
        <v>199</v>
      </c>
      <c r="F660">
        <v>351</v>
      </c>
      <c r="G660">
        <v>351</v>
      </c>
    </row>
    <row r="661" spans="1:7">
      <c r="A661" t="s">
        <v>566</v>
      </c>
      <c r="B661">
        <v>2410</v>
      </c>
      <c r="C661">
        <v>3698</v>
      </c>
      <c r="D661">
        <v>2288</v>
      </c>
      <c r="E661">
        <v>861</v>
      </c>
      <c r="F661">
        <v>504</v>
      </c>
      <c r="G661">
        <v>9761</v>
      </c>
    </row>
    <row r="664" spans="1:7">
      <c r="A664" s="44" t="s">
        <v>564</v>
      </c>
      <c r="B664" s="44" t="s">
        <v>562</v>
      </c>
    </row>
    <row r="665" spans="1:7">
      <c r="A665" s="44" t="s">
        <v>565</v>
      </c>
      <c r="B665" s="115">
        <v>45887</v>
      </c>
      <c r="C665" t="s">
        <v>566</v>
      </c>
    </row>
    <row r="666" spans="1:7">
      <c r="A666" t="s">
        <v>594</v>
      </c>
    </row>
    <row r="667" spans="1:7">
      <c r="A667" t="s">
        <v>566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9" t="s">
        <v>592</v>
      </c>
      <c r="B1455" s="473" t="s">
        <v>575</v>
      </c>
      <c r="C1455" s="56">
        <v>45887</v>
      </c>
      <c r="G1455" t="s">
        <v>1063</v>
      </c>
    </row>
    <row r="1456" spans="1:7">
      <c r="A1456" s="471" t="s">
        <v>151</v>
      </c>
      <c r="B1456" s="245" t="s">
        <v>1068</v>
      </c>
      <c r="C1456" s="56">
        <v>45887</v>
      </c>
      <c r="G1456" t="s">
        <v>1063</v>
      </c>
    </row>
    <row r="1457" spans="1:7">
      <c r="A1457" s="255" t="s">
        <v>170</v>
      </c>
      <c r="B1457" s="136" t="s">
        <v>575</v>
      </c>
      <c r="C1457" s="56">
        <v>45887</v>
      </c>
      <c r="G1457" t="s">
        <v>1063</v>
      </c>
    </row>
    <row r="1458" spans="1:7">
      <c r="A1458" s="94" t="s">
        <v>395</v>
      </c>
      <c r="B1458" s="177" t="s">
        <v>1068</v>
      </c>
      <c r="C1458" s="56">
        <v>45887</v>
      </c>
      <c r="G1458" t="s">
        <v>1063</v>
      </c>
    </row>
    <row r="1459" spans="1:7">
      <c r="A1459" s="980" t="s">
        <v>154</v>
      </c>
      <c r="B1459" s="350" t="s">
        <v>123</v>
      </c>
      <c r="C1459" s="56">
        <v>45887</v>
      </c>
      <c r="G1459" t="s">
        <v>1063</v>
      </c>
    </row>
    <row r="1460" spans="1:7">
      <c r="A1460" s="961" t="s">
        <v>195</v>
      </c>
      <c r="B1460" s="345" t="s">
        <v>178</v>
      </c>
      <c r="C1460" s="56">
        <v>45887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1074</v>
      </c>
      <c r="Q1" s="165" t="s">
        <v>1075</v>
      </c>
      <c r="R1" s="132" t="s">
        <v>1076</v>
      </c>
      <c r="S1" s="132" t="s">
        <v>1077</v>
      </c>
      <c r="T1" s="165" t="s">
        <v>1078</v>
      </c>
      <c r="U1" s="132" t="s">
        <v>688</v>
      </c>
      <c r="V1" s="166" t="s">
        <v>1079</v>
      </c>
      <c r="W1" s="166" t="s">
        <v>1080</v>
      </c>
      <c r="X1" s="170" t="s">
        <v>1081</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1082</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1082</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1082</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1083</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1083</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1083</v>
      </c>
      <c r="S19" s="43" t="s">
        <v>209</v>
      </c>
      <c r="T19" s="43" t="s">
        <v>209</v>
      </c>
      <c r="U19" s="69" t="s">
        <v>209</v>
      </c>
      <c r="V19" s="69" t="s">
        <v>209</v>
      </c>
      <c r="W19" s="54">
        <v>45824</v>
      </c>
      <c r="X19" s="69" t="s">
        <v>1082</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1083</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1083</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1083</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1083</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1083</v>
      </c>
      <c r="S24" s="69" t="s">
        <v>209</v>
      </c>
      <c r="T24" s="69" t="s">
        <v>209</v>
      </c>
      <c r="U24" s="69" t="s">
        <v>209</v>
      </c>
      <c r="V24" s="69" t="s">
        <v>209</v>
      </c>
      <c r="W24" s="54">
        <v>45831</v>
      </c>
      <c r="X24" s="69" t="s">
        <v>1082</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1083</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1083</v>
      </c>
      <c r="S26" s="43" t="s">
        <v>209</v>
      </c>
      <c r="T26" s="43" t="s">
        <v>209</v>
      </c>
      <c r="U26" s="69" t="s">
        <v>209</v>
      </c>
      <c r="V26" s="69" t="s">
        <v>209</v>
      </c>
      <c r="W26" s="54">
        <v>45789</v>
      </c>
      <c r="X26" s="69" t="s">
        <v>1082</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1083</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1083</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1083</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1083</v>
      </c>
      <c r="S30" s="69" t="s">
        <v>209</v>
      </c>
      <c r="T30" s="172" t="s">
        <v>209</v>
      </c>
      <c r="U30" s="69" t="s">
        <v>209</v>
      </c>
      <c r="V30" s="43" t="s">
        <v>209</v>
      </c>
      <c r="W30" s="54">
        <v>45824</v>
      </c>
      <c r="X30" s="69" t="s">
        <v>1082</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1083</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1083</v>
      </c>
      <c r="S32" s="43" t="s">
        <v>209</v>
      </c>
      <c r="T32" s="145" t="s">
        <v>209</v>
      </c>
      <c r="U32" s="69" t="s">
        <v>209</v>
      </c>
      <c r="V32" s="480" t="s">
        <v>209</v>
      </c>
      <c r="W32" s="174">
        <v>45814</v>
      </c>
      <c r="X32" s="69" t="s">
        <v>1082</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1083</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1083</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1083</v>
      </c>
      <c r="S35" s="43" t="s">
        <v>209</v>
      </c>
      <c r="T35" s="43" t="s">
        <v>209</v>
      </c>
      <c r="U35" s="177" t="s">
        <v>209</v>
      </c>
      <c r="V35" s="69" t="s">
        <v>209</v>
      </c>
      <c r="W35" s="162">
        <v>45835</v>
      </c>
      <c r="X35" s="69" t="s">
        <v>1082</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1083</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1083</v>
      </c>
      <c r="S37" s="43" t="s">
        <v>209</v>
      </c>
      <c r="T37" s="43" t="s">
        <v>209</v>
      </c>
      <c r="U37" s="43" t="s">
        <v>1084</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1083</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1083</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1083</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1083</v>
      </c>
      <c r="S41" s="43" t="s">
        <v>209</v>
      </c>
      <c r="T41" s="43" t="s">
        <v>209</v>
      </c>
      <c r="U41" s="90" t="s">
        <v>209</v>
      </c>
      <c r="V41" s="90" t="s">
        <v>209</v>
      </c>
      <c r="W41" s="54">
        <v>45798</v>
      </c>
      <c r="X41" s="69" t="s">
        <v>1082</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1083</v>
      </c>
      <c r="S42" s="43" t="s">
        <v>209</v>
      </c>
      <c r="T42" s="43" t="s">
        <v>209</v>
      </c>
      <c r="U42" s="43" t="s">
        <v>1085</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1083</v>
      </c>
      <c r="S43" s="43" t="s">
        <v>209</v>
      </c>
      <c r="T43" s="43" t="s">
        <v>209</v>
      </c>
      <c r="U43" s="43" t="s">
        <v>1084</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1083</v>
      </c>
      <c r="S44" s="43" t="s">
        <v>209</v>
      </c>
      <c r="T44" s="43" t="s">
        <v>209</v>
      </c>
      <c r="U44" s="43" t="s">
        <v>209</v>
      </c>
      <c r="V44" s="43" t="s">
        <v>209</v>
      </c>
      <c r="W44" s="54">
        <v>45790</v>
      </c>
      <c r="X44" s="69" t="s">
        <v>1082</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1083</v>
      </c>
      <c r="S45" s="43" t="s">
        <v>209</v>
      </c>
      <c r="T45" s="43" t="s">
        <v>209</v>
      </c>
      <c r="U45" s="43" t="s">
        <v>209</v>
      </c>
      <c r="V45" s="43" t="s">
        <v>209</v>
      </c>
      <c r="W45" s="801">
        <v>45791</v>
      </c>
      <c r="X45" s="69" t="s">
        <v>1082</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1083</v>
      </c>
      <c r="S46" s="43" t="s">
        <v>209</v>
      </c>
      <c r="T46" s="43" t="s">
        <v>209</v>
      </c>
      <c r="U46" s="43" t="s">
        <v>209</v>
      </c>
      <c r="V46" s="43" t="s">
        <v>209</v>
      </c>
      <c r="W46" s="54">
        <v>45791</v>
      </c>
      <c r="X46" s="69" t="s">
        <v>1082</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1083</v>
      </c>
      <c r="S47" s="43" t="s">
        <v>209</v>
      </c>
      <c r="T47" s="43" t="s">
        <v>209</v>
      </c>
      <c r="U47" s="163" t="s">
        <v>209</v>
      </c>
      <c r="V47" s="43" t="s">
        <v>209</v>
      </c>
      <c r="W47" s="54">
        <v>45798</v>
      </c>
      <c r="X47" s="69" t="s">
        <v>1082</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1083</v>
      </c>
      <c r="S48" s="43" t="s">
        <v>209</v>
      </c>
      <c r="T48" s="43" t="s">
        <v>209</v>
      </c>
      <c r="U48" s="43" t="s">
        <v>209</v>
      </c>
      <c r="V48" s="90" t="s">
        <v>209</v>
      </c>
      <c r="W48" s="54">
        <v>45814</v>
      </c>
      <c r="X48" s="69" t="s">
        <v>1082</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1083</v>
      </c>
      <c r="S49" s="43" t="s">
        <v>209</v>
      </c>
      <c r="T49" s="43" t="s">
        <v>209</v>
      </c>
      <c r="U49" s="43" t="s">
        <v>209</v>
      </c>
      <c r="V49" s="90" t="s">
        <v>209</v>
      </c>
      <c r="W49" s="54">
        <v>45807</v>
      </c>
      <c r="X49" s="69" t="s">
        <v>1082</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1083</v>
      </c>
      <c r="S50" s="43" t="s">
        <v>209</v>
      </c>
      <c r="T50" s="43" t="s">
        <v>209</v>
      </c>
      <c r="U50" s="43" t="s">
        <v>209</v>
      </c>
      <c r="V50" s="90" t="s">
        <v>209</v>
      </c>
      <c r="W50" s="54">
        <v>45811</v>
      </c>
      <c r="X50" s="69" t="s">
        <v>1082</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1083</v>
      </c>
      <c r="S51" s="43" t="s">
        <v>209</v>
      </c>
      <c r="T51" s="43" t="s">
        <v>209</v>
      </c>
      <c r="U51" s="163" t="s">
        <v>209</v>
      </c>
      <c r="V51" s="90" t="s">
        <v>209</v>
      </c>
      <c r="W51" s="54">
        <v>45810</v>
      </c>
      <c r="X51" s="69" t="s">
        <v>1082</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1083</v>
      </c>
      <c r="S52" s="43" t="s">
        <v>209</v>
      </c>
      <c r="T52" s="43" t="s">
        <v>209</v>
      </c>
      <c r="U52" s="163" t="s">
        <v>209</v>
      </c>
      <c r="V52" s="90" t="s">
        <v>209</v>
      </c>
      <c r="W52" s="54">
        <v>45813</v>
      </c>
      <c r="X52" s="69" t="s">
        <v>1082</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1083</v>
      </c>
      <c r="S53" s="120" t="s">
        <v>209</v>
      </c>
      <c r="T53" s="120" t="s">
        <v>209</v>
      </c>
      <c r="U53" s="43" t="s">
        <v>209</v>
      </c>
      <c r="V53" s="69" t="s">
        <v>209</v>
      </c>
      <c r="W53" s="54">
        <v>45811</v>
      </c>
      <c r="X53" s="69" t="s">
        <v>1082</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1083</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1083</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1083</v>
      </c>
      <c r="S56" s="43" t="s">
        <v>209</v>
      </c>
      <c r="T56" s="43" t="s">
        <v>209</v>
      </c>
      <c r="U56" s="43" t="s">
        <v>209</v>
      </c>
      <c r="V56" s="375" t="s">
        <v>209</v>
      </c>
      <c r="W56" s="54">
        <v>45811</v>
      </c>
      <c r="X56" s="69" t="s">
        <v>1082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1083</v>
      </c>
      <c r="S57" s="43" t="s">
        <v>209</v>
      </c>
      <c r="T57" s="43" t="s">
        <v>209</v>
      </c>
      <c r="U57" s="43" t="s">
        <v>1085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1083</v>
      </c>
      <c r="S58" s="43" t="s">
        <v>209</v>
      </c>
      <c r="T58" s="43" t="s">
        <v>209</v>
      </c>
      <c r="U58" s="43" t="s">
        <v>209</v>
      </c>
      <c r="V58" s="167" t="s">
        <v>209</v>
      </c>
      <c r="W58" s="54">
        <v>45814</v>
      </c>
      <c r="X58" s="69" t="s">
        <v>1082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1083</v>
      </c>
      <c r="S59" s="43" t="s">
        <v>209</v>
      </c>
      <c r="T59" s="43" t="s">
        <v>209</v>
      </c>
      <c r="U59" s="167" t="s">
        <v>209</v>
      </c>
      <c r="V59" s="90" t="s">
        <v>209</v>
      </c>
      <c r="W59" s="54">
        <v>45819</v>
      </c>
      <c r="X59" s="69" t="s">
        <v>1082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1083</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1083</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1083</v>
      </c>
      <c r="S62" s="43" t="s">
        <v>209</v>
      </c>
      <c r="T62" s="43" t="s">
        <v>209</v>
      </c>
      <c r="U62" s="43" t="s">
        <v>209</v>
      </c>
      <c r="V62" s="375" t="s">
        <v>209</v>
      </c>
      <c r="W62" s="54">
        <v>45814</v>
      </c>
      <c r="X62" s="69" t="s">
        <v>1082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1083</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1083</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1083</v>
      </c>
      <c r="S65" s="43" t="s">
        <v>209</v>
      </c>
      <c r="T65" s="43" t="s">
        <v>209</v>
      </c>
      <c r="U65" s="43" t="s">
        <v>209</v>
      </c>
      <c r="V65" s="368" t="s">
        <v>209</v>
      </c>
      <c r="W65" s="54">
        <v>45820</v>
      </c>
      <c r="X65" s="69" t="s">
        <v>1082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1086</v>
      </c>
      <c r="E66" s="125"/>
      <c r="F66" s="112"/>
      <c r="G66" s="112"/>
      <c r="H66" s="197">
        <v>38</v>
      </c>
      <c r="I66" s="193"/>
      <c r="J66" s="197" t="s">
        <v>58</v>
      </c>
      <c r="K66" s="197" t="s">
        <v>58</v>
      </c>
      <c r="L66" s="197" t="s">
        <v>64</v>
      </c>
      <c r="M66" s="49" t="s">
        <v>209</v>
      </c>
      <c r="N66" s="30" t="s">
        <v>209</v>
      </c>
      <c r="O66" s="54">
        <v>45701</v>
      </c>
      <c r="P66" s="80" t="s">
        <v>209</v>
      </c>
      <c r="Q66" s="69" t="s">
        <v>209</v>
      </c>
      <c r="R66" s="43" t="s">
        <v>1083</v>
      </c>
      <c r="S66" s="43" t="s">
        <v>209</v>
      </c>
      <c r="T66" s="43" t="s">
        <v>209</v>
      </c>
      <c r="U66" s="43" t="s">
        <v>209</v>
      </c>
      <c r="V66" s="375" t="s">
        <v>209</v>
      </c>
      <c r="W66" s="207">
        <v>45821</v>
      </c>
      <c r="X66" s="69" t="s">
        <v>1082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1083</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1083</v>
      </c>
      <c r="S68" s="43" t="s">
        <v>209</v>
      </c>
      <c r="T68" s="43" t="s">
        <v>209</v>
      </c>
      <c r="U68" s="163" t="s">
        <v>209</v>
      </c>
      <c r="V68" s="167" t="s">
        <v>209</v>
      </c>
      <c r="W68" s="801">
        <v>45819</v>
      </c>
      <c r="X68" s="69" t="s">
        <v>1082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1083</v>
      </c>
      <c r="S69" s="43" t="s">
        <v>209</v>
      </c>
      <c r="T69" s="43" t="s">
        <v>209</v>
      </c>
      <c r="U69" s="43" t="s">
        <v>209</v>
      </c>
      <c r="V69" s="167" t="s">
        <v>209</v>
      </c>
      <c r="W69" s="207">
        <v>45791</v>
      </c>
      <c r="X69" s="69" t="s">
        <v>1082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1083</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1083</v>
      </c>
      <c r="S71" s="43" t="s">
        <v>209</v>
      </c>
      <c r="T71" s="43" t="s">
        <v>209</v>
      </c>
      <c r="U71" s="43" t="s">
        <v>209</v>
      </c>
      <c r="V71" s="167" t="s">
        <v>209</v>
      </c>
      <c r="W71" s="54">
        <v>45790</v>
      </c>
      <c r="X71" s="69" t="s">
        <v>1082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1083</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1083</v>
      </c>
      <c r="S73" s="43" t="s">
        <v>209</v>
      </c>
      <c r="T73" s="43" t="s">
        <v>209</v>
      </c>
      <c r="U73" s="90" t="s">
        <v>209</v>
      </c>
      <c r="V73" s="375" t="s">
        <v>209</v>
      </c>
      <c r="W73" s="54">
        <v>45819</v>
      </c>
      <c r="X73" s="69" t="s">
        <v>1082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1083</v>
      </c>
      <c r="S74" s="177" t="s">
        <v>209</v>
      </c>
      <c r="T74" s="177" t="s">
        <v>209</v>
      </c>
      <c r="U74" s="363" t="s">
        <v>209</v>
      </c>
      <c r="V74" s="90" t="s">
        <v>209</v>
      </c>
      <c r="W74" s="54">
        <v>45811</v>
      </c>
      <c r="X74" s="69" t="s">
        <v>1082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1083</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1083</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1083</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1083</v>
      </c>
      <c r="S86" s="43" t="s">
        <v>209</v>
      </c>
      <c r="T86" s="163" t="s">
        <v>209</v>
      </c>
      <c r="U86" s="163" t="s">
        <v>209</v>
      </c>
      <c r="V86" s="43" t="s">
        <v>209</v>
      </c>
      <c r="W86" s="54">
        <v>45807</v>
      </c>
      <c r="X86" s="69" t="s">
        <v>1082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1083</v>
      </c>
      <c r="S87" s="43" t="s">
        <v>209</v>
      </c>
      <c r="T87" s="163" t="s">
        <v>209</v>
      </c>
      <c r="U87" s="163" t="s">
        <v>209</v>
      </c>
      <c r="V87" s="43" t="s">
        <v>209</v>
      </c>
      <c r="W87" s="54">
        <v>45792</v>
      </c>
      <c r="X87" s="69" t="s">
        <v>1082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1083</v>
      </c>
      <c r="S88" s="43" t="s">
        <v>209</v>
      </c>
      <c r="T88" s="43" t="s">
        <v>209</v>
      </c>
      <c r="U88" s="799" t="s">
        <v>209</v>
      </c>
      <c r="V88" s="43" t="s">
        <v>209</v>
      </c>
      <c r="W88" s="54">
        <v>45821</v>
      </c>
      <c r="X88" s="69" t="s">
        <v>1082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1083</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1083</v>
      </c>
      <c r="S91" s="43" t="s">
        <v>209</v>
      </c>
      <c r="T91" s="43" t="s">
        <v>209</v>
      </c>
      <c r="U91" s="800" t="s">
        <v>209</v>
      </c>
      <c r="V91" s="163" t="s">
        <v>209</v>
      </c>
      <c r="W91" s="54">
        <v>45817</v>
      </c>
      <c r="X91" s="69" t="s">
        <v>1082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1083</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1083</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1087</v>
      </c>
      <c r="E94" s="125"/>
      <c r="F94" s="112"/>
      <c r="G94" s="112"/>
      <c r="H94" s="191">
        <v>84</v>
      </c>
      <c r="I94" s="193"/>
      <c r="J94" s="197" t="s">
        <v>58</v>
      </c>
      <c r="K94" s="197" t="s">
        <v>58</v>
      </c>
      <c r="L94" s="197" t="s">
        <v>64</v>
      </c>
      <c r="M94" s="205">
        <v>45716</v>
      </c>
      <c r="N94" s="30" t="s">
        <v>209</v>
      </c>
      <c r="O94" s="30" t="s">
        <v>209</v>
      </c>
      <c r="P94" s="30" t="s">
        <v>209</v>
      </c>
      <c r="Q94" s="69" t="s">
        <v>209</v>
      </c>
      <c r="R94" s="177" t="s">
        <v>1083</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1083</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1083</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1083</v>
      </c>
      <c r="S102" s="43" t="s">
        <v>1083</v>
      </c>
      <c r="T102" s="43" t="s">
        <v>209</v>
      </c>
      <c r="U102" s="43" t="s">
        <v>209</v>
      </c>
      <c r="V102" s="172" t="s">
        <v>209</v>
      </c>
      <c r="W102" s="54">
        <v>45779</v>
      </c>
      <c r="X102" s="69" t="s">
        <v>1082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1083</v>
      </c>
      <c r="S103" s="43" t="s">
        <v>209</v>
      </c>
      <c r="T103" s="43" t="s">
        <v>209</v>
      </c>
      <c r="U103" s="43" t="s">
        <v>209</v>
      </c>
      <c r="V103" s="172" t="s">
        <v>209</v>
      </c>
      <c r="W103" s="54">
        <v>45792</v>
      </c>
      <c r="X103" s="69" t="s">
        <v>1082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1083</v>
      </c>
      <c r="S104" s="43" t="s">
        <v>209</v>
      </c>
      <c r="T104" s="43" t="s">
        <v>209</v>
      </c>
      <c r="U104" s="43" t="s">
        <v>209</v>
      </c>
      <c r="V104" s="172" t="s">
        <v>209</v>
      </c>
      <c r="W104" s="54">
        <v>45812</v>
      </c>
      <c r="X104" s="69" t="s">
        <v>1082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1083</v>
      </c>
      <c r="S105" s="43" t="s">
        <v>209</v>
      </c>
      <c r="T105" s="43" t="s">
        <v>209</v>
      </c>
      <c r="U105" s="43" t="s">
        <v>209</v>
      </c>
      <c r="V105" s="172" t="s">
        <v>209</v>
      </c>
      <c r="W105" s="54">
        <v>45797</v>
      </c>
      <c r="X105" s="69" t="s">
        <v>1082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1083</v>
      </c>
      <c r="S106" s="43" t="s">
        <v>1083</v>
      </c>
      <c r="T106" s="43" t="s">
        <v>209</v>
      </c>
      <c r="U106" s="43" t="s">
        <v>209</v>
      </c>
      <c r="V106" s="172" t="s">
        <v>209</v>
      </c>
      <c r="W106" s="54">
        <v>45789</v>
      </c>
      <c r="X106" s="69" t="s">
        <v>1082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1083</v>
      </c>
      <c r="S107" s="43" t="s">
        <v>1083</v>
      </c>
      <c r="T107" s="43" t="s">
        <v>209</v>
      </c>
      <c r="U107" s="43" t="s">
        <v>209</v>
      </c>
      <c r="V107" s="185" t="s">
        <v>209</v>
      </c>
      <c r="W107" s="418">
        <v>45824</v>
      </c>
      <c r="X107" s="69" t="s">
        <v>1082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1083</v>
      </c>
      <c r="S108" s="43" t="s">
        <v>1083</v>
      </c>
      <c r="T108" s="43" t="s">
        <v>209</v>
      </c>
      <c r="U108" s="43" t="s">
        <v>209</v>
      </c>
      <c r="V108" s="185" t="s">
        <v>209</v>
      </c>
      <c r="W108" s="418">
        <v>45789</v>
      </c>
      <c r="X108" s="69" t="s">
        <v>1082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1083</v>
      </c>
      <c r="S109" s="43" t="s">
        <v>1083</v>
      </c>
      <c r="T109" s="43" t="s">
        <v>209</v>
      </c>
      <c r="U109" s="43" t="s">
        <v>209</v>
      </c>
      <c r="V109" s="185" t="s">
        <v>209</v>
      </c>
      <c r="W109" s="418">
        <v>45789</v>
      </c>
      <c r="X109" s="69" t="s">
        <v>1082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1083</v>
      </c>
      <c r="S110" s="120" t="s">
        <v>1083</v>
      </c>
      <c r="T110" s="43" t="s">
        <v>209</v>
      </c>
      <c r="U110" s="43" t="s">
        <v>209</v>
      </c>
      <c r="V110" s="185" t="s">
        <v>209</v>
      </c>
      <c r="W110" s="174">
        <v>45789</v>
      </c>
      <c r="X110" s="69" t="s">
        <v>1082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1082</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1082</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1082</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1082</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1082</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1083</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1083</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1083</v>
      </c>
      <c r="S123" s="43" t="s">
        <v>209</v>
      </c>
      <c r="T123" s="43" t="s">
        <v>209</v>
      </c>
      <c r="U123" s="43" t="s">
        <v>209</v>
      </c>
      <c r="V123" s="69" t="s">
        <v>209</v>
      </c>
      <c r="W123" s="54">
        <v>45813</v>
      </c>
      <c r="X123" s="69" t="s">
        <v>1082</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1083</v>
      </c>
      <c r="S124" s="43" t="s">
        <v>209</v>
      </c>
      <c r="T124" s="43" t="s">
        <v>209</v>
      </c>
      <c r="U124" s="43" t="s">
        <v>209</v>
      </c>
      <c r="V124" s="69" t="s">
        <v>209</v>
      </c>
      <c r="W124" s="54">
        <v>45796</v>
      </c>
      <c r="X124" s="69" t="s">
        <v>1082</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1083</v>
      </c>
      <c r="S125" s="43" t="s">
        <v>209</v>
      </c>
      <c r="T125" s="43" t="s">
        <v>209</v>
      </c>
      <c r="U125" s="43" t="s">
        <v>209</v>
      </c>
      <c r="V125" s="69" t="s">
        <v>209</v>
      </c>
      <c r="W125" s="54">
        <v>45796</v>
      </c>
      <c r="X125" s="69" t="s">
        <v>1082</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1083</v>
      </c>
      <c r="S126" s="43" t="s">
        <v>209</v>
      </c>
      <c r="T126" s="43" t="s">
        <v>209</v>
      </c>
      <c r="U126" s="43" t="s">
        <v>209</v>
      </c>
      <c r="V126" s="69" t="s">
        <v>209</v>
      </c>
      <c r="W126" s="54">
        <v>45824</v>
      </c>
      <c r="X126" s="69" t="s">
        <v>1082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1082</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1088</v>
      </c>
      <c r="N142" s="49" t="s">
        <v>209</v>
      </c>
      <c r="O142" s="207" t="s">
        <v>1088</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1082</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1082</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1089</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1083</v>
      </c>
      <c r="S159" s="43" t="s">
        <v>209</v>
      </c>
      <c r="T159" s="43" t="s">
        <v>209</v>
      </c>
      <c r="U159" s="43" t="s">
        <v>209</v>
      </c>
      <c r="V159" s="69" t="s">
        <v>209</v>
      </c>
      <c r="W159" s="54">
        <v>45789</v>
      </c>
      <c r="X159" s="70" t="s">
        <v>1082</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1090</v>
      </c>
      <c r="W2" s="3" t="s">
        <v>1091</v>
      </c>
      <c r="X2" s="3" t="s">
        <v>1091</v>
      </c>
      <c r="Y2" s="3" t="s">
        <v>1091</v>
      </c>
      <c r="Z2" s="3" t="s">
        <v>1091</v>
      </c>
      <c r="AA2" s="8" t="s">
        <v>1092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1093</v>
      </c>
      <c r="T3" s="19" t="s">
        <v>1094</v>
      </c>
      <c r="U3" s="19" t="s">
        <v>1095</v>
      </c>
      <c r="V3" s="5" t="s">
        <v>1096</v>
      </c>
      <c r="W3" s="5" t="s">
        <v>45</v>
      </c>
      <c r="X3" s="5" t="s">
        <v>44</v>
      </c>
      <c r="Y3" s="5" t="s">
        <v>1097</v>
      </c>
      <c r="Z3" s="5" t="s">
        <v>47</v>
      </c>
      <c r="AA3" s="92" t="s">
        <v>48</v>
      </c>
      <c r="AB3" s="68" t="s">
        <v>49</v>
      </c>
    </row>
    <row r="4" spans="1:30" ht="24.75" customHeight="1" thickBot="1">
      <c r="A4" s="557" t="s">
        <v>1098</v>
      </c>
      <c r="B4" s="557" t="s">
        <v>1099</v>
      </c>
      <c r="C4" s="16">
        <v>45717</v>
      </c>
      <c r="D4" s="63" t="s">
        <v>1100</v>
      </c>
      <c r="E4" s="51">
        <v>45707</v>
      </c>
      <c r="F4" s="51" t="s">
        <v>78</v>
      </c>
      <c r="G4" s="445" t="s">
        <v>1101</v>
      </c>
      <c r="H4" s="100">
        <v>0</v>
      </c>
      <c r="I4" s="109"/>
      <c r="J4" s="76" t="s">
        <v>64</v>
      </c>
      <c r="K4" s="76" t="s">
        <v>1102</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1103</v>
      </c>
    </row>
    <row r="5" spans="1:30" ht="24.75" customHeight="1" thickBot="1">
      <c r="A5" s="557" t="s">
        <v>1104</v>
      </c>
      <c r="B5" s="557" t="s">
        <v>1099</v>
      </c>
      <c r="C5" s="16">
        <v>45717</v>
      </c>
      <c r="D5" s="63" t="s">
        <v>1100</v>
      </c>
      <c r="E5" s="51">
        <v>45707</v>
      </c>
      <c r="F5" s="444" t="s">
        <v>78</v>
      </c>
      <c r="G5" s="445" t="s">
        <v>1105</v>
      </c>
      <c r="H5" s="100">
        <v>0</v>
      </c>
      <c r="I5" s="109"/>
      <c r="J5" s="76" t="s">
        <v>64</v>
      </c>
      <c r="K5" s="76" t="s">
        <v>1102</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1106</v>
      </c>
      <c r="B6" s="557" t="s">
        <v>1099</v>
      </c>
      <c r="C6" s="16">
        <v>45717</v>
      </c>
      <c r="D6" s="63" t="s">
        <v>1100</v>
      </c>
      <c r="E6" s="51">
        <v>45707</v>
      </c>
      <c r="F6" s="444" t="s">
        <v>78</v>
      </c>
      <c r="G6" s="445" t="s">
        <v>1107</v>
      </c>
      <c r="H6" s="100">
        <v>0</v>
      </c>
      <c r="I6" s="109"/>
      <c r="J6" s="76" t="s">
        <v>64</v>
      </c>
      <c r="K6" s="76" t="s">
        <v>1102</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1108</v>
      </c>
      <c r="B7" s="437" t="s">
        <v>122</v>
      </c>
      <c r="C7" s="51">
        <v>45930</v>
      </c>
      <c r="D7" s="456" t="s">
        <v>86</v>
      </c>
      <c r="E7" s="438"/>
      <c r="F7" s="456" t="s">
        <v>124</v>
      </c>
      <c r="G7" s="447" t="s">
        <v>1109</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1110</v>
      </c>
      <c r="B8" s="557" t="s">
        <v>1111</v>
      </c>
      <c r="C8" s="16">
        <v>45748</v>
      </c>
      <c r="D8" s="16" t="s">
        <v>1100</v>
      </c>
      <c r="E8" s="97" t="s">
        <v>53</v>
      </c>
      <c r="F8" s="98" t="s">
        <v>53</v>
      </c>
      <c r="G8" s="570" t="s">
        <v>1112</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1113</v>
      </c>
      <c r="AC8" s="548"/>
      <c r="AD8" s="70"/>
    </row>
    <row r="9" spans="1:30" ht="24.75" customHeight="1">
      <c r="A9" s="567" t="s">
        <v>1114</v>
      </c>
      <c r="B9" s="567" t="s">
        <v>1115</v>
      </c>
      <c r="C9" s="23">
        <v>45741</v>
      </c>
      <c r="D9" s="16" t="s">
        <v>1100</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1116</v>
      </c>
    </row>
    <row r="10" spans="1:30" ht="24.75" customHeight="1" thickBot="1">
      <c r="A10" s="26" t="s">
        <v>1117</v>
      </c>
      <c r="B10" s="26" t="s">
        <v>1115</v>
      </c>
      <c r="C10" s="27">
        <v>45741</v>
      </c>
      <c r="D10" s="16" t="s">
        <v>1100</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1118</v>
      </c>
      <c r="B11" s="36" t="s">
        <v>1115</v>
      </c>
      <c r="C11" s="37">
        <v>45747</v>
      </c>
      <c r="D11" s="16" t="s">
        <v>1100</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1119</v>
      </c>
      <c r="B12" s="26" t="s">
        <v>1115</v>
      </c>
      <c r="C12" s="27">
        <v>45741</v>
      </c>
      <c r="D12" s="16" t="s">
        <v>1100</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1116</v>
      </c>
    </row>
    <row r="13" spans="1:30" ht="24.75" customHeight="1" thickBot="1">
      <c r="A13" s="26" t="s">
        <v>1120</v>
      </c>
      <c r="B13" s="26" t="s">
        <v>1115</v>
      </c>
      <c r="C13" s="27">
        <v>45741</v>
      </c>
      <c r="D13" s="27" t="s">
        <v>1100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1116</v>
      </c>
    </row>
    <row r="14" spans="1:30" ht="24.75" customHeight="1" thickBot="1">
      <c r="A14" s="26" t="s">
        <v>1121</v>
      </c>
      <c r="B14" s="26" t="s">
        <v>1115</v>
      </c>
      <c r="C14" s="27">
        <v>45747</v>
      </c>
      <c r="D14" s="27" t="s">
        <v>1100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1122</v>
      </c>
      <c r="B15" s="26" t="s">
        <v>1115</v>
      </c>
      <c r="C15" s="27">
        <v>45741</v>
      </c>
      <c r="D15" s="27" t="s">
        <v>1100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1116</v>
      </c>
    </row>
    <row r="16" spans="1:30" ht="24.75" customHeight="1" thickBot="1">
      <c r="A16" s="26" t="s">
        <v>1123</v>
      </c>
      <c r="B16" s="26" t="s">
        <v>1115</v>
      </c>
      <c r="C16" s="27">
        <v>45741</v>
      </c>
      <c r="D16" s="27" t="s">
        <v>1100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1116</v>
      </c>
    </row>
    <row r="17" spans="1:30" ht="24.75" customHeight="1" thickBot="1">
      <c r="A17" s="36" t="s">
        <v>1124</v>
      </c>
      <c r="B17" s="36" t="s">
        <v>1115</v>
      </c>
      <c r="C17" s="37">
        <v>45747</v>
      </c>
      <c r="D17" s="37" t="s">
        <v>1100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1125</v>
      </c>
      <c r="B18" s="437" t="s">
        <v>1115</v>
      </c>
      <c r="C18" s="51">
        <v>45717</v>
      </c>
      <c r="D18" s="27" t="s">
        <v>1100</v>
      </c>
      <c r="E18" s="87">
        <v>45700</v>
      </c>
      <c r="F18" s="51"/>
      <c r="G18" s="51" t="s">
        <v>1126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1116</v>
      </c>
    </row>
    <row r="19" spans="1:30" ht="24.75" customHeight="1" thickBot="1">
      <c r="A19" s="50" t="s">
        <v>1127</v>
      </c>
      <c r="B19" s="26" t="s">
        <v>1115</v>
      </c>
      <c r="C19" s="51">
        <v>45747</v>
      </c>
      <c r="D19" s="27" t="s">
        <v>1100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1128</v>
      </c>
    </row>
    <row r="20" spans="1:30" ht="24.75" customHeight="1" thickBot="1">
      <c r="A20" s="437" t="s">
        <v>1129</v>
      </c>
      <c r="B20" s="437" t="s">
        <v>1115</v>
      </c>
      <c r="C20" s="438">
        <v>45717</v>
      </c>
      <c r="D20" s="27" t="s">
        <v>1100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1116</v>
      </c>
    </row>
    <row r="21" spans="1:30" ht="24.75" customHeight="1" thickBot="1">
      <c r="A21" s="437" t="s">
        <v>1130</v>
      </c>
      <c r="B21" s="117" t="s">
        <v>51</v>
      </c>
      <c r="C21" s="51">
        <v>45717</v>
      </c>
      <c r="D21" s="27" t="s">
        <v>1131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1132</v>
      </c>
      <c r="B22" s="441" t="s">
        <v>51</v>
      </c>
      <c r="C22" s="51">
        <v>45717</v>
      </c>
      <c r="D22" s="51" t="s">
        <v>1131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1133</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1133</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1134</v>
      </c>
      <c r="B25" s="118" t="s">
        <v>51</v>
      </c>
      <c r="C25" s="51">
        <v>45747</v>
      </c>
      <c r="D25" s="51" t="s">
        <v>1131</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1135</v>
      </c>
    </row>
    <row r="26" spans="1:30" ht="24.75" customHeight="1">
      <c r="A26" s="104" t="s">
        <v>1136</v>
      </c>
      <c r="B26" s="105" t="s">
        <v>51</v>
      </c>
      <c r="C26" s="78">
        <v>45716</v>
      </c>
      <c r="D26" s="26" t="s">
        <v>1133</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1137</v>
      </c>
      <c r="B27" s="105" t="s">
        <v>51</v>
      </c>
      <c r="C27" s="78">
        <v>45716</v>
      </c>
      <c r="D27" s="50" t="s">
        <v>1133</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1138</v>
      </c>
      <c r="B28" s="105" t="s">
        <v>51</v>
      </c>
      <c r="C28" s="78">
        <v>45717</v>
      </c>
      <c r="D28" s="51" t="s">
        <v>1131</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1139</v>
      </c>
      <c r="B29" s="105" t="s">
        <v>51</v>
      </c>
      <c r="C29" s="78">
        <v>45717</v>
      </c>
      <c r="D29" s="51" t="s">
        <v>1131</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1140</v>
      </c>
      <c r="B30" s="441" t="s">
        <v>51</v>
      </c>
      <c r="C30" s="51">
        <v>45717</v>
      </c>
      <c r="D30" s="51" t="s">
        <v>1131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1141</v>
      </c>
      <c r="B31" s="441" t="s">
        <v>51</v>
      </c>
      <c r="C31" s="51">
        <v>45717</v>
      </c>
      <c r="D31" s="51" t="s">
        <v>1131</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1142</v>
      </c>
      <c r="B1" s="975"/>
      <c r="C1" s="975"/>
      <c r="E1" s="975" t="s">
        <v>1143</v>
      </c>
      <c r="F1" s="975"/>
      <c r="G1" s="975"/>
      <c r="I1" s="975" t="s">
        <v>1144</v>
      </c>
      <c r="J1" s="975"/>
      <c r="K1" s="975"/>
    </row>
    <row r="2" spans="1:30">
      <c r="A2" s="44" t="s">
        <v>21</v>
      </c>
      <c r="B2" t="s">
        <v>563</v>
      </c>
      <c r="E2" s="44" t="s">
        <v>1145</v>
      </c>
      <c r="I2" s="44" t="s">
        <v>22</v>
      </c>
      <c r="J2" t="s">
        <v>563</v>
      </c>
      <c r="U2" s="44" t="s">
        <v>27</v>
      </c>
      <c r="V2" t="s">
        <v>1146</v>
      </c>
    </row>
    <row r="3" spans="1:30">
      <c r="E3" s="44" t="s">
        <v>22</v>
      </c>
      <c r="F3" s="44" t="s">
        <v>19</v>
      </c>
      <c r="G3" t="s">
        <v>569</v>
      </c>
      <c r="P3" s="44" t="s">
        <v>1147</v>
      </c>
      <c r="Q3" t="s">
        <v>1142</v>
      </c>
      <c r="U3" s="44" t="s">
        <v>1147</v>
      </c>
      <c r="V3" t="s">
        <v>1142</v>
      </c>
    </row>
    <row r="4" spans="1:30">
      <c r="A4" s="44" t="s">
        <v>1148</v>
      </c>
      <c r="E4" t="s">
        <v>123</v>
      </c>
      <c r="G4">
        <v>151411</v>
      </c>
      <c r="I4" s="44" t="s">
        <v>1145</v>
      </c>
      <c r="AB4" t="s">
        <v>1149</v>
      </c>
      <c r="AC4">
        <v>22</v>
      </c>
    </row>
    <row r="5" spans="1:30">
      <c r="A5" s="44" t="s">
        <v>27</v>
      </c>
      <c r="B5" s="44" t="s">
        <v>19</v>
      </c>
      <c r="C5" t="s">
        <v>569</v>
      </c>
      <c r="E5" t="s">
        <v>310</v>
      </c>
      <c r="G5">
        <v>16942</v>
      </c>
      <c r="I5" s="44" t="s">
        <v>19</v>
      </c>
      <c r="J5" t="s">
        <v>569</v>
      </c>
      <c r="P5" s="44" t="s">
        <v>1150</v>
      </c>
      <c r="U5" s="44" t="s">
        <v>1150</v>
      </c>
      <c r="AB5" t="s">
        <v>1151</v>
      </c>
      <c r="AC5">
        <v>13</v>
      </c>
    </row>
    <row r="6" spans="1:30">
      <c r="A6" t="s">
        <v>566</v>
      </c>
      <c r="E6" t="s">
        <v>268</v>
      </c>
      <c r="G6">
        <v>6526</v>
      </c>
      <c r="I6" t="s">
        <v>222</v>
      </c>
      <c r="J6">
        <v>153</v>
      </c>
      <c r="P6" s="44" t="s">
        <v>27</v>
      </c>
      <c r="Q6" s="44" t="s">
        <v>1152</v>
      </c>
      <c r="R6" t="s">
        <v>569</v>
      </c>
      <c r="U6" s="44" t="s">
        <v>1153</v>
      </c>
      <c r="V6" s="44" t="s">
        <v>1152</v>
      </c>
      <c r="W6" t="s">
        <v>569</v>
      </c>
    </row>
    <row r="7" spans="1:30">
      <c r="E7" t="s">
        <v>86</v>
      </c>
      <c r="G7">
        <v>67829</v>
      </c>
      <c r="I7" t="s">
        <v>248</v>
      </c>
      <c r="J7">
        <v>7980</v>
      </c>
      <c r="P7" t="s">
        <v>1146</v>
      </c>
      <c r="Q7" t="s">
        <v>425</v>
      </c>
      <c r="R7">
        <v>1</v>
      </c>
      <c r="U7" t="s">
        <v>1154</v>
      </c>
      <c r="W7">
        <v>1</v>
      </c>
      <c r="AC7" t="s">
        <v>1155</v>
      </c>
      <c r="AD7" t="s">
        <v>1156</v>
      </c>
    </row>
    <row r="8" spans="1:30">
      <c r="E8" t="s">
        <v>71</v>
      </c>
      <c r="G8">
        <v>30743</v>
      </c>
      <c r="I8" t="s">
        <v>251</v>
      </c>
      <c r="J8">
        <v>8420</v>
      </c>
      <c r="Q8" t="s">
        <v>427</v>
      </c>
      <c r="R8">
        <v>1</v>
      </c>
      <c r="U8" t="s">
        <v>1157</v>
      </c>
      <c r="W8">
        <v>1</v>
      </c>
      <c r="AA8" t="s">
        <v>1158</v>
      </c>
      <c r="AB8" s="274">
        <v>203521</v>
      </c>
      <c r="AC8" s="331">
        <f>AC5/AC4</f>
        <v>0.59090909090909094</v>
      </c>
      <c r="AD8" s="331">
        <f>AB9/AB8</f>
        <v>0.31446386367991508</v>
      </c>
    </row>
    <row r="9" spans="1:30">
      <c r="E9" t="s">
        <v>375</v>
      </c>
      <c r="G9">
        <v>22725</v>
      </c>
      <c r="I9" t="s">
        <v>254</v>
      </c>
      <c r="J9">
        <v>7562</v>
      </c>
      <c r="Q9" t="s">
        <v>1159</v>
      </c>
      <c r="R9">
        <v>1</v>
      </c>
      <c r="U9" t="s">
        <v>1160</v>
      </c>
      <c r="V9" t="s">
        <v>1159</v>
      </c>
      <c r="W9">
        <v>1</v>
      </c>
      <c r="AA9" t="s">
        <v>1161</v>
      </c>
      <c r="AB9">
        <v>64000</v>
      </c>
    </row>
    <row r="10" spans="1:30">
      <c r="E10" t="s">
        <v>67</v>
      </c>
      <c r="G10">
        <v>25990</v>
      </c>
      <c r="I10" t="s">
        <v>257</v>
      </c>
      <c r="J10">
        <v>5005</v>
      </c>
      <c r="Q10" t="s">
        <v>283</v>
      </c>
      <c r="R10">
        <v>1</v>
      </c>
      <c r="V10" t="s">
        <v>446</v>
      </c>
      <c r="W10">
        <v>1</v>
      </c>
    </row>
    <row r="11" spans="1:30">
      <c r="E11" t="s">
        <v>61</v>
      </c>
      <c r="G11">
        <v>15789</v>
      </c>
      <c r="I11" t="s">
        <v>260</v>
      </c>
      <c r="J11">
        <v>6205</v>
      </c>
      <c r="Q11" t="s">
        <v>446</v>
      </c>
      <c r="R11">
        <v>1</v>
      </c>
      <c r="V11" t="s">
        <v>287</v>
      </c>
      <c r="W11">
        <v>1</v>
      </c>
    </row>
    <row r="12" spans="1:30">
      <c r="E12" t="s">
        <v>275</v>
      </c>
      <c r="G12">
        <v>15979</v>
      </c>
      <c r="I12" t="s">
        <v>267</v>
      </c>
      <c r="J12">
        <v>6526</v>
      </c>
      <c r="Q12" t="s">
        <v>287</v>
      </c>
      <c r="R12">
        <v>1</v>
      </c>
      <c r="V12" t="s">
        <v>1162</v>
      </c>
      <c r="W12">
        <v>1</v>
      </c>
    </row>
    <row r="13" spans="1:30">
      <c r="E13" t="s">
        <v>202</v>
      </c>
      <c r="G13">
        <v>152</v>
      </c>
      <c r="I13" t="s">
        <v>274</v>
      </c>
      <c r="J13">
        <v>6390</v>
      </c>
      <c r="Q13" t="s">
        <v>1163</v>
      </c>
      <c r="R13">
        <v>1</v>
      </c>
      <c r="V13" t="s">
        <v>297</v>
      </c>
      <c r="W13">
        <v>1</v>
      </c>
    </row>
    <row r="14" spans="1:30">
      <c r="E14" t="s">
        <v>241</v>
      </c>
      <c r="G14">
        <v>26689</v>
      </c>
      <c r="I14" t="s">
        <v>278</v>
      </c>
      <c r="J14">
        <v>2092</v>
      </c>
      <c r="Q14" t="s">
        <v>457</v>
      </c>
      <c r="R14">
        <v>1</v>
      </c>
      <c r="U14" t="s">
        <v>1164</v>
      </c>
      <c r="W14">
        <v>5</v>
      </c>
    </row>
    <row r="15" spans="1:30">
      <c r="E15" t="s">
        <v>390</v>
      </c>
      <c r="G15">
        <v>120</v>
      </c>
      <c r="I15" t="s">
        <v>281</v>
      </c>
      <c r="J15">
        <v>5661</v>
      </c>
      <c r="Q15" t="s">
        <v>1162</v>
      </c>
      <c r="R15">
        <v>1</v>
      </c>
      <c r="U15" t="s">
        <v>594</v>
      </c>
      <c r="W15">
        <v>12</v>
      </c>
    </row>
    <row r="16" spans="1:30">
      <c r="E16" t="s">
        <v>566</v>
      </c>
      <c r="G16">
        <v>380895</v>
      </c>
      <c r="I16" t="s">
        <v>289</v>
      </c>
      <c r="J16">
        <v>4614</v>
      </c>
      <c r="Q16" t="s">
        <v>459</v>
      </c>
      <c r="R16">
        <v>1</v>
      </c>
      <c r="U16" t="s">
        <v>566</v>
      </c>
      <c r="W16">
        <v>19</v>
      </c>
    </row>
    <row r="17" spans="9:18">
      <c r="I17" t="s">
        <v>304</v>
      </c>
      <c r="J17">
        <v>6041</v>
      </c>
      <c r="Q17" t="s">
        <v>462</v>
      </c>
      <c r="R17">
        <v>1</v>
      </c>
    </row>
    <row r="18" spans="9:18">
      <c r="I18" t="s">
        <v>307</v>
      </c>
      <c r="J18">
        <v>5628</v>
      </c>
      <c r="Q18" t="s">
        <v>464</v>
      </c>
      <c r="R18">
        <v>1</v>
      </c>
    </row>
    <row r="19" spans="9:18">
      <c r="I19" t="s">
        <v>309</v>
      </c>
      <c r="J19">
        <v>4035</v>
      </c>
      <c r="Q19" t="s">
        <v>467</v>
      </c>
      <c r="R19">
        <v>1</v>
      </c>
    </row>
    <row r="20" spans="9:18">
      <c r="I20" t="s">
        <v>313</v>
      </c>
      <c r="J20">
        <v>0</v>
      </c>
      <c r="Q20" t="s">
        <v>292</v>
      </c>
      <c r="R20">
        <v>1</v>
      </c>
    </row>
    <row r="21" spans="9:18">
      <c r="I21" t="s">
        <v>316</v>
      </c>
      <c r="J21">
        <v>5494</v>
      </c>
      <c r="Q21" t="s">
        <v>1165</v>
      </c>
      <c r="R21">
        <v>1</v>
      </c>
    </row>
    <row r="22" spans="9:18">
      <c r="I22" t="s">
        <v>327</v>
      </c>
      <c r="J22">
        <v>4975</v>
      </c>
      <c r="Q22" t="s">
        <v>297</v>
      </c>
      <c r="R22">
        <v>1</v>
      </c>
    </row>
    <row r="23" spans="9:18">
      <c r="I23" t="s">
        <v>85</v>
      </c>
      <c r="J23">
        <v>6092</v>
      </c>
      <c r="Q23" t="s">
        <v>489</v>
      </c>
      <c r="R23">
        <v>1</v>
      </c>
    </row>
    <row r="24" spans="9:18">
      <c r="I24" t="s">
        <v>332</v>
      </c>
      <c r="J24">
        <v>5410</v>
      </c>
      <c r="Q24" t="s">
        <v>374</v>
      </c>
      <c r="R24">
        <v>1</v>
      </c>
    </row>
    <row r="25" spans="9:18">
      <c r="I25" t="s">
        <v>335</v>
      </c>
      <c r="J25">
        <v>6104</v>
      </c>
      <c r="Q25" t="s">
        <v>1166</v>
      </c>
      <c r="R25">
        <v>1</v>
      </c>
    </row>
    <row r="26" spans="9:18">
      <c r="I26" t="s">
        <v>363</v>
      </c>
      <c r="J26">
        <v>826</v>
      </c>
      <c r="P26" t="s">
        <v>1167</v>
      </c>
      <c r="R26">
        <v>19</v>
      </c>
    </row>
    <row r="27" spans="9:18">
      <c r="I27" t="s">
        <v>365</v>
      </c>
      <c r="J27">
        <v>1235</v>
      </c>
      <c r="P27" t="s">
        <v>1168</v>
      </c>
      <c r="Q27" t="s">
        <v>451</v>
      </c>
      <c r="R27">
        <v>1</v>
      </c>
    </row>
    <row r="28" spans="9:18">
      <c r="I28" t="s">
        <v>367</v>
      </c>
      <c r="J28">
        <v>1735</v>
      </c>
      <c r="Q28" t="s">
        <v>453</v>
      </c>
      <c r="R28">
        <v>1</v>
      </c>
    </row>
    <row r="29" spans="9:18">
      <c r="I29" t="s">
        <v>374</v>
      </c>
      <c r="J29">
        <v>22725</v>
      </c>
      <c r="Q29" t="s">
        <v>455</v>
      </c>
      <c r="R29">
        <v>1</v>
      </c>
    </row>
    <row r="30" spans="9:18">
      <c r="I30" t="s">
        <v>379</v>
      </c>
      <c r="J30">
        <v>7497</v>
      </c>
      <c r="Q30" t="s">
        <v>469</v>
      </c>
      <c r="R30">
        <v>1</v>
      </c>
    </row>
    <row r="31" spans="9:18">
      <c r="I31" t="s">
        <v>381</v>
      </c>
      <c r="J31">
        <v>7805</v>
      </c>
      <c r="Q31" t="s">
        <v>294</v>
      </c>
      <c r="R31">
        <v>1</v>
      </c>
    </row>
    <row r="32" spans="9:18">
      <c r="I32" t="s">
        <v>392</v>
      </c>
      <c r="J32">
        <v>6504</v>
      </c>
      <c r="Q32" t="s">
        <v>1169</v>
      </c>
      <c r="R32">
        <v>1</v>
      </c>
    </row>
    <row r="33" spans="9:18">
      <c r="I33" t="s">
        <v>389</v>
      </c>
      <c r="J33">
        <v>120</v>
      </c>
      <c r="Q33" t="s">
        <v>471</v>
      </c>
      <c r="R33">
        <v>1</v>
      </c>
    </row>
    <row r="34" spans="9:18">
      <c r="I34" t="s">
        <v>341</v>
      </c>
      <c r="J34">
        <v>285</v>
      </c>
      <c r="Q34" t="s">
        <v>492</v>
      </c>
      <c r="R34">
        <v>1</v>
      </c>
    </row>
    <row r="35" spans="9:18">
      <c r="I35" t="s">
        <v>187</v>
      </c>
      <c r="J35">
        <v>2315</v>
      </c>
      <c r="Q35" t="s">
        <v>528</v>
      </c>
      <c r="R35">
        <v>1</v>
      </c>
    </row>
    <row r="36" spans="9:18">
      <c r="I36" t="s">
        <v>220</v>
      </c>
      <c r="J36">
        <v>5151</v>
      </c>
      <c r="Q36" t="s">
        <v>530</v>
      </c>
      <c r="R36">
        <v>1</v>
      </c>
    </row>
    <row r="37" spans="9:18">
      <c r="I37" t="s">
        <v>240</v>
      </c>
      <c r="J37">
        <v>3642</v>
      </c>
      <c r="Q37" t="s">
        <v>534</v>
      </c>
      <c r="R37">
        <v>1</v>
      </c>
    </row>
    <row r="38" spans="9:18">
      <c r="I38" t="s">
        <v>66</v>
      </c>
      <c r="J38">
        <v>6041</v>
      </c>
      <c r="Q38" t="s">
        <v>536</v>
      </c>
      <c r="R38">
        <v>1</v>
      </c>
    </row>
    <row r="39" spans="9:18">
      <c r="I39" t="s">
        <v>98</v>
      </c>
      <c r="J39">
        <v>5825</v>
      </c>
      <c r="P39" t="s">
        <v>1170</v>
      </c>
      <c r="R39">
        <v>12</v>
      </c>
    </row>
    <row r="40" spans="9:18">
      <c r="I40" t="s">
        <v>103</v>
      </c>
      <c r="J40">
        <v>1831</v>
      </c>
      <c r="P40" t="s">
        <v>566</v>
      </c>
      <c r="R40">
        <v>31</v>
      </c>
    </row>
    <row r="41" spans="9:18">
      <c r="I41" t="s">
        <v>118</v>
      </c>
      <c r="J41">
        <v>2003</v>
      </c>
    </row>
    <row r="42" spans="9:18">
      <c r="I42" t="s">
        <v>237</v>
      </c>
      <c r="J42">
        <v>6524</v>
      </c>
    </row>
    <row r="43" spans="9:18">
      <c r="I43" t="s">
        <v>244</v>
      </c>
      <c r="J43">
        <v>4979</v>
      </c>
    </row>
    <row r="44" spans="9:18">
      <c r="I44" t="s">
        <v>294</v>
      </c>
      <c r="J44">
        <v>6327</v>
      </c>
    </row>
    <row r="45" spans="9:18">
      <c r="I45" t="s">
        <v>330</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214</v>
      </c>
      <c r="J54">
        <v>9356</v>
      </c>
    </row>
    <row r="55" spans="9:10">
      <c r="I55" t="s">
        <v>413</v>
      </c>
      <c r="J55">
        <v>143</v>
      </c>
    </row>
    <row r="56" spans="9:10">
      <c r="I56" t="s">
        <v>201</v>
      </c>
      <c r="J56">
        <v>152</v>
      </c>
    </row>
    <row r="57" spans="9:10">
      <c r="I57" t="s">
        <v>292</v>
      </c>
      <c r="J57">
        <v>6334</v>
      </c>
    </row>
    <row r="58" spans="9:10">
      <c r="I58" t="s">
        <v>421</v>
      </c>
      <c r="J58">
        <v>3</v>
      </c>
    </row>
    <row r="59" spans="9:10">
      <c r="I59" t="s">
        <v>418</v>
      </c>
      <c r="J59">
        <v>3</v>
      </c>
    </row>
    <row r="60" spans="9:10">
      <c r="I60" t="s">
        <v>415</v>
      </c>
      <c r="J60">
        <v>47</v>
      </c>
    </row>
    <row r="61" spans="9:10">
      <c r="I61" t="s">
        <v>398</v>
      </c>
      <c r="J61">
        <v>4390</v>
      </c>
    </row>
    <row r="62" spans="9:10">
      <c r="I62" t="s">
        <v>347</v>
      </c>
      <c r="J62">
        <v>3309</v>
      </c>
    </row>
    <row r="63" spans="9:10">
      <c r="I63" t="s">
        <v>227</v>
      </c>
      <c r="J63">
        <v>8305</v>
      </c>
    </row>
    <row r="64" spans="9:10">
      <c r="I64" t="s">
        <v>211</v>
      </c>
      <c r="J64">
        <v>13306</v>
      </c>
    </row>
    <row r="65" spans="9:10">
      <c r="I65" t="s">
        <v>206</v>
      </c>
      <c r="J65">
        <v>7848</v>
      </c>
    </row>
    <row r="66" spans="9:10">
      <c r="I66" t="s">
        <v>121</v>
      </c>
      <c r="J66">
        <v>3787</v>
      </c>
    </row>
    <row r="67" spans="9:10">
      <c r="I67" t="s">
        <v>127</v>
      </c>
      <c r="J67">
        <v>4537</v>
      </c>
    </row>
    <row r="68" spans="9:10">
      <c r="I68" t="s">
        <v>165</v>
      </c>
      <c r="J68">
        <v>1442</v>
      </c>
    </row>
    <row r="69" spans="9:10">
      <c r="I69" t="s">
        <v>170</v>
      </c>
      <c r="J69">
        <v>1669</v>
      </c>
    </row>
    <row r="70" spans="9:10">
      <c r="I70" t="s">
        <v>217</v>
      </c>
      <c r="J70">
        <v>11054</v>
      </c>
    </row>
    <row r="71" spans="9:10">
      <c r="I71" t="s">
        <v>224</v>
      </c>
      <c r="J71">
        <v>5276</v>
      </c>
    </row>
    <row r="72" spans="9:10">
      <c r="I72" t="s">
        <v>230</v>
      </c>
      <c r="J72">
        <v>6005</v>
      </c>
    </row>
    <row r="73" spans="9:10">
      <c r="I73" t="s">
        <v>386</v>
      </c>
      <c r="J73">
        <v>1769</v>
      </c>
    </row>
    <row r="74" spans="9:10">
      <c r="I74" t="s">
        <v>360</v>
      </c>
      <c r="J74">
        <v>1667</v>
      </c>
    </row>
    <row r="75" spans="9:10">
      <c r="I75" t="s">
        <v>357</v>
      </c>
      <c r="J75">
        <v>2067</v>
      </c>
    </row>
    <row r="76" spans="9:10">
      <c r="I76" t="s">
        <v>395</v>
      </c>
      <c r="J76">
        <v>884</v>
      </c>
    </row>
    <row r="77" spans="9:10">
      <c r="I77" t="s">
        <v>410</v>
      </c>
      <c r="J77">
        <v>90</v>
      </c>
    </row>
    <row r="78" spans="9:10">
      <c r="I78" t="s">
        <v>350</v>
      </c>
      <c r="J78">
        <v>2773</v>
      </c>
    </row>
    <row r="79" spans="9:10">
      <c r="I79" t="s">
        <v>352</v>
      </c>
      <c r="J79">
        <v>5539</v>
      </c>
    </row>
    <row r="80" spans="9:10">
      <c r="I80" t="s">
        <v>354</v>
      </c>
      <c r="J80">
        <v>4009</v>
      </c>
    </row>
    <row r="81" spans="9:10">
      <c r="I81" t="s">
        <v>407</v>
      </c>
      <c r="J81">
        <v>765</v>
      </c>
    </row>
    <row r="82" spans="9:10">
      <c r="I82" t="s">
        <v>151</v>
      </c>
      <c r="J82">
        <v>3914</v>
      </c>
    </row>
    <row r="83" spans="9:10">
      <c r="I83" t="s">
        <v>404</v>
      </c>
      <c r="J83">
        <v>581</v>
      </c>
    </row>
    <row r="84" spans="9:10">
      <c r="I84" t="s">
        <v>401</v>
      </c>
      <c r="J84">
        <v>973</v>
      </c>
    </row>
    <row r="85" spans="9:10">
      <c r="I85" t="s">
        <v>199</v>
      </c>
      <c r="J85">
        <v>12735</v>
      </c>
    </row>
    <row r="86" spans="9:10">
      <c r="I86" t="s">
        <v>197</v>
      </c>
      <c r="J86">
        <v>321</v>
      </c>
    </row>
    <row r="87" spans="9:10">
      <c r="I87" t="s">
        <v>417</v>
      </c>
      <c r="J87">
        <v>1471</v>
      </c>
    </row>
    <row r="88" spans="9:10">
      <c r="I88" t="s">
        <v>175</v>
      </c>
      <c r="J88">
        <v>11700</v>
      </c>
    </row>
    <row r="89" spans="9:10">
      <c r="I89" t="s">
        <v>147</v>
      </c>
      <c r="J89">
        <v>116</v>
      </c>
    </row>
    <row r="90" spans="9:10">
      <c r="I90" t="s">
        <v>154</v>
      </c>
      <c r="J90">
        <v>1100</v>
      </c>
    </row>
    <row r="91" spans="9:10">
      <c r="I91" t="s">
        <v>145</v>
      </c>
      <c r="J91">
        <v>3576</v>
      </c>
    </row>
    <row r="92" spans="9:10">
      <c r="I92" t="s">
        <v>566</v>
      </c>
      <c r="J9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1171</v>
      </c>
      <c r="D1" s="137" t="s">
        <v>122</v>
      </c>
      <c r="E1" s="137" t="s">
        <v>1171</v>
      </c>
    </row>
    <row r="2" spans="1:5">
      <c r="A2" t="s">
        <v>123</v>
      </c>
      <c r="B2">
        <v>3</v>
      </c>
      <c r="D2" t="s">
        <v>123</v>
      </c>
      <c r="E2">
        <v>1</v>
      </c>
    </row>
    <row r="3" spans="1:5">
      <c r="A3" t="s">
        <v>390</v>
      </c>
      <c r="B3">
        <v>3</v>
      </c>
      <c r="D3" t="s">
        <v>310</v>
      </c>
      <c r="E3">
        <v>2</v>
      </c>
    </row>
    <row r="4" spans="1:5" hidden="1">
      <c r="A4" t="s">
        <v>1172</v>
      </c>
      <c r="B4">
        <v>2</v>
      </c>
      <c r="D4" t="s">
        <v>1172</v>
      </c>
    </row>
    <row r="5" spans="1:5">
      <c r="A5" t="s">
        <v>1173</v>
      </c>
      <c r="B5">
        <v>4</v>
      </c>
      <c r="D5" t="s">
        <v>1173</v>
      </c>
      <c r="E5">
        <v>1</v>
      </c>
    </row>
    <row r="9" spans="1:5">
      <c r="A9" s="137" t="s">
        <v>1174</v>
      </c>
      <c r="D9" s="137" t="s">
        <v>1174</v>
      </c>
      <c r="E9" s="137" t="s">
        <v>1171</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1175</v>
      </c>
      <c r="B15">
        <v>5</v>
      </c>
      <c r="D15" t="s">
        <v>1175</v>
      </c>
      <c r="E15">
        <v>3</v>
      </c>
    </row>
    <row r="18" spans="1:5">
      <c r="A18" s="137" t="s">
        <v>1176</v>
      </c>
      <c r="D18" s="137" t="s">
        <v>1176</v>
      </c>
      <c r="E18" s="137" t="s">
        <v>1171</v>
      </c>
    </row>
    <row r="19" spans="1:5">
      <c r="A19" t="s">
        <v>264</v>
      </c>
      <c r="B19">
        <v>1</v>
      </c>
      <c r="D19" t="s">
        <v>264</v>
      </c>
      <c r="E19">
        <v>1</v>
      </c>
    </row>
    <row r="20" spans="1:5">
      <c r="A20" t="s">
        <v>1177</v>
      </c>
      <c r="B20" t="s">
        <v>53</v>
      </c>
      <c r="D20" t="s">
        <v>1177</v>
      </c>
      <c r="E20" t="s">
        <v>53</v>
      </c>
    </row>
    <row r="21" spans="1:5">
      <c r="A21" t="s">
        <v>465</v>
      </c>
      <c r="B21" t="s">
        <v>53</v>
      </c>
      <c r="D21" t="s">
        <v>465</v>
      </c>
      <c r="E21" t="s">
        <v>53</v>
      </c>
    </row>
    <row r="22" spans="1:5">
      <c r="A22" t="s">
        <v>1178</v>
      </c>
      <c r="B22" t="s">
        <v>53</v>
      </c>
      <c r="D22" t="s">
        <v>1178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1179</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1180</v>
      </c>
      <c r="S2" s="3" t="s">
        <v>1090</v>
      </c>
      <c r="T2" s="281" t="s">
        <v>1091</v>
      </c>
      <c r="U2" s="281" t="s">
        <v>1091</v>
      </c>
      <c r="V2" s="281" t="s">
        <v>1091</v>
      </c>
      <c r="W2" s="281" t="s">
        <v>1091</v>
      </c>
      <c r="X2" s="281" t="s">
        <v>1092</v>
      </c>
      <c r="Y2" s="281" t="s">
        <v>1181</v>
      </c>
    </row>
    <row r="3" spans="1:26" ht="15.75" thickBot="1">
      <c r="A3" s="280" t="s">
        <v>1152</v>
      </c>
      <c r="B3" s="276" t="s">
        <v>20</v>
      </c>
      <c r="C3" s="276" t="s">
        <v>1182</v>
      </c>
      <c r="D3" s="276" t="s">
        <v>26</v>
      </c>
      <c r="E3" s="276" t="s">
        <v>1147</v>
      </c>
      <c r="F3" s="276" t="s">
        <v>1183</v>
      </c>
      <c r="G3" s="276" t="s">
        <v>27</v>
      </c>
      <c r="H3" s="222" t="s">
        <v>28</v>
      </c>
      <c r="I3" s="222" t="s">
        <v>1184</v>
      </c>
      <c r="J3" s="222" t="s">
        <v>1185</v>
      </c>
      <c r="K3" s="222" t="s">
        <v>1186</v>
      </c>
      <c r="L3" s="222" t="s">
        <v>1082</v>
      </c>
      <c r="M3" s="222" t="s">
        <v>1187</v>
      </c>
      <c r="N3" s="222" t="s">
        <v>1188</v>
      </c>
      <c r="O3" s="221" t="s">
        <v>1095</v>
      </c>
      <c r="P3" s="277" t="s">
        <v>1153</v>
      </c>
      <c r="Q3" s="278" t="s">
        <v>34</v>
      </c>
      <c r="R3" s="278" t="s">
        <v>1184</v>
      </c>
      <c r="S3" s="5" t="s">
        <v>1096</v>
      </c>
      <c r="T3" s="278" t="s">
        <v>1189</v>
      </c>
      <c r="U3" s="278" t="s">
        <v>44</v>
      </c>
      <c r="V3" s="278" t="s">
        <v>1097</v>
      </c>
      <c r="W3" s="278" t="s">
        <v>47</v>
      </c>
      <c r="X3" s="278" t="s">
        <v>48</v>
      </c>
      <c r="Y3" s="278" t="s">
        <v>1190</v>
      </c>
      <c r="Z3" s="330" t="s">
        <v>1191</v>
      </c>
    </row>
    <row r="4" spans="1:26" ht="15.75" hidden="1" thickBot="1">
      <c r="A4" s="126" t="s">
        <v>103</v>
      </c>
      <c r="B4" s="105" t="str">
        <f>VLOOKUP(A4,'[1]Tillman UG Footage'!A:B,2,FALSE)</f>
        <v>St Petersburg</v>
      </c>
      <c r="C4" s="78">
        <v>45807</v>
      </c>
      <c r="D4" s="285"/>
      <c r="E4" s="286" t="s">
        <v>1192</v>
      </c>
      <c r="F4" s="285"/>
      <c r="G4" s="287" t="s">
        <v>1146</v>
      </c>
      <c r="H4" s="285"/>
      <c r="I4" s="285"/>
      <c r="J4" s="288"/>
      <c r="K4" s="220"/>
      <c r="L4" s="220"/>
      <c r="M4" s="220"/>
      <c r="N4" s="289"/>
      <c r="O4" s="290"/>
      <c r="P4" s="291" t="s">
        <v>1193</v>
      </c>
      <c r="Q4" s="292" t="s">
        <v>69</v>
      </c>
      <c r="R4" s="136" t="s">
        <v>1194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1192</v>
      </c>
      <c r="F5" s="285"/>
      <c r="G5" s="287" t="s">
        <v>1146</v>
      </c>
      <c r="H5" s="285"/>
      <c r="I5" s="285"/>
      <c r="J5" s="296"/>
      <c r="K5" s="220"/>
      <c r="L5" s="220"/>
      <c r="M5" s="220"/>
      <c r="N5" s="289"/>
      <c r="O5" s="290"/>
      <c r="P5" s="291" t="s">
        <v>1193</v>
      </c>
      <c r="Q5" s="292" t="s">
        <v>69</v>
      </c>
      <c r="R5" s="136" t="s">
        <v>1194</v>
      </c>
      <c r="S5" s="136"/>
      <c r="T5" s="293"/>
      <c r="U5" s="294"/>
      <c r="V5" s="294"/>
      <c r="W5" s="294"/>
      <c r="X5" s="294"/>
      <c r="Y5" s="294"/>
      <c r="Z5" t="e">
        <f>VLOOKUP(A5,#REF!,9,FALSE)</f>
        <v>#REF!</v>
      </c>
    </row>
    <row r="6" spans="1:26" ht="15.75" hidden="1" thickBot="1">
      <c r="A6" s="126" t="s">
        <v>591</v>
      </c>
      <c r="B6" s="105" t="s">
        <v>51</v>
      </c>
      <c r="C6" s="232">
        <v>45807</v>
      </c>
      <c r="D6" s="285"/>
      <c r="E6" s="286" t="s">
        <v>1192</v>
      </c>
      <c r="F6" s="285"/>
      <c r="G6" s="287" t="s">
        <v>1146</v>
      </c>
      <c r="H6" s="285"/>
      <c r="I6" s="285"/>
      <c r="J6" s="296"/>
      <c r="K6" s="220"/>
      <c r="L6" s="220"/>
      <c r="M6" s="220"/>
      <c r="N6" s="289"/>
      <c r="O6" s="290"/>
      <c r="P6" s="291" t="s">
        <v>1193</v>
      </c>
      <c r="Q6" s="292" t="s">
        <v>69</v>
      </c>
      <c r="R6" s="136" t="s">
        <v>1194</v>
      </c>
      <c r="S6" s="136"/>
      <c r="T6" s="293"/>
      <c r="U6" s="294"/>
      <c r="V6" s="294"/>
      <c r="W6" s="294"/>
      <c r="X6" s="294"/>
      <c r="Y6" s="294"/>
      <c r="Z6" t="e">
        <f>VLOOKUP(A6,#REF!,9,FALSE)</f>
        <v>#REF!</v>
      </c>
    </row>
    <row r="7" spans="1:26" ht="15.75" hidden="1" thickBot="1">
      <c r="A7" s="126" t="s">
        <v>608</v>
      </c>
      <c r="B7" s="105" t="s">
        <v>51</v>
      </c>
      <c r="C7" s="232">
        <v>45807</v>
      </c>
      <c r="D7" s="285"/>
      <c r="E7" s="286" t="s">
        <v>1192</v>
      </c>
      <c r="F7" s="285"/>
      <c r="G7" s="287" t="s">
        <v>1146</v>
      </c>
      <c r="H7" s="285"/>
      <c r="I7" s="285"/>
      <c r="J7" s="296"/>
      <c r="K7" s="220"/>
      <c r="L7" s="220"/>
      <c r="M7" s="220"/>
      <c r="N7" s="289"/>
      <c r="O7" s="290"/>
      <c r="P7" s="291" t="s">
        <v>1193</v>
      </c>
      <c r="Q7" s="292" t="s">
        <v>69</v>
      </c>
      <c r="R7" s="136" t="s">
        <v>1194</v>
      </c>
      <c r="S7" s="136"/>
      <c r="T7" s="293"/>
      <c r="U7" s="294"/>
      <c r="V7" s="294"/>
      <c r="W7" s="294"/>
      <c r="X7" s="294"/>
      <c r="Y7" s="294"/>
      <c r="Z7" t="e">
        <f>VLOOKUP(A7,#REF!,9,FALSE)</f>
        <v>#REF!</v>
      </c>
    </row>
    <row r="8" spans="1:26" ht="15.75" hidden="1" thickBot="1">
      <c r="A8" s="295" t="s">
        <v>1195</v>
      </c>
      <c r="B8" s="105" t="s">
        <v>51</v>
      </c>
      <c r="C8" s="232">
        <v>45807</v>
      </c>
      <c r="D8" s="285"/>
      <c r="E8" s="286" t="s">
        <v>1192</v>
      </c>
      <c r="F8" s="285"/>
      <c r="G8" s="287" t="s">
        <v>1146</v>
      </c>
      <c r="H8" s="285"/>
      <c r="I8" s="285"/>
      <c r="J8" s="296"/>
      <c r="K8" s="220"/>
      <c r="L8" s="220"/>
      <c r="M8" s="220"/>
      <c r="N8" s="289"/>
      <c r="O8" s="290"/>
      <c r="P8" s="291" t="s">
        <v>1157</v>
      </c>
      <c r="Q8" s="292" t="s">
        <v>1196</v>
      </c>
      <c r="R8" s="136" t="s">
        <v>1197</v>
      </c>
      <c r="S8" s="136"/>
      <c r="T8" s="293"/>
      <c r="U8" s="294"/>
      <c r="V8" s="294"/>
      <c r="W8" s="294"/>
      <c r="X8" s="294"/>
      <c r="Y8" s="294"/>
      <c r="Z8" t="e">
        <f>VLOOKUP(A8,#REF!,9,FALSE)</f>
        <v>#REF!</v>
      </c>
    </row>
    <row r="9" spans="1:26" ht="15.75" hidden="1" thickBot="1">
      <c r="A9" s="126" t="s">
        <v>1198</v>
      </c>
      <c r="B9" s="105" t="s">
        <v>51</v>
      </c>
      <c r="C9" s="232">
        <v>45807</v>
      </c>
      <c r="D9" s="297"/>
      <c r="E9" s="286" t="s">
        <v>1192</v>
      </c>
      <c r="F9" s="297"/>
      <c r="G9" s="298" t="s">
        <v>1146</v>
      </c>
      <c r="H9" s="285"/>
      <c r="I9" s="285"/>
      <c r="J9" s="296"/>
      <c r="K9" s="220"/>
      <c r="L9" s="220"/>
      <c r="M9" s="220"/>
      <c r="N9" s="289"/>
      <c r="O9" s="290"/>
      <c r="P9" s="291" t="s">
        <v>1193</v>
      </c>
      <c r="Q9" s="292" t="s">
        <v>69</v>
      </c>
      <c r="R9" s="136" t="s">
        <v>1194</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1192</v>
      </c>
      <c r="F10" s="299"/>
      <c r="G10" s="300" t="s">
        <v>1146</v>
      </c>
      <c r="H10" s="247"/>
      <c r="I10" s="247"/>
      <c r="J10" s="45"/>
      <c r="K10" s="219"/>
      <c r="L10" s="219"/>
      <c r="M10" s="219"/>
      <c r="N10" s="301"/>
      <c r="O10" s="302"/>
      <c r="P10" s="291" t="s">
        <v>1193</v>
      </c>
      <c r="Q10" s="292" t="s">
        <v>59</v>
      </c>
      <c r="R10" s="136" t="s">
        <v>1194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1192</v>
      </c>
      <c r="F11" s="299"/>
      <c r="G11" s="300" t="s">
        <v>1146</v>
      </c>
      <c r="H11" s="247"/>
      <c r="I11" s="247"/>
      <c r="J11" s="45"/>
      <c r="K11" s="219"/>
      <c r="L11" s="219"/>
      <c r="M11" s="219"/>
      <c r="N11" s="301"/>
      <c r="O11" s="302"/>
      <c r="P11" s="291" t="s">
        <v>1193</v>
      </c>
      <c r="Q11" s="292" t="s">
        <v>69</v>
      </c>
      <c r="R11" s="136" t="s">
        <v>1194</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1192</v>
      </c>
      <c r="F12" s="299"/>
      <c r="G12" s="300" t="s">
        <v>1146</v>
      </c>
      <c r="H12" s="247"/>
      <c r="I12" s="247"/>
      <c r="J12" s="45"/>
      <c r="K12" s="219"/>
      <c r="L12" s="219"/>
      <c r="M12" s="219"/>
      <c r="N12" s="301"/>
      <c r="O12" s="302"/>
      <c r="P12" s="291" t="s">
        <v>1193</v>
      </c>
      <c r="Q12" s="292" t="s">
        <v>69</v>
      </c>
      <c r="R12" s="136" t="s">
        <v>1194</v>
      </c>
      <c r="S12" s="136"/>
      <c r="T12" s="293"/>
      <c r="U12" s="294"/>
      <c r="V12" s="294"/>
      <c r="W12" s="294"/>
      <c r="X12" s="294"/>
      <c r="Y12" s="294"/>
      <c r="Z12" t="e">
        <f>VLOOKUP(A12,#REF!,9,FALSE)</f>
        <v>#REF!</v>
      </c>
    </row>
    <row r="13" spans="1:26" ht="15.75" hidden="1" thickBot="1">
      <c r="A13" s="126" t="s">
        <v>1199</v>
      </c>
      <c r="B13" s="105" t="s">
        <v>51</v>
      </c>
      <c r="C13" s="232" t="e">
        <f>VLOOKUP(A13,'[1]Tillman UG Footage'!A:C,3,FALSE)</f>
        <v>#N/A</v>
      </c>
      <c r="D13" s="299"/>
      <c r="E13" s="286" t="s">
        <v>1192</v>
      </c>
      <c r="F13" s="299"/>
      <c r="G13" s="300" t="s">
        <v>1146</v>
      </c>
      <c r="H13" s="247"/>
      <c r="I13" s="247"/>
      <c r="J13" s="45"/>
      <c r="K13" s="219"/>
      <c r="L13" s="219"/>
      <c r="M13" s="219"/>
      <c r="N13" s="301"/>
      <c r="O13" s="302"/>
      <c r="P13" s="291" t="s">
        <v>1193</v>
      </c>
      <c r="Q13" s="292" t="s">
        <v>69</v>
      </c>
      <c r="R13" s="136" t="s">
        <v>1194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1192</v>
      </c>
      <c r="F14" s="299"/>
      <c r="G14" s="300" t="s">
        <v>1146</v>
      </c>
      <c r="H14" s="247"/>
      <c r="I14" s="247"/>
      <c r="J14" s="45"/>
      <c r="K14" s="219"/>
      <c r="L14" s="219"/>
      <c r="M14" s="219"/>
      <c r="N14" s="301"/>
      <c r="O14" s="302"/>
      <c r="P14" s="291" t="s">
        <v>1193</v>
      </c>
      <c r="Q14" s="292" t="s">
        <v>69</v>
      </c>
      <c r="R14" s="136" t="s">
        <v>1194</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1192</v>
      </c>
      <c r="F15" s="299"/>
      <c r="G15" s="300" t="s">
        <v>1146</v>
      </c>
      <c r="H15" s="247"/>
      <c r="I15" s="247"/>
      <c r="J15" s="45"/>
      <c r="K15" s="219"/>
      <c r="L15" s="219"/>
      <c r="M15" s="219"/>
      <c r="N15" s="301"/>
      <c r="O15" s="302"/>
      <c r="P15" s="291" t="s">
        <v>1193</v>
      </c>
      <c r="Q15" s="292" t="s">
        <v>69</v>
      </c>
      <c r="R15" s="136" t="s">
        <v>1194</v>
      </c>
      <c r="S15" s="136"/>
      <c r="T15" s="293"/>
      <c r="U15" s="294"/>
      <c r="V15" s="294"/>
      <c r="W15" s="294"/>
      <c r="X15" s="294"/>
      <c r="Y15" s="294"/>
      <c r="Z15" t="e">
        <f>VLOOKUP(A15,#REF!,9,FALSE)</f>
        <v>#REF!</v>
      </c>
    </row>
    <row r="16" spans="1:26" ht="15.75" hidden="1" thickBot="1">
      <c r="A16" s="303" t="s">
        <v>1200</v>
      </c>
      <c r="B16" s="105" t="s">
        <v>51</v>
      </c>
      <c r="C16" s="232" t="e">
        <f>VLOOKUP(A16,'[1]Tillman UG Footage'!A:C,3,FALSE)</f>
        <v>#N/A</v>
      </c>
      <c r="D16" s="299"/>
      <c r="E16" s="286" t="s">
        <v>1192</v>
      </c>
      <c r="F16" s="299"/>
      <c r="G16" s="300" t="s">
        <v>1146</v>
      </c>
      <c r="H16" s="247"/>
      <c r="I16" s="247"/>
      <c r="J16" s="45"/>
      <c r="K16" s="219"/>
      <c r="L16" s="219"/>
      <c r="M16" s="219"/>
      <c r="N16" s="301"/>
      <c r="O16" s="302"/>
      <c r="P16" s="291" t="s">
        <v>1193</v>
      </c>
      <c r="Q16" s="292" t="s">
        <v>69</v>
      </c>
      <c r="R16" s="136" t="s">
        <v>1194</v>
      </c>
      <c r="S16" s="136"/>
      <c r="T16" s="293"/>
      <c r="U16" s="294"/>
      <c r="V16" s="294"/>
      <c r="W16" s="294"/>
      <c r="X16" s="294"/>
      <c r="Y16" s="294"/>
      <c r="Z16" t="e">
        <f>VLOOKUP(A16,#REF!,9,FALSE)</f>
        <v>#REF!</v>
      </c>
    </row>
    <row r="17" spans="1:26" ht="15.75" thickBot="1">
      <c r="A17" s="292" t="s">
        <v>374</v>
      </c>
      <c r="B17" s="105" t="s">
        <v>51</v>
      </c>
      <c r="C17" s="232" t="e">
        <v>#N/A</v>
      </c>
      <c r="D17" s="299"/>
      <c r="E17" s="286" t="s">
        <v>1142</v>
      </c>
      <c r="F17" s="299"/>
      <c r="G17" s="300" t="s">
        <v>1146</v>
      </c>
      <c r="H17" s="247"/>
      <c r="I17" s="247"/>
      <c r="J17" s="45"/>
      <c r="K17" s="219"/>
      <c r="L17" s="219"/>
      <c r="M17" s="219"/>
      <c r="N17" s="301"/>
      <c r="O17" s="302"/>
      <c r="P17" s="291"/>
      <c r="Q17" s="292" t="s">
        <v>69</v>
      </c>
      <c r="R17" s="136" t="s">
        <v>1194</v>
      </c>
      <c r="S17" s="136"/>
      <c r="T17" s="293"/>
      <c r="U17" s="294"/>
      <c r="V17" s="294"/>
      <c r="W17" s="294"/>
      <c r="X17" s="294"/>
      <c r="Y17" s="294"/>
      <c r="Z17" t="e">
        <f>VLOOKUP(A17,#REF!,9,FALSE)</f>
        <v>#REF!</v>
      </c>
    </row>
    <row r="18" spans="1:26" ht="15.75" thickBot="1">
      <c r="A18" s="292" t="s">
        <v>489</v>
      </c>
      <c r="B18" s="105" t="s">
        <v>51</v>
      </c>
      <c r="C18" s="232">
        <v>45807</v>
      </c>
      <c r="D18" s="299"/>
      <c r="E18" s="286" t="s">
        <v>1142</v>
      </c>
      <c r="F18" s="299"/>
      <c r="G18" s="300" t="s">
        <v>1146</v>
      </c>
      <c r="H18" s="247"/>
      <c r="I18" s="247"/>
      <c r="J18" s="45"/>
      <c r="K18" s="219"/>
      <c r="L18" s="219"/>
      <c r="M18" s="219"/>
      <c r="N18" s="301"/>
      <c r="O18" s="302"/>
      <c r="P18" s="381" t="s">
        <v>1154</v>
      </c>
      <c r="Q18" s="292"/>
      <c r="R18" s="136" t="s">
        <v>1194</v>
      </c>
      <c r="S18" s="136"/>
      <c r="T18" s="293"/>
      <c r="U18" s="294"/>
      <c r="V18" s="294"/>
      <c r="W18" s="294"/>
      <c r="X18" s="294"/>
      <c r="Y18" s="294"/>
      <c r="Z18" t="e">
        <f>VLOOKUP(A18,#REF!,9,FALSE)</f>
        <v>#REF!</v>
      </c>
    </row>
    <row r="19" spans="1:26" ht="15.75" thickBot="1">
      <c r="A19" s="292" t="s">
        <v>492</v>
      </c>
      <c r="B19" s="105" t="s">
        <v>51</v>
      </c>
      <c r="C19" s="232" t="e">
        <v>#N/A</v>
      </c>
      <c r="D19" s="299"/>
      <c r="E19" s="286" t="s">
        <v>1142</v>
      </c>
      <c r="F19" s="299"/>
      <c r="G19" s="300" t="s">
        <v>1168</v>
      </c>
      <c r="H19" s="247"/>
      <c r="I19" s="247"/>
      <c r="J19" s="45"/>
      <c r="K19" s="219"/>
      <c r="L19" s="219"/>
      <c r="M19" s="219"/>
      <c r="N19" s="301"/>
      <c r="O19" s="302"/>
      <c r="P19" s="291"/>
      <c r="Q19" s="292" t="s">
        <v>1168</v>
      </c>
      <c r="R19" s="136" t="s">
        <v>1194</v>
      </c>
      <c r="S19" s="136"/>
      <c r="T19" s="293"/>
      <c r="U19" s="294"/>
      <c r="V19" s="294"/>
      <c r="W19" s="294"/>
      <c r="X19" s="294"/>
      <c r="Y19" s="294"/>
      <c r="Z19" t="e">
        <f>VLOOKUP(A19,#REF!,9,FALSE)</f>
        <v>#REF!</v>
      </c>
    </row>
    <row r="20" spans="1:26" ht="15.75" thickBot="1">
      <c r="A20" s="292" t="s">
        <v>451</v>
      </c>
      <c r="B20" s="105" t="s">
        <v>51</v>
      </c>
      <c r="C20" s="232" t="e">
        <v>#N/A</v>
      </c>
      <c r="D20" s="299"/>
      <c r="E20" s="286" t="s">
        <v>1142</v>
      </c>
      <c r="F20" s="299"/>
      <c r="G20" s="300" t="s">
        <v>1168</v>
      </c>
      <c r="H20" s="247"/>
      <c r="I20" s="247"/>
      <c r="J20" s="45"/>
      <c r="K20" s="219"/>
      <c r="L20" s="219"/>
      <c r="M20" s="219"/>
      <c r="N20" s="301"/>
      <c r="O20" s="302"/>
      <c r="P20" s="291"/>
      <c r="Q20" s="292" t="s">
        <v>1168</v>
      </c>
      <c r="R20" s="136" t="s">
        <v>1194</v>
      </c>
      <c r="S20" s="136"/>
      <c r="T20" s="293"/>
      <c r="U20" s="294"/>
      <c r="V20" s="294"/>
      <c r="W20" s="294"/>
      <c r="X20" s="294"/>
      <c r="Y20" s="294"/>
      <c r="Z20" t="e">
        <f>VLOOKUP(A20,#REF!,9,FALSE)</f>
        <v>#REF!</v>
      </c>
    </row>
    <row r="21" spans="1:26" s="231" customFormat="1">
      <c r="A21" s="279" t="s">
        <v>1163</v>
      </c>
      <c r="B21" s="376" t="e">
        <v>#N/A</v>
      </c>
      <c r="C21" s="248">
        <v>45807</v>
      </c>
      <c r="D21" s="299"/>
      <c r="E21" s="286" t="s">
        <v>1142</v>
      </c>
      <c r="F21" s="299"/>
      <c r="G21" s="300" t="s">
        <v>1146</v>
      </c>
      <c r="H21" s="247"/>
      <c r="I21" s="247"/>
      <c r="J21" s="247"/>
      <c r="K21" s="246"/>
      <c r="L21" s="246"/>
      <c r="M21" s="246"/>
      <c r="N21" s="301"/>
      <c r="O21" s="302"/>
      <c r="P21" s="291"/>
      <c r="Q21" s="242" t="s">
        <v>65</v>
      </c>
      <c r="R21" s="136" t="s">
        <v>1194</v>
      </c>
      <c r="S21" s="245"/>
      <c r="T21" s="244"/>
      <c r="U21" s="243"/>
      <c r="V21" s="243"/>
      <c r="W21" s="243"/>
      <c r="X21" s="243"/>
      <c r="Y21" s="243" t="s">
        <v>1201</v>
      </c>
      <c r="Z21" t="e">
        <f>VLOOKUP(A21,#REF!,9,FALSE)</f>
        <v>#REF!</v>
      </c>
    </row>
    <row r="22" spans="1:26" ht="15.75" thickBot="1">
      <c r="A22" s="292" t="s">
        <v>453</v>
      </c>
      <c r="B22" s="105" t="s">
        <v>51</v>
      </c>
      <c r="C22" s="232" t="e">
        <v>#N/A</v>
      </c>
      <c r="D22" s="299"/>
      <c r="E22" s="286" t="s">
        <v>1142</v>
      </c>
      <c r="F22" s="299"/>
      <c r="G22" s="300" t="s">
        <v>1168</v>
      </c>
      <c r="H22" s="247"/>
      <c r="I22" s="247"/>
      <c r="J22" s="45"/>
      <c r="K22" s="219"/>
      <c r="L22" s="219"/>
      <c r="M22" s="219"/>
      <c r="N22" s="301"/>
      <c r="O22" s="302"/>
      <c r="P22" s="291"/>
      <c r="Q22" s="292" t="s">
        <v>1168</v>
      </c>
      <c r="R22" s="136" t="s">
        <v>1194</v>
      </c>
      <c r="S22" s="136"/>
      <c r="T22" s="293"/>
      <c r="U22" s="294"/>
      <c r="V22" s="294"/>
      <c r="W22" s="294"/>
      <c r="X22" s="294"/>
      <c r="Y22" s="294"/>
      <c r="Z22" t="e">
        <f>VLOOKUP(A22,#REF!,9,FALSE)</f>
        <v>#REF!</v>
      </c>
    </row>
    <row r="23" spans="1:26" ht="15.75" thickBot="1">
      <c r="A23" s="292" t="s">
        <v>283</v>
      </c>
      <c r="B23" s="105" t="s">
        <v>51</v>
      </c>
      <c r="C23" s="232" t="e">
        <v>#N/A</v>
      </c>
      <c r="D23" s="299"/>
      <c r="E23" s="286" t="s">
        <v>1142</v>
      </c>
      <c r="F23" s="299"/>
      <c r="G23" s="300" t="s">
        <v>1146</v>
      </c>
      <c r="H23" s="247"/>
      <c r="I23" s="247"/>
      <c r="J23" s="45"/>
      <c r="K23" s="219"/>
      <c r="L23" s="219"/>
      <c r="M23" s="219"/>
      <c r="N23" s="301"/>
      <c r="O23" s="302"/>
      <c r="P23" s="291"/>
      <c r="Q23" s="292" t="s">
        <v>65</v>
      </c>
      <c r="R23" s="136" t="s">
        <v>1194</v>
      </c>
      <c r="S23" s="136"/>
      <c r="T23" s="293"/>
      <c r="U23" s="294"/>
      <c r="V23" s="294"/>
      <c r="W23" s="294"/>
      <c r="X23" s="294"/>
      <c r="Y23" s="294" t="s">
        <v>1202</v>
      </c>
      <c r="Z23" t="e">
        <f>VLOOKUP(A23,#REF!,9,FALSE)</f>
        <v>#REF!</v>
      </c>
    </row>
    <row r="24" spans="1:26" s="231" customFormat="1" ht="69.599999999999994" customHeight="1" thickBot="1">
      <c r="A24" s="242" t="s">
        <v>1159</v>
      </c>
      <c r="B24" s="249" t="e">
        <v>#N/A</v>
      </c>
      <c r="C24" s="248">
        <v>45716</v>
      </c>
      <c r="D24" s="299"/>
      <c r="E24" s="286" t="s">
        <v>1142</v>
      </c>
      <c r="F24" s="299"/>
      <c r="G24" s="300" t="s">
        <v>1146</v>
      </c>
      <c r="H24" s="247"/>
      <c r="I24" s="247"/>
      <c r="J24" s="247"/>
      <c r="K24" s="246"/>
      <c r="L24" s="246"/>
      <c r="M24" s="246"/>
      <c r="N24" s="301"/>
      <c r="O24" s="302"/>
      <c r="P24" s="291" t="s">
        <v>1160</v>
      </c>
      <c r="Q24" s="242" t="s">
        <v>65</v>
      </c>
      <c r="R24" s="136" t="s">
        <v>1194</v>
      </c>
      <c r="S24" s="245"/>
      <c r="T24" s="244"/>
      <c r="U24" s="243"/>
      <c r="V24" s="243"/>
      <c r="W24" s="243"/>
      <c r="X24" s="243"/>
      <c r="Y24" s="243" t="s">
        <v>1202</v>
      </c>
      <c r="Z24" t="e">
        <f>VLOOKUP(A24,#REF!,9,FALSE)</f>
        <v>#REF!</v>
      </c>
    </row>
    <row r="25" spans="1:26" ht="15.75" thickBot="1">
      <c r="A25" s="292" t="s">
        <v>446</v>
      </c>
      <c r="B25" s="105" t="s">
        <v>51</v>
      </c>
      <c r="C25" s="232">
        <v>45772</v>
      </c>
      <c r="D25" s="299"/>
      <c r="E25" s="286" t="s">
        <v>1142</v>
      </c>
      <c r="F25" s="299"/>
      <c r="G25" s="300" t="s">
        <v>1146</v>
      </c>
      <c r="H25" s="247"/>
      <c r="I25" s="247"/>
      <c r="J25" s="45"/>
      <c r="K25" s="219"/>
      <c r="L25" s="219"/>
      <c r="M25" s="219"/>
      <c r="N25" s="301"/>
      <c r="O25" s="302"/>
      <c r="P25" s="291" t="s">
        <v>1160</v>
      </c>
      <c r="Q25" s="292" t="s">
        <v>65</v>
      </c>
      <c r="R25" s="136" t="s">
        <v>1194</v>
      </c>
      <c r="S25" s="136"/>
      <c r="T25" s="293"/>
      <c r="U25" s="294"/>
      <c r="V25" s="294"/>
      <c r="W25" s="294"/>
      <c r="X25" s="294"/>
      <c r="Y25" s="294"/>
      <c r="Z25" t="e">
        <f>VLOOKUP(A25,#REF!,9,FALSE)</f>
        <v>#REF!</v>
      </c>
    </row>
    <row r="26" spans="1:26" ht="15.75" thickBot="1">
      <c r="A26" s="292" t="s">
        <v>287</v>
      </c>
      <c r="B26" s="105" t="s">
        <v>51</v>
      </c>
      <c r="C26" s="232">
        <v>45772</v>
      </c>
      <c r="D26" s="299"/>
      <c r="E26" s="286" t="s">
        <v>1142</v>
      </c>
      <c r="F26" s="299"/>
      <c r="G26" s="300" t="s">
        <v>1146</v>
      </c>
      <c r="H26" s="247"/>
      <c r="I26" s="247"/>
      <c r="J26" s="45"/>
      <c r="K26" s="219"/>
      <c r="L26" s="219"/>
      <c r="M26" s="219"/>
      <c r="N26" s="301"/>
      <c r="O26" s="302"/>
      <c r="P26" s="291" t="s">
        <v>1160</v>
      </c>
      <c r="Q26" s="292" t="s">
        <v>65</v>
      </c>
      <c r="R26" s="136" t="s">
        <v>1194</v>
      </c>
      <c r="S26" s="136"/>
      <c r="T26" s="293"/>
      <c r="U26" s="294"/>
      <c r="V26" s="294"/>
      <c r="W26" s="294"/>
      <c r="X26" s="294"/>
      <c r="Y26" s="294"/>
      <c r="Z26" t="e">
        <f>VLOOKUP(A26,#REF!,9,FALSE)</f>
        <v>#REF!</v>
      </c>
    </row>
    <row r="27" spans="1:26" ht="15.75" thickBot="1">
      <c r="A27" s="292" t="s">
        <v>297</v>
      </c>
      <c r="B27" s="105" t="s">
        <v>51</v>
      </c>
      <c r="C27" s="232">
        <v>45772</v>
      </c>
      <c r="D27" s="299"/>
      <c r="E27" s="286" t="s">
        <v>1142</v>
      </c>
      <c r="F27" s="299"/>
      <c r="G27" s="300" t="s">
        <v>1146</v>
      </c>
      <c r="H27" s="247"/>
      <c r="I27" s="247"/>
      <c r="J27" s="45"/>
      <c r="K27" s="219"/>
      <c r="L27" s="219"/>
      <c r="M27" s="219"/>
      <c r="N27" s="301"/>
      <c r="O27" s="302"/>
      <c r="P27" s="291" t="s">
        <v>1160</v>
      </c>
      <c r="Q27" s="292" t="s">
        <v>65</v>
      </c>
      <c r="R27" s="136" t="s">
        <v>1194</v>
      </c>
      <c r="S27" s="136"/>
      <c r="T27" s="293"/>
      <c r="U27" s="294"/>
      <c r="V27" s="294"/>
      <c r="W27" s="294"/>
      <c r="X27" s="294"/>
      <c r="Y27" s="294"/>
      <c r="Z27" t="e">
        <f>VLOOKUP(A27,#REF!,9,FALSE)</f>
        <v>#REF!</v>
      </c>
    </row>
    <row r="28" spans="1:26" ht="70.150000000000006" customHeight="1" thickBot="1">
      <c r="A28" s="242" t="s">
        <v>1162</v>
      </c>
      <c r="B28" s="249"/>
      <c r="C28" s="248"/>
      <c r="D28" s="299"/>
      <c r="E28" s="286" t="s">
        <v>1142</v>
      </c>
      <c r="F28" s="299"/>
      <c r="G28" s="300" t="s">
        <v>1146</v>
      </c>
      <c r="H28" s="247"/>
      <c r="I28" s="247"/>
      <c r="J28" s="247"/>
      <c r="K28" s="246"/>
      <c r="L28" s="246"/>
      <c r="M28" s="246"/>
      <c r="N28" s="301"/>
      <c r="O28" s="302"/>
      <c r="P28" s="381" t="s">
        <v>1160</v>
      </c>
      <c r="Q28" s="242" t="s">
        <v>65</v>
      </c>
      <c r="R28" s="136" t="s">
        <v>1194</v>
      </c>
      <c r="S28" s="245"/>
      <c r="T28" s="244"/>
      <c r="U28" s="243"/>
      <c r="V28" s="243"/>
      <c r="W28" s="243"/>
      <c r="X28" s="243"/>
      <c r="Y28" s="305" t="s">
        <v>1203</v>
      </c>
      <c r="Z28" t="e">
        <f>VLOOKUP(A28,#REF!,9,FALSE)</f>
        <v>#REF!</v>
      </c>
    </row>
    <row r="29" spans="1:26" s="231" customFormat="1" ht="69.599999999999994" customHeight="1" thickBot="1">
      <c r="A29" s="242" t="s">
        <v>1165</v>
      </c>
      <c r="B29" s="249" t="e">
        <v>#N/A</v>
      </c>
      <c r="C29" s="248" t="e">
        <v>#N/A</v>
      </c>
      <c r="D29" s="299"/>
      <c r="E29" s="286" t="s">
        <v>1142</v>
      </c>
      <c r="F29" s="299"/>
      <c r="G29" s="300" t="s">
        <v>1146</v>
      </c>
      <c r="H29" s="247"/>
      <c r="I29" s="247"/>
      <c r="J29" s="247"/>
      <c r="K29" s="246"/>
      <c r="L29" s="246"/>
      <c r="M29" s="246"/>
      <c r="N29" s="301"/>
      <c r="O29" s="302"/>
      <c r="P29" s="381"/>
      <c r="Q29" s="237" t="s">
        <v>65</v>
      </c>
      <c r="R29" s="136" t="s">
        <v>1194</v>
      </c>
      <c r="S29" s="245"/>
      <c r="T29" s="244"/>
      <c r="U29" s="243"/>
      <c r="V29" s="243"/>
      <c r="W29" s="243"/>
      <c r="X29" s="243"/>
      <c r="Y29" s="243" t="s">
        <v>1203</v>
      </c>
      <c r="Z29" t="e">
        <f>VLOOKUP(A29,#REF!,9,FALSE)</f>
        <v>#REF!</v>
      </c>
    </row>
    <row r="30" spans="1:26">
      <c r="A30" s="292" t="s">
        <v>469</v>
      </c>
      <c r="B30" s="105" t="s">
        <v>51</v>
      </c>
      <c r="C30" s="232">
        <v>45772</v>
      </c>
      <c r="D30" s="299"/>
      <c r="E30" s="286" t="s">
        <v>1142</v>
      </c>
      <c r="F30" s="299"/>
      <c r="G30" s="300" t="s">
        <v>1168</v>
      </c>
      <c r="H30" s="247"/>
      <c r="I30" s="247"/>
      <c r="J30" s="45"/>
      <c r="K30" s="219"/>
      <c r="L30" s="219"/>
      <c r="M30" s="219"/>
      <c r="N30" s="301"/>
      <c r="O30" s="302"/>
      <c r="P30" s="381"/>
      <c r="Q30" s="292" t="s">
        <v>1168</v>
      </c>
      <c r="R30" s="136" t="s">
        <v>1194</v>
      </c>
      <c r="S30" s="136"/>
      <c r="T30" s="293"/>
      <c r="U30" s="294"/>
      <c r="V30" s="294"/>
      <c r="W30" s="294"/>
      <c r="X30" s="294"/>
      <c r="Y30" s="294"/>
      <c r="Z30" t="e">
        <f>VLOOKUP(A30,#REF!,9,FALSE)</f>
        <v>#REF!</v>
      </c>
    </row>
    <row r="31" spans="1:26" s="70" customFormat="1">
      <c r="A31" s="250" t="s">
        <v>471</v>
      </c>
      <c r="B31" s="251" t="s">
        <v>51</v>
      </c>
      <c r="C31" s="252">
        <v>45772</v>
      </c>
      <c r="D31" s="306"/>
      <c r="E31" s="286" t="s">
        <v>1142</v>
      </c>
      <c r="F31" s="306"/>
      <c r="G31" s="307" t="s">
        <v>1168</v>
      </c>
      <c r="H31" s="239"/>
      <c r="I31" s="239"/>
      <c r="J31" s="253"/>
      <c r="K31" s="254"/>
      <c r="L31" s="254"/>
      <c r="M31" s="254"/>
      <c r="N31" s="239"/>
      <c r="O31" s="308"/>
      <c r="P31" s="381"/>
      <c r="Q31" s="250" t="s">
        <v>1168</v>
      </c>
      <c r="R31" s="136" t="s">
        <v>1194</v>
      </c>
      <c r="S31" s="255"/>
      <c r="T31" s="256"/>
      <c r="U31" s="257"/>
      <c r="V31" s="257"/>
      <c r="W31" s="257"/>
      <c r="X31" s="257"/>
      <c r="Y31" s="257" t="s">
        <v>1204</v>
      </c>
      <c r="Z31" t="e">
        <f>VLOOKUP(A31,#REF!,9,FALSE)</f>
        <v>#REF!</v>
      </c>
    </row>
    <row r="32" spans="1:26">
      <c r="A32" s="292" t="s">
        <v>294</v>
      </c>
      <c r="B32" s="105" t="s">
        <v>51</v>
      </c>
      <c r="C32" s="232">
        <v>45772</v>
      </c>
      <c r="D32" s="299"/>
      <c r="E32" s="286" t="s">
        <v>1142</v>
      </c>
      <c r="F32" s="299"/>
      <c r="G32" s="300" t="s">
        <v>1168</v>
      </c>
      <c r="H32" s="247"/>
      <c r="I32" s="247"/>
      <c r="J32" s="45"/>
      <c r="K32" s="219"/>
      <c r="L32" s="219"/>
      <c r="M32" s="219"/>
      <c r="N32" s="301"/>
      <c r="O32" s="302"/>
      <c r="P32" s="381"/>
      <c r="Q32" s="292" t="s">
        <v>1168</v>
      </c>
      <c r="R32" s="136" t="s">
        <v>1194</v>
      </c>
      <c r="S32" s="136"/>
      <c r="T32" s="293"/>
      <c r="U32" s="294"/>
      <c r="V32" s="294"/>
      <c r="W32" s="294"/>
      <c r="X32" s="294"/>
      <c r="Y32" s="294"/>
      <c r="Z32" t="e">
        <f>VLOOKUP(A32,#REF!,9,FALSE)</f>
        <v>#REF!</v>
      </c>
    </row>
    <row r="33" spans="1:26" ht="15.75" thickBot="1">
      <c r="A33" s="292" t="s">
        <v>462</v>
      </c>
      <c r="B33" s="105" t="s">
        <v>51</v>
      </c>
      <c r="C33" s="232">
        <v>45831</v>
      </c>
      <c r="D33" s="299"/>
      <c r="E33" s="286" t="s">
        <v>1142</v>
      </c>
      <c r="F33" s="299"/>
      <c r="G33" s="300" t="s">
        <v>1146</v>
      </c>
      <c r="H33" s="247"/>
      <c r="I33" s="247"/>
      <c r="J33" s="45"/>
      <c r="K33" s="219"/>
      <c r="L33" s="219"/>
      <c r="M33" s="219"/>
      <c r="N33" s="301"/>
      <c r="O33" s="302"/>
      <c r="P33" s="291"/>
      <c r="Q33" s="242" t="s">
        <v>65</v>
      </c>
      <c r="R33" s="136" t="s">
        <v>1194</v>
      </c>
      <c r="S33" s="136"/>
      <c r="T33" s="293"/>
      <c r="U33" s="294"/>
      <c r="V33" s="294"/>
      <c r="W33" s="294"/>
      <c r="X33" s="294"/>
      <c r="Y33" s="294"/>
      <c r="Z33" t="e">
        <f>VLOOKUP(A33,#REF!,9,FALSE)</f>
        <v>#REF!</v>
      </c>
    </row>
    <row r="34" spans="1:26" ht="15.75" thickBot="1">
      <c r="A34" s="292" t="s">
        <v>457</v>
      </c>
      <c r="B34" s="105" t="s">
        <v>51</v>
      </c>
      <c r="C34" s="232">
        <v>45831</v>
      </c>
      <c r="D34" s="299"/>
      <c r="E34" s="286" t="s">
        <v>1142</v>
      </c>
      <c r="F34" s="299"/>
      <c r="G34" s="300" t="s">
        <v>1146</v>
      </c>
      <c r="H34" s="247"/>
      <c r="I34" s="247"/>
      <c r="J34" s="45"/>
      <c r="K34" s="219"/>
      <c r="L34" s="219"/>
      <c r="M34" s="219"/>
      <c r="N34" s="301"/>
      <c r="O34" s="302"/>
      <c r="P34" s="291"/>
      <c r="Q34" s="292" t="s">
        <v>65</v>
      </c>
      <c r="R34" s="136" t="s">
        <v>1194</v>
      </c>
      <c r="S34" s="136"/>
      <c r="T34" s="293"/>
      <c r="U34" s="294"/>
      <c r="V34" s="294"/>
      <c r="W34" s="294"/>
      <c r="X34" s="294"/>
      <c r="Y34" s="294"/>
      <c r="Z34" t="e">
        <f>VLOOKUP(A34,#REF!,9,FALSE)</f>
        <v>#REF!</v>
      </c>
    </row>
    <row r="35" spans="1:26" ht="15.75" thickBot="1">
      <c r="A35" s="292" t="s">
        <v>459</v>
      </c>
      <c r="B35" s="105" t="s">
        <v>51</v>
      </c>
      <c r="C35" s="232">
        <v>45831</v>
      </c>
      <c r="D35" s="299"/>
      <c r="E35" s="286" t="s">
        <v>1142</v>
      </c>
      <c r="F35" s="299"/>
      <c r="G35" s="300" t="s">
        <v>1146</v>
      </c>
      <c r="H35" s="247"/>
      <c r="I35" s="247"/>
      <c r="J35" s="45"/>
      <c r="K35" s="219"/>
      <c r="L35" s="219"/>
      <c r="M35" s="219"/>
      <c r="N35" s="301"/>
      <c r="O35" s="302"/>
      <c r="P35" s="291"/>
      <c r="Q35" s="292" t="s">
        <v>65</v>
      </c>
      <c r="R35" s="136" t="s">
        <v>1194</v>
      </c>
      <c r="S35" s="136"/>
      <c r="T35" s="293"/>
      <c r="U35" s="294"/>
      <c r="V35" s="294"/>
      <c r="W35" s="294"/>
      <c r="X35" s="294"/>
      <c r="Y35" s="294"/>
      <c r="Z35" t="e">
        <f>VLOOKUP(A35,#REF!,9,FALSE)</f>
        <v>#REF!</v>
      </c>
    </row>
    <row r="36" spans="1:26" ht="15.75" thickBot="1">
      <c r="A36" s="292" t="s">
        <v>455</v>
      </c>
      <c r="B36" s="105" t="s">
        <v>51</v>
      </c>
      <c r="C36" s="232">
        <v>45772</v>
      </c>
      <c r="D36" s="299"/>
      <c r="E36" s="286" t="s">
        <v>1142</v>
      </c>
      <c r="F36" s="299"/>
      <c r="G36" s="300" t="s">
        <v>1168</v>
      </c>
      <c r="H36" s="247"/>
      <c r="I36" s="247"/>
      <c r="J36" s="45"/>
      <c r="K36" s="219"/>
      <c r="L36" s="219"/>
      <c r="M36" s="219"/>
      <c r="N36" s="301"/>
      <c r="O36" s="302"/>
      <c r="P36" s="291"/>
      <c r="Q36" s="292" t="s">
        <v>1168</v>
      </c>
      <c r="R36" s="136" t="s">
        <v>1194</v>
      </c>
      <c r="S36" s="136"/>
      <c r="T36" s="293"/>
      <c r="U36" s="294"/>
      <c r="V36" s="294"/>
      <c r="W36" s="294"/>
      <c r="X36" s="294"/>
      <c r="Y36" s="294"/>
      <c r="Z36" t="e">
        <f>VLOOKUP(A36,#REF!,9,FALSE)</f>
        <v>#REF!</v>
      </c>
    </row>
    <row r="37" spans="1:26" ht="15.75" thickBot="1">
      <c r="A37" s="292" t="s">
        <v>464</v>
      </c>
      <c r="B37" s="105" t="s">
        <v>51</v>
      </c>
      <c r="C37" s="232">
        <v>45831</v>
      </c>
      <c r="D37" s="299"/>
      <c r="E37" s="286" t="s">
        <v>1142</v>
      </c>
      <c r="F37" s="299"/>
      <c r="G37" s="300" t="s">
        <v>1146</v>
      </c>
      <c r="H37" s="247"/>
      <c r="I37" s="247"/>
      <c r="J37" s="45"/>
      <c r="K37" s="219"/>
      <c r="L37" s="219"/>
      <c r="M37" s="219"/>
      <c r="N37" s="301"/>
      <c r="O37" s="302"/>
      <c r="P37" s="291"/>
      <c r="Q37" s="292" t="s">
        <v>65</v>
      </c>
      <c r="R37" s="136" t="s">
        <v>1194</v>
      </c>
      <c r="S37" s="136"/>
      <c r="T37" s="293"/>
      <c r="U37" s="294"/>
      <c r="V37" s="294"/>
      <c r="W37" s="294"/>
      <c r="X37" s="294"/>
      <c r="Y37" s="294"/>
      <c r="Z37" t="e">
        <f>VLOOKUP(A37,#REF!,9,FALSE)</f>
        <v>#REF!</v>
      </c>
    </row>
    <row r="38" spans="1:26" ht="15.75" thickBot="1">
      <c r="A38" s="292" t="s">
        <v>467</v>
      </c>
      <c r="B38" s="105" t="s">
        <v>51</v>
      </c>
      <c r="C38" s="232">
        <v>45831</v>
      </c>
      <c r="D38" s="299"/>
      <c r="E38" s="286" t="s">
        <v>1142</v>
      </c>
      <c r="F38" s="299"/>
      <c r="G38" s="300" t="s">
        <v>1146</v>
      </c>
      <c r="H38" s="247"/>
      <c r="I38" s="247"/>
      <c r="J38" s="45"/>
      <c r="K38" s="219"/>
      <c r="L38" s="219"/>
      <c r="M38" s="219"/>
      <c r="N38" s="301"/>
      <c r="O38" s="302"/>
      <c r="P38" s="291"/>
      <c r="Q38" s="292" t="s">
        <v>65</v>
      </c>
      <c r="R38" s="136" t="s">
        <v>1194</v>
      </c>
      <c r="S38" s="136"/>
      <c r="T38" s="293"/>
      <c r="U38" s="294"/>
      <c r="V38" s="294"/>
      <c r="W38" s="294"/>
      <c r="X38" s="294"/>
      <c r="Y38" s="294"/>
      <c r="Z38" t="e">
        <f>VLOOKUP(A38,#REF!,9,FALSE)</f>
        <v>#REF!</v>
      </c>
    </row>
    <row r="39" spans="1:26" s="233" customFormat="1" ht="70.150000000000006" customHeight="1" thickBot="1">
      <c r="A39" s="237" t="s">
        <v>1169</v>
      </c>
      <c r="B39" s="241" t="e">
        <v>#N/A</v>
      </c>
      <c r="C39" s="240" t="e">
        <v>#N/A</v>
      </c>
      <c r="D39" s="306"/>
      <c r="E39" s="286" t="s">
        <v>1142</v>
      </c>
      <c r="F39" s="306"/>
      <c r="G39" s="307" t="s">
        <v>1168</v>
      </c>
      <c r="H39" s="239"/>
      <c r="I39" s="239"/>
      <c r="J39" s="239"/>
      <c r="K39" s="238"/>
      <c r="L39" s="238"/>
      <c r="M39" s="238"/>
      <c r="N39" s="239"/>
      <c r="O39" s="308"/>
      <c r="P39" s="381"/>
      <c r="Q39" s="237" t="s">
        <v>1168</v>
      </c>
      <c r="R39" s="136" t="s">
        <v>1194</v>
      </c>
      <c r="S39" s="236"/>
      <c r="T39" s="235"/>
      <c r="U39" s="234"/>
      <c r="V39" s="234"/>
      <c r="W39" s="234"/>
      <c r="X39" s="234"/>
      <c r="Y39" s="234" t="s">
        <v>1203</v>
      </c>
      <c r="Z39" t="e">
        <f>VLOOKUP(A39,#REF!,9,FALSE)</f>
        <v>#REF!</v>
      </c>
    </row>
    <row r="40" spans="1:26" ht="15.75" thickBot="1">
      <c r="A40" s="292" t="s">
        <v>292</v>
      </c>
      <c r="B40" s="105" t="s">
        <v>51</v>
      </c>
      <c r="C40" s="232">
        <v>45831</v>
      </c>
      <c r="D40" s="299"/>
      <c r="E40" s="286" t="s">
        <v>1142</v>
      </c>
      <c r="F40" s="299"/>
      <c r="G40" s="300" t="s">
        <v>1146</v>
      </c>
      <c r="H40" s="247"/>
      <c r="I40" s="247"/>
      <c r="J40" s="45"/>
      <c r="K40" s="219"/>
      <c r="L40" s="219"/>
      <c r="M40" s="219"/>
      <c r="N40" s="301"/>
      <c r="O40" s="302"/>
      <c r="P40" s="291"/>
      <c r="Q40" s="292" t="s">
        <v>65</v>
      </c>
      <c r="R40" s="136" t="s">
        <v>1194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1192</v>
      </c>
      <c r="F41" s="299"/>
      <c r="G41" s="300" t="s">
        <v>1146</v>
      </c>
      <c r="H41" s="247"/>
      <c r="I41" s="247"/>
      <c r="J41" s="45"/>
      <c r="K41" s="219"/>
      <c r="L41" s="219"/>
      <c r="M41" s="219"/>
      <c r="N41" s="301"/>
      <c r="O41" s="302"/>
      <c r="P41" s="291" t="s">
        <v>1193</v>
      </c>
      <c r="Q41" s="292" t="s">
        <v>59</v>
      </c>
      <c r="R41" s="136" t="s">
        <v>1194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1192</v>
      </c>
      <c r="F42" s="299"/>
      <c r="G42" s="300" t="s">
        <v>1146</v>
      </c>
      <c r="H42" s="247"/>
      <c r="I42" s="247"/>
      <c r="J42" s="45"/>
      <c r="K42" s="219"/>
      <c r="L42" s="219"/>
      <c r="M42" s="219"/>
      <c r="N42" s="301"/>
      <c r="O42" s="302"/>
      <c r="P42" s="291" t="s">
        <v>1193</v>
      </c>
      <c r="Q42" s="292" t="s">
        <v>65</v>
      </c>
      <c r="R42" s="136" t="s">
        <v>1194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1192</v>
      </c>
      <c r="F43" s="299"/>
      <c r="G43" s="300" t="s">
        <v>1146</v>
      </c>
      <c r="H43" s="247"/>
      <c r="I43" s="247"/>
      <c r="J43" s="45"/>
      <c r="K43" s="219"/>
      <c r="L43" s="219"/>
      <c r="M43" s="219"/>
      <c r="N43" s="301"/>
      <c r="O43" s="302"/>
      <c r="P43" s="291" t="s">
        <v>1193</v>
      </c>
      <c r="Q43" s="292" t="s">
        <v>59</v>
      </c>
      <c r="R43" s="136" t="s">
        <v>1194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1192</v>
      </c>
      <c r="F44" s="299"/>
      <c r="G44" s="300" t="s">
        <v>1146</v>
      </c>
      <c r="H44" s="247"/>
      <c r="I44" s="247"/>
      <c r="J44" s="45"/>
      <c r="K44" s="219"/>
      <c r="L44" s="219"/>
      <c r="M44" s="219"/>
      <c r="N44" s="301"/>
      <c r="O44" s="302"/>
      <c r="P44" s="291" t="s">
        <v>1154</v>
      </c>
      <c r="Q44" s="292" t="s">
        <v>65</v>
      </c>
      <c r="R44" s="136" t="s">
        <v>1194</v>
      </c>
      <c r="S44" s="136"/>
      <c r="T44" s="293"/>
      <c r="U44" s="294"/>
      <c r="V44" s="294"/>
      <c r="W44" s="294"/>
      <c r="X44" s="294"/>
      <c r="Y44" s="294"/>
      <c r="Z44" t="e">
        <f>VLOOKUP(A44,#REF!,9,FALSE)</f>
        <v>#REF!</v>
      </c>
    </row>
    <row r="45" spans="1:26" ht="15.75" thickBot="1">
      <c r="A45" s="377" t="s">
        <v>425</v>
      </c>
      <c r="B45" s="105" t="s">
        <v>51</v>
      </c>
      <c r="C45" s="232">
        <v>45807</v>
      </c>
      <c r="D45" s="299"/>
      <c r="E45" s="286" t="s">
        <v>1142</v>
      </c>
      <c r="F45" s="299"/>
      <c r="G45" s="300" t="s">
        <v>1146</v>
      </c>
      <c r="H45" s="247"/>
      <c r="I45" s="247"/>
      <c r="J45" s="45"/>
      <c r="K45" s="219"/>
      <c r="L45" s="219"/>
      <c r="M45" s="219"/>
      <c r="N45" s="301"/>
      <c r="O45" s="302"/>
      <c r="P45" s="291"/>
      <c r="Q45" s="292" t="s">
        <v>59</v>
      </c>
      <c r="R45" s="136" t="s">
        <v>1194</v>
      </c>
      <c r="S45" s="136"/>
      <c r="T45" s="293"/>
      <c r="U45" s="294"/>
      <c r="V45" s="294"/>
      <c r="W45" s="294"/>
      <c r="X45" s="294"/>
      <c r="Y45" s="294"/>
      <c r="Z45" t="e">
        <f>VLOOKUP(A45,#REF!,9,FALSE)</f>
        <v>#REF!</v>
      </c>
    </row>
    <row r="46" spans="1:26" ht="15.75" thickBot="1">
      <c r="A46" s="309" t="s">
        <v>427</v>
      </c>
      <c r="B46" s="105" t="s">
        <v>51</v>
      </c>
      <c r="C46" s="232">
        <v>45807</v>
      </c>
      <c r="D46" s="299"/>
      <c r="E46" s="286" t="s">
        <v>1142</v>
      </c>
      <c r="F46" s="299"/>
      <c r="G46" s="310" t="s">
        <v>1146</v>
      </c>
      <c r="H46" s="247"/>
      <c r="I46" s="247"/>
      <c r="J46" s="45"/>
      <c r="K46" s="219"/>
      <c r="L46" s="219"/>
      <c r="M46" s="219"/>
      <c r="N46" s="301"/>
      <c r="O46" s="302"/>
      <c r="P46" s="291"/>
      <c r="Q46" s="292" t="s">
        <v>59</v>
      </c>
      <c r="R46" s="136" t="s">
        <v>1194</v>
      </c>
      <c r="S46" s="136"/>
      <c r="T46" s="293"/>
      <c r="U46" s="294"/>
      <c r="V46" s="294"/>
      <c r="W46" s="294"/>
      <c r="X46" s="294"/>
      <c r="Y46" s="294"/>
      <c r="Z46" t="e">
        <f>VLOOKUP(A46,#REF!,9,FALSE)</f>
        <v>#REF!</v>
      </c>
    </row>
    <row r="47" spans="1:26" ht="15.75" thickBot="1">
      <c r="A47" s="311" t="s">
        <v>1166</v>
      </c>
      <c r="B47" s="105" t="s">
        <v>51</v>
      </c>
      <c r="C47" s="232">
        <v>45807</v>
      </c>
      <c r="D47" s="299"/>
      <c r="E47" s="286" t="s">
        <v>1142</v>
      </c>
      <c r="F47" s="299"/>
      <c r="G47" s="300" t="s">
        <v>1146</v>
      </c>
      <c r="H47" s="247"/>
      <c r="I47" s="247"/>
      <c r="J47" s="45"/>
      <c r="K47" s="219"/>
      <c r="L47" s="219"/>
      <c r="M47" s="219"/>
      <c r="N47" s="301"/>
      <c r="O47" s="302"/>
      <c r="P47" s="291" t="s">
        <v>1157</v>
      </c>
      <c r="Q47" s="292" t="s">
        <v>59</v>
      </c>
      <c r="R47" s="136" t="s">
        <v>1197</v>
      </c>
      <c r="S47" s="136"/>
      <c r="T47" s="293"/>
      <c r="U47" s="294"/>
      <c r="V47" s="294"/>
      <c r="W47" s="294"/>
      <c r="X47" s="294"/>
      <c r="Y47" s="294"/>
      <c r="Z47" t="e">
        <f>VLOOKUP(A47,#REF!,9,FALSE)</f>
        <v>#REF!</v>
      </c>
    </row>
    <row r="48" spans="1:26" ht="15.75" thickBot="1">
      <c r="A48" s="309" t="s">
        <v>536</v>
      </c>
      <c r="B48" s="105" t="s">
        <v>51</v>
      </c>
      <c r="C48" s="232">
        <v>45807</v>
      </c>
      <c r="D48" s="299"/>
      <c r="E48" s="286" t="s">
        <v>1142</v>
      </c>
      <c r="F48" s="299"/>
      <c r="G48" s="310" t="s">
        <v>1168</v>
      </c>
      <c r="H48" s="247"/>
      <c r="I48" s="247"/>
      <c r="J48" s="45"/>
      <c r="K48" s="219"/>
      <c r="L48" s="219"/>
      <c r="M48" s="219"/>
      <c r="N48" s="301"/>
      <c r="O48" s="302"/>
      <c r="P48" s="291" t="s">
        <v>1205</v>
      </c>
      <c r="Q48" s="292" t="s">
        <v>1168</v>
      </c>
      <c r="R48" s="136" t="s">
        <v>1194</v>
      </c>
      <c r="S48" s="136"/>
      <c r="T48" s="293"/>
      <c r="U48" s="294"/>
      <c r="V48" s="294"/>
      <c r="W48" s="294"/>
      <c r="X48" s="294"/>
      <c r="Y48" s="294"/>
      <c r="Z48" t="e">
        <f>VLOOKUP(A48,#REF!,9,FALSE)</f>
        <v>#REF!</v>
      </c>
    </row>
    <row r="49" spans="1:26" ht="15.75" thickBot="1">
      <c r="A49" s="309" t="s">
        <v>530</v>
      </c>
      <c r="B49" s="105" t="s">
        <v>122</v>
      </c>
      <c r="C49" s="232">
        <v>45772</v>
      </c>
      <c r="D49" s="299"/>
      <c r="E49" s="286" t="s">
        <v>1142</v>
      </c>
      <c r="F49" s="299"/>
      <c r="G49" s="310" t="s">
        <v>1168</v>
      </c>
      <c r="H49" s="247"/>
      <c r="I49" s="247"/>
      <c r="J49" s="45"/>
      <c r="K49" s="219"/>
      <c r="L49" s="219"/>
      <c r="M49" s="219"/>
      <c r="N49" s="301"/>
      <c r="O49" s="302"/>
      <c r="P49" s="291" t="s">
        <v>1205</v>
      </c>
      <c r="Q49" s="292" t="s">
        <v>1168</v>
      </c>
      <c r="R49" s="136" t="s">
        <v>1194</v>
      </c>
      <c r="S49" s="136"/>
      <c r="T49" s="293"/>
      <c r="U49" s="294"/>
      <c r="V49" s="294"/>
      <c r="W49" s="294"/>
      <c r="X49" s="294"/>
      <c r="Y49" s="294"/>
      <c r="Z49" t="e">
        <f>VLOOKUP(A49,#REF!,9,FALSE)</f>
        <v>#REF!</v>
      </c>
    </row>
    <row r="50" spans="1:26" ht="15.75" thickBot="1">
      <c r="A50" s="309" t="s">
        <v>528</v>
      </c>
      <c r="B50" s="105" t="s">
        <v>122</v>
      </c>
      <c r="C50" s="232">
        <v>45772</v>
      </c>
      <c r="D50" s="299"/>
      <c r="E50" s="286" t="s">
        <v>1142</v>
      </c>
      <c r="F50" s="299"/>
      <c r="G50" s="310" t="s">
        <v>1168</v>
      </c>
      <c r="H50" s="247"/>
      <c r="I50" s="247"/>
      <c r="J50" s="45"/>
      <c r="K50" s="219"/>
      <c r="L50" s="219"/>
      <c r="M50" s="219"/>
      <c r="N50" s="301"/>
      <c r="O50" s="302"/>
      <c r="P50" s="291" t="s">
        <v>1205</v>
      </c>
      <c r="Q50" s="292" t="s">
        <v>1168</v>
      </c>
      <c r="R50" s="136" t="s">
        <v>1194</v>
      </c>
      <c r="S50" s="136"/>
      <c r="T50" s="293"/>
      <c r="U50" s="294"/>
      <c r="V50" s="294"/>
      <c r="W50" s="294"/>
      <c r="X50" s="294"/>
      <c r="Y50" s="294"/>
      <c r="Z50" t="e">
        <f>VLOOKUP(A50,#REF!,9,FALSE)</f>
        <v>#REF!</v>
      </c>
    </row>
    <row r="51" spans="1:26" ht="15.75" thickBot="1">
      <c r="A51" s="309" t="s">
        <v>534</v>
      </c>
      <c r="B51" s="105" t="e">
        <v>#N/A</v>
      </c>
      <c r="C51" s="232" t="e">
        <v>#N/A</v>
      </c>
      <c r="D51" s="299"/>
      <c r="E51" s="286" t="s">
        <v>1142</v>
      </c>
      <c r="F51" s="299"/>
      <c r="G51" s="310" t="s">
        <v>1168</v>
      </c>
      <c r="H51" s="247"/>
      <c r="I51" s="247"/>
      <c r="J51" s="45"/>
      <c r="K51" s="219"/>
      <c r="L51" s="219"/>
      <c r="M51" s="219"/>
      <c r="N51" s="301"/>
      <c r="O51" s="302"/>
      <c r="P51" s="291" t="s">
        <v>1205</v>
      </c>
      <c r="Q51" s="292" t="s">
        <v>1168</v>
      </c>
      <c r="R51" s="136" t="s">
        <v>1194</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1192</v>
      </c>
      <c r="F52" s="299"/>
      <c r="G52" s="300" t="s">
        <v>1146</v>
      </c>
      <c r="H52" s="247"/>
      <c r="I52" s="247"/>
      <c r="J52" s="45"/>
      <c r="K52" s="219"/>
      <c r="L52" s="219"/>
      <c r="M52" s="219"/>
      <c r="N52" s="301"/>
      <c r="O52" s="302"/>
      <c r="P52" s="291" t="s">
        <v>1193</v>
      </c>
      <c r="Q52" s="292" t="s">
        <v>65</v>
      </c>
      <c r="R52" s="136" t="s">
        <v>1194</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1192</v>
      </c>
      <c r="F53" s="299"/>
      <c r="G53" s="300" t="s">
        <v>1146</v>
      </c>
      <c r="H53" s="247"/>
      <c r="I53" s="247"/>
      <c r="J53" s="45"/>
      <c r="K53" s="219"/>
      <c r="L53" s="219"/>
      <c r="M53" s="219"/>
      <c r="N53" s="301"/>
      <c r="O53" s="302"/>
      <c r="P53" s="291" t="s">
        <v>1193</v>
      </c>
      <c r="Q53" s="292" t="s">
        <v>65</v>
      </c>
      <c r="R53" s="136" t="s">
        <v>1194</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1192</v>
      </c>
      <c r="F54" s="299"/>
      <c r="G54" s="300" t="s">
        <v>1146</v>
      </c>
      <c r="H54" s="247"/>
      <c r="I54" s="247"/>
      <c r="J54" s="45"/>
      <c r="K54" s="219"/>
      <c r="L54" s="219"/>
      <c r="M54" s="219"/>
      <c r="N54" s="301"/>
      <c r="O54" s="302"/>
      <c r="P54" s="291" t="s">
        <v>1193</v>
      </c>
      <c r="Q54" s="292" t="s">
        <v>65</v>
      </c>
      <c r="R54" s="136" t="s">
        <v>1194</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1192</v>
      </c>
      <c r="F55" s="299"/>
      <c r="G55" s="300" t="s">
        <v>1146</v>
      </c>
      <c r="H55" s="247"/>
      <c r="I55" s="247"/>
      <c r="J55" s="45"/>
      <c r="K55" s="219"/>
      <c r="L55" s="219"/>
      <c r="M55" s="219"/>
      <c r="N55" s="301"/>
      <c r="O55" s="302"/>
      <c r="P55" s="291" t="s">
        <v>1157</v>
      </c>
      <c r="Q55" s="292" t="s">
        <v>59</v>
      </c>
      <c r="R55" s="136" t="s">
        <v>1197</v>
      </c>
      <c r="S55" s="136"/>
      <c r="T55" s="293"/>
      <c r="U55" s="294"/>
      <c r="V55" s="294"/>
      <c r="W55" s="294"/>
      <c r="X55" s="294"/>
      <c r="Y55" s="294"/>
      <c r="Z55" t="e">
        <f>VLOOKUP(A55,#REF!,9,FALSE)</f>
        <v>#REF!</v>
      </c>
    </row>
    <row r="56" spans="1:26" ht="15.75" hidden="1" thickBot="1">
      <c r="A56" s="309" t="s">
        <v>1206</v>
      </c>
      <c r="B56" s="105"/>
      <c r="C56" s="232" t="e">
        <f>VLOOKUP(A56,'[1]Tillman UG Footage'!A:C,3,FALSE)</f>
        <v>#N/A</v>
      </c>
      <c r="D56" s="299"/>
      <c r="E56" s="286" t="s">
        <v>1192</v>
      </c>
      <c r="F56" s="299"/>
      <c r="G56" s="300" t="s">
        <v>1146</v>
      </c>
      <c r="H56" s="247"/>
      <c r="I56" s="247"/>
      <c r="J56" s="45"/>
      <c r="K56" s="219"/>
      <c r="L56" s="219"/>
      <c r="M56" s="219"/>
      <c r="N56" s="301"/>
      <c r="O56" s="302"/>
      <c r="P56" s="291" t="s">
        <v>1207</v>
      </c>
      <c r="Q56" s="292" t="s">
        <v>59</v>
      </c>
      <c r="R56" s="136" t="s">
        <v>1197</v>
      </c>
      <c r="S56" s="136"/>
      <c r="T56" s="293"/>
      <c r="U56" s="294"/>
      <c r="V56" s="294"/>
      <c r="W56" s="294"/>
      <c r="X56" s="294"/>
      <c r="Y56" s="294"/>
      <c r="Z56" t="e">
        <f>VLOOKUP(A56,#REF!,9,FALSE)</f>
        <v>#REF!</v>
      </c>
    </row>
    <row r="57" spans="1:26" ht="15.75" hidden="1" thickBot="1">
      <c r="A57" s="168" t="s">
        <v>1208</v>
      </c>
      <c r="B57" s="105" t="s">
        <v>122</v>
      </c>
      <c r="C57" s="312">
        <v>45787</v>
      </c>
      <c r="D57" s="299"/>
      <c r="E57" s="286" t="s">
        <v>1192</v>
      </c>
      <c r="F57" s="299"/>
      <c r="G57" s="300" t="s">
        <v>1146</v>
      </c>
      <c r="H57" s="247"/>
      <c r="I57" s="247"/>
      <c r="J57" s="45"/>
      <c r="K57" s="219"/>
      <c r="L57" s="219"/>
      <c r="M57" s="219"/>
      <c r="N57" s="301"/>
      <c r="O57" s="302"/>
      <c r="P57" s="291" t="s">
        <v>1157</v>
      </c>
      <c r="Q57" s="292" t="s">
        <v>1209</v>
      </c>
      <c r="R57" s="136" t="s">
        <v>1197</v>
      </c>
      <c r="S57" s="136"/>
      <c r="T57" s="293"/>
      <c r="U57" s="294"/>
      <c r="V57" s="294"/>
      <c r="W57" s="294"/>
      <c r="X57" s="294"/>
      <c r="Y57" s="294"/>
      <c r="Z57" t="e">
        <f>VLOOKUP(A57,#REF!,9,FALSE)</f>
        <v>#REF!</v>
      </c>
    </row>
    <row r="58" spans="1:26" ht="15.75" thickBot="1">
      <c r="A58" s="379" t="s">
        <v>508</v>
      </c>
      <c r="B58" s="376" t="s">
        <v>51</v>
      </c>
      <c r="C58" s="314">
        <v>45807</v>
      </c>
      <c r="D58" s="299"/>
      <c r="E58" s="380" t="s">
        <v>1142</v>
      </c>
      <c r="F58" s="299"/>
      <c r="G58" s="300" t="s">
        <v>1146</v>
      </c>
      <c r="H58" s="247"/>
      <c r="I58" s="247"/>
      <c r="J58" s="45"/>
      <c r="K58" s="219"/>
      <c r="L58" s="219"/>
      <c r="M58" s="219"/>
      <c r="N58" s="301"/>
      <c r="O58" s="302"/>
      <c r="P58" s="304"/>
      <c r="Q58" s="292" t="s">
        <v>65</v>
      </c>
      <c r="R58" s="136" t="s">
        <v>1194</v>
      </c>
      <c r="S58" s="136"/>
      <c r="T58" s="293"/>
      <c r="U58" s="294"/>
      <c r="V58" s="294"/>
      <c r="W58" s="294"/>
      <c r="X58" s="294"/>
      <c r="Y58" s="294"/>
    </row>
    <row r="59" spans="1:26" ht="15.75" thickBot="1">
      <c r="A59" s="379" t="s">
        <v>510</v>
      </c>
      <c r="B59" s="376" t="s">
        <v>122</v>
      </c>
      <c r="C59" s="314">
        <v>45772</v>
      </c>
      <c r="D59" s="299"/>
      <c r="E59" s="380" t="s">
        <v>1142</v>
      </c>
      <c r="F59" s="299"/>
      <c r="G59" s="300" t="s">
        <v>1146</v>
      </c>
      <c r="H59" s="247"/>
      <c r="I59" s="247"/>
      <c r="J59" s="45"/>
      <c r="K59" s="219"/>
      <c r="L59" s="219"/>
      <c r="M59" s="219"/>
      <c r="N59" s="301"/>
      <c r="O59" s="302"/>
      <c r="P59" s="304"/>
      <c r="Q59" s="292" t="s">
        <v>65</v>
      </c>
      <c r="R59" s="136" t="s">
        <v>1194</v>
      </c>
      <c r="S59" s="136"/>
      <c r="T59" s="293"/>
      <c r="U59" s="294"/>
      <c r="V59" s="294"/>
      <c r="W59" s="294"/>
      <c r="X59" s="294"/>
      <c r="Y59" s="294"/>
    </row>
    <row r="60" spans="1:26">
      <c r="A60" s="378" t="s">
        <v>512</v>
      </c>
      <c r="B60" s="376" t="s">
        <v>122</v>
      </c>
      <c r="C60" s="314">
        <v>45772</v>
      </c>
      <c r="D60" s="299"/>
      <c r="E60" s="380" t="s">
        <v>1142</v>
      </c>
      <c r="F60" s="299"/>
      <c r="G60" s="300" t="s">
        <v>1146</v>
      </c>
      <c r="H60" s="247"/>
      <c r="I60" s="247"/>
      <c r="J60" s="45"/>
      <c r="K60" s="219"/>
      <c r="L60" s="219"/>
      <c r="M60" s="219"/>
      <c r="N60" s="301"/>
      <c r="O60" s="302"/>
      <c r="P60" s="304"/>
      <c r="Q60" s="292" t="s">
        <v>65</v>
      </c>
      <c r="R60" s="136" t="s">
        <v>1194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1186</v>
      </c>
      <c r="B70" s="319">
        <f>SUM(K4:K9)</f>
        <v>0</v>
      </c>
      <c r="C70" s="320" t="e">
        <f>B70/B73</f>
        <v>#DIV/0!</v>
      </c>
    </row>
    <row r="71" spans="1:25">
      <c r="A71" s="318" t="s">
        <v>1082</v>
      </c>
      <c r="B71" s="319">
        <f>SUM(L4:L9)</f>
        <v>0</v>
      </c>
      <c r="C71" s="320" t="e">
        <f>B71/B73</f>
        <v>#DIV/0!</v>
      </c>
    </row>
    <row r="72" spans="1:25">
      <c r="A72" s="318" t="s">
        <v>1187</v>
      </c>
      <c r="B72" s="319">
        <f>SUM(M4:M9)</f>
        <v>0</v>
      </c>
      <c r="C72" s="320" t="e">
        <f>B72/B73</f>
        <v>#DIV/0!</v>
      </c>
    </row>
    <row r="73" spans="1:25">
      <c r="A73" s="318" t="s">
        <v>569</v>
      </c>
      <c r="B73" s="319">
        <f>SUM(B70:B72)</f>
        <v>0</v>
      </c>
      <c r="C73" s="296"/>
    </row>
    <row r="80" spans="1:25">
      <c r="A80" t="s">
        <v>1210</v>
      </c>
    </row>
    <row r="81" spans="1:1">
      <c r="A81" t="s">
        <v>1211</v>
      </c>
    </row>
    <row r="82" spans="1:1">
      <c r="A82" t="s">
        <v>1193</v>
      </c>
    </row>
    <row r="83" spans="1:1">
      <c r="A83" t="s">
        <v>1212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1213</v>
      </c>
    </row>
    <row r="3" spans="1:18">
      <c r="A3" t="s">
        <v>1152</v>
      </c>
      <c r="B3" t="s">
        <v>20</v>
      </c>
      <c r="C3" t="s">
        <v>1182</v>
      </c>
      <c r="D3" t="s">
        <v>26</v>
      </c>
      <c r="E3" t="s">
        <v>1147</v>
      </c>
      <c r="F3" t="s">
        <v>1183</v>
      </c>
      <c r="G3" t="s">
        <v>27</v>
      </c>
      <c r="H3" t="s">
        <v>28</v>
      </c>
      <c r="I3" t="s">
        <v>1184</v>
      </c>
      <c r="J3" t="s">
        <v>1185</v>
      </c>
      <c r="K3" t="s">
        <v>1186</v>
      </c>
      <c r="L3" t="s">
        <v>1082</v>
      </c>
      <c r="M3" t="s">
        <v>1187</v>
      </c>
      <c r="N3" t="s">
        <v>1188</v>
      </c>
      <c r="O3" t="s">
        <v>1095</v>
      </c>
      <c r="P3" t="s">
        <v>1153</v>
      </c>
      <c r="Q3" t="s">
        <v>34</v>
      </c>
      <c r="R3" t="s">
        <v>1214</v>
      </c>
    </row>
    <row r="4" spans="1:18">
      <c r="A4" t="s">
        <v>425</v>
      </c>
      <c r="B4" t="s">
        <v>122</v>
      </c>
      <c r="C4" s="115">
        <v>45772</v>
      </c>
      <c r="E4" t="s">
        <v>1142</v>
      </c>
      <c r="G4" t="s">
        <v>1146</v>
      </c>
      <c r="P4" t="s">
        <v>785</v>
      </c>
      <c r="Q4" t="s">
        <v>65</v>
      </c>
      <c r="R4" t="s">
        <v>1215</v>
      </c>
    </row>
    <row r="5" spans="1:18">
      <c r="A5" t="s">
        <v>446</v>
      </c>
      <c r="B5" t="s">
        <v>51</v>
      </c>
      <c r="C5" s="115">
        <v>45772</v>
      </c>
      <c r="E5" t="s">
        <v>1142</v>
      </c>
      <c r="G5" t="s">
        <v>1146</v>
      </c>
      <c r="P5" t="s">
        <v>1193</v>
      </c>
      <c r="Q5" t="s">
        <v>69</v>
      </c>
      <c r="R5" t="s">
        <v>1216</v>
      </c>
    </row>
    <row r="6" spans="1:18">
      <c r="A6" t="s">
        <v>455</v>
      </c>
      <c r="B6" t="s">
        <v>51</v>
      </c>
      <c r="C6" s="115">
        <v>45772</v>
      </c>
      <c r="E6" t="s">
        <v>1142</v>
      </c>
      <c r="G6" t="s">
        <v>1146</v>
      </c>
      <c r="P6" t="s">
        <v>1193</v>
      </c>
      <c r="Q6" t="s">
        <v>65</v>
      </c>
      <c r="R6" t="s">
        <v>1217</v>
      </c>
    </row>
    <row r="7" spans="1:18">
      <c r="A7" t="s">
        <v>457</v>
      </c>
      <c r="B7" t="s">
        <v>51</v>
      </c>
      <c r="C7" s="115">
        <v>45831</v>
      </c>
      <c r="E7" t="s">
        <v>1142</v>
      </c>
      <c r="G7" t="s">
        <v>1146</v>
      </c>
      <c r="P7" t="s">
        <v>1193</v>
      </c>
      <c r="Q7" t="s">
        <v>65</v>
      </c>
      <c r="R7" t="s">
        <v>1218</v>
      </c>
    </row>
    <row r="8" spans="1:18">
      <c r="A8" t="s">
        <v>459</v>
      </c>
      <c r="B8" t="s">
        <v>51</v>
      </c>
      <c r="C8" s="115">
        <v>45831</v>
      </c>
      <c r="E8" t="s">
        <v>1142</v>
      </c>
      <c r="G8" t="s">
        <v>1146</v>
      </c>
      <c r="P8" t="s">
        <v>1193</v>
      </c>
      <c r="Q8" t="s">
        <v>65</v>
      </c>
      <c r="R8" t="s">
        <v>1219</v>
      </c>
    </row>
    <row r="9" spans="1:18">
      <c r="A9" t="s">
        <v>462</v>
      </c>
      <c r="B9" t="s">
        <v>51</v>
      </c>
      <c r="C9" s="115">
        <v>45831</v>
      </c>
      <c r="E9" t="s">
        <v>1142</v>
      </c>
      <c r="G9" t="s">
        <v>1146</v>
      </c>
      <c r="P9" t="s">
        <v>1220</v>
      </c>
      <c r="Q9" t="s">
        <v>59</v>
      </c>
      <c r="R9" t="s">
        <v>1221</v>
      </c>
    </row>
    <row r="10" spans="1:18">
      <c r="A10" t="s">
        <v>464</v>
      </c>
      <c r="B10" t="s">
        <v>51</v>
      </c>
      <c r="C10" s="115">
        <v>45831</v>
      </c>
      <c r="E10" t="s">
        <v>1142</v>
      </c>
      <c r="G10" t="s">
        <v>1146</v>
      </c>
      <c r="P10" t="s">
        <v>1193</v>
      </c>
      <c r="Q10" t="s">
        <v>65</v>
      </c>
      <c r="R10" t="s">
        <v>1222</v>
      </c>
    </row>
    <row r="11" spans="1:18">
      <c r="A11" t="s">
        <v>467</v>
      </c>
      <c r="B11" t="s">
        <v>51</v>
      </c>
      <c r="C11" s="115">
        <v>45831</v>
      </c>
      <c r="E11" t="s">
        <v>1142</v>
      </c>
      <c r="G11" t="s">
        <v>1146</v>
      </c>
      <c r="P11" t="s">
        <v>1193</v>
      </c>
      <c r="Q11" t="s">
        <v>65</v>
      </c>
      <c r="R11" t="s">
        <v>1223</v>
      </c>
    </row>
    <row r="12" spans="1:18">
      <c r="A12" t="s">
        <v>292</v>
      </c>
      <c r="B12" t="s">
        <v>51</v>
      </c>
      <c r="C12" s="115">
        <v>45831</v>
      </c>
      <c r="E12" t="s">
        <v>1142</v>
      </c>
      <c r="G12" t="s">
        <v>1146</v>
      </c>
      <c r="P12" t="s">
        <v>1193</v>
      </c>
      <c r="Q12" t="s">
        <v>59</v>
      </c>
      <c r="R12" t="s">
        <v>1224</v>
      </c>
    </row>
    <row r="13" spans="1:18">
      <c r="A13" t="s">
        <v>489</v>
      </c>
      <c r="B13" t="s">
        <v>51</v>
      </c>
      <c r="C13" s="115">
        <v>45772</v>
      </c>
      <c r="E13" t="s">
        <v>1142</v>
      </c>
      <c r="G13" t="s">
        <v>1146</v>
      </c>
      <c r="P13" t="s">
        <v>1154</v>
      </c>
      <c r="R13" t="s">
        <v>1225</v>
      </c>
    </row>
    <row r="14" spans="1:18">
      <c r="A14" t="s">
        <v>1166</v>
      </c>
      <c r="B14" t="e">
        <v>#N/A</v>
      </c>
      <c r="C14" t="e">
        <v>#N/A</v>
      </c>
      <c r="E14" t="s">
        <v>1142</v>
      </c>
      <c r="G14" t="s">
        <v>1146</v>
      </c>
      <c r="P14" t="s">
        <v>1157</v>
      </c>
      <c r="Q14" t="s">
        <v>59</v>
      </c>
      <c r="R14" t="s">
        <v>1226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947CC19-EDE6-4A2D-A1B8-E3FF713D50D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2025-08-18T16:57:36Z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