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26" documentId="8_{DCF85A03-1EEC-410A-B6A1-333228F65FDB}" xr6:coauthVersionLast="47" xr6:coauthVersionMax="47" xr10:uidLastSave="{86D0394D-DAA4-432B-A7A3-1B220A14C82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05" r:id="rId12"/>
    <pivotCache cacheId="1506" r:id="rId13"/>
    <pivotCache cacheId="1507" r:id="rId14"/>
    <pivotCache cacheId="1508" r:id="rId15"/>
    <pivotCache cacheId="15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6" i="30"/>
  <c r="V34" i="30"/>
  <c r="V33" i="30"/>
  <c r="V187" i="30"/>
  <c r="V27" i="30"/>
  <c r="V35" i="30"/>
  <c r="V5" i="30"/>
  <c r="V12" i="30"/>
  <c r="V191" i="30"/>
  <c r="V182" i="30"/>
  <c r="V190" i="30"/>
  <c r="V24" i="30"/>
  <c r="V25" i="30"/>
  <c r="V189" i="30"/>
  <c r="V30" i="30"/>
  <c r="V156" i="30"/>
  <c r="V313" i="30"/>
  <c r="V192" i="30"/>
  <c r="V6" i="30"/>
  <c r="V155" i="30"/>
  <c r="V8" i="30"/>
  <c r="V181" i="30"/>
  <c r="V188" i="30"/>
  <c r="V349" i="30"/>
  <c r="V326" i="30"/>
  <c r="V328" i="30"/>
  <c r="V324" i="30"/>
  <c r="V184" i="30"/>
  <c r="V180" i="30"/>
  <c r="V336" i="30"/>
  <c r="V193" i="30"/>
  <c r="V11" i="30"/>
  <c r="V36"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<sst xmlns="http://schemas.openxmlformats.org/spreadsheetml/2006/main" count="23440" uniqueCount="2828">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</sst>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67" fillId="3" borderId="17" xfId="0" applyFont="1" applyFill="1" applyBorder="1" applyAlignment="1">
      <alignment horizontal="left"/>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96</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6527778" createdVersion="8" refreshedVersion="8" minRefreshableVersion="3" recordCount="3584"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110"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35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22222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m/>
    <m/>
    <m/>
  </r>
  <r>
    <x v="480"/>
    <x v="5"/>
    <x v="364"/>
    <m/>
    <m/>
    <m/>
  </r>
  <r>
    <x v="481"/>
    <x v="5"/>
    <x v="364"/>
    <m/>
    <m/>
    <m/>
  </r>
  <r>
    <x v="505"/>
    <x v="47"/>
    <x v="364"/>
    <m/>
    <m/>
    <m/>
  </r>
  <r>
    <x v="457"/>
    <x v="43"/>
    <x v="364"/>
    <m/>
    <m/>
    <s v="Proofing"/>
  </r>
  <r>
    <x v="483"/>
    <x v="43"/>
    <x v="364"/>
    <m/>
    <m/>
    <m/>
  </r>
  <r>
    <x v="477"/>
    <x v="1"/>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1:52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164</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1027654</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172473</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855181</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0.16783177995706727</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11621452.699999999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10188</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36</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231881</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2836293.95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368">
        <f>IFERROR(L17/SUM(L17:L19),0)</f>
        <v>0.60365853658536583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0.54287803986103489</v>
      </c>
      <c r="E18" s="1005"/>
      <c r="F18" s="1014" t="s">
        <v>32</v>
      </c>
      <c r="G18" s="1011" cm="1">
        <f t="array" ref="G18">SUMPRODUCT(--(IF($B$5="All",TRUE,'Tillman UG Footage'!B2:B184=$B$5))*--('Tillman UG Footage'!P2:P184="Not Started")*--(IF($F$5="All",TRUE,ISNUMBER(FIND($F$5,'Tillman UG Footage'!D2:D184&amp;" "))))*--(IF($H$5="All",TRUE,ISNUMBER(FIND($H$5,'Tillman UG Footage'!F2:F184&amp;" ")))))</f>
        <v>96</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608794</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6503501.3499999996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0.37804878048780488</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16</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61212</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8.9328889760177749E-2</v>
      </c>
      <c r="E19" s="1005"/>
      <c r="F19" s="1013" t="s">
        <v>35</v>
      </c>
      <c r="G19" s="1010" cm="1">
        <f t="array" ref="G19">SUMPRODUCT(--(IF($B$5="All",TRUE,'Tillman UG Footage'!B2:B184=$B$5))*--('Tillman UG Footage'!P2:P184="Locates Called")*--(IF($F$5="All",TRUE,ISNUMBER(FIND($F$5,'Tillman UG Footage'!D2:D184&amp;" "))))*--(IF($H$5="All",TRUE,ISNUMBER(FIND($H$5,'Tillman UG Footage'!F2:F184&amp;" ")))))</f>
        <v>32</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186979</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2281657.4000000004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1.8292682926829267E-2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0.29969429447672424</v>
      </c>
      <c r="E20" s="1005"/>
      <c r="F20" s="1014" t="s">
        <v>38</v>
      </c>
      <c r="G20" s="1011" cm="1">
        <f t="array" ref="G20">SUMPRODUCT(--(IF($B$5="All",TRUE,'Tillman UG Footage'!B2:B184=$B$5))*--('Tillman UG Footage'!P2:P184="Completed")*--(IF($F$5="All",TRUE,ISNUMBER(FIND($F$5,'Tillman UG Footage'!D2:D184&amp;" "))))*--(IF($H$5="All",TRUE,ISNUMBER(FIND($H$5,'Tillman UG Footage'!F2:F184&amp;" ")))))</f>
        <v>0</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05"/>
      <c r="K20" s="1016" t="s">
        <v>39</v>
      </c>
      <c r="L20" s="1017">
        <f>SUM(L17:L19)</f>
        <v>164</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873828</v>
      </c>
      <c r="D26" s="1018">
        <f>IFERROR(H10/D10,0)</f>
        <v>0.16783177995706727</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abSelected="1" topLeftCell="A6" zoomScale="90" zoomScaleNormal="90" workbookViewId="0">
      <pane xSplit="1" topLeftCell="B1" activePane="topRight" state="frozen"/>
      <selection pane="topRight" activeCell="A14" sqref="A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v>46209</v>
      </c>
      <c r="AA6" s="164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0">
        <v>70</v>
      </c>
      <c r="I14" s="371" t="s">
        <v>566</v>
      </c>
      <c r="J14" s="1055" t="s">
        <v>30</v>
      </c>
      <c r="K14" s="1641"/>
      <c r="L14" s="1379"/>
      <c r="M14" s="371" t="s">
        <v>128</v>
      </c>
      <c r="N14" s="989">
        <v>99590</v>
      </c>
      <c r="O14" s="371" t="s">
        <v>128</v>
      </c>
      <c r="P14" s="705" t="s">
        <v>29</v>
      </c>
      <c r="Q14" s="1643">
        <v>46177</v>
      </c>
      <c r="R14" s="700"/>
      <c r="S14" s="1643"/>
      <c r="T14" s="1643"/>
      <c r="U14" s="1643"/>
      <c r="V14" s="1644">
        <v>8201</v>
      </c>
      <c r="W14" s="1222">
        <v>7374</v>
      </c>
      <c r="X14" s="1645">
        <f>SUM(V14-W14)</f>
        <v>827</v>
      </c>
      <c r="Y14" s="1238">
        <f>IFERROR($W14/$V14, 0)</f>
        <v>0.89915863919034267</v>
      </c>
      <c r="Z14" s="1643">
        <v>46195</v>
      </c>
      <c r="AA14" s="1643"/>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0">
        <v>91</v>
      </c>
      <c r="I15" s="371" t="s">
        <v>566</v>
      </c>
      <c r="J15" s="1055" t="s">
        <v>30</v>
      </c>
      <c r="K15" s="1641"/>
      <c r="L15" s="1379"/>
      <c r="M15" s="371" t="s">
        <v>128</v>
      </c>
      <c r="N15" s="989">
        <v>103644.5</v>
      </c>
      <c r="O15" s="371" t="s">
        <v>128</v>
      </c>
      <c r="P15" s="705" t="s">
        <v>35</v>
      </c>
      <c r="Q15" s="1643">
        <v>46183</v>
      </c>
      <c r="R15" s="700"/>
      <c r="S15" s="1643"/>
      <c r="T15" s="1643"/>
      <c r="U15" s="1643"/>
      <c r="V15" s="1644">
        <v>8384</v>
      </c>
      <c r="W15" s="1222"/>
      <c r="X15" s="1645">
        <f>SUM(V15-W15)</f>
        <v>8384</v>
      </c>
      <c r="Y15" s="1238">
        <f>IFERROR($W15/$V15, 0)</f>
        <v>0</v>
      </c>
      <c r="Z15" s="1643"/>
      <c r="AA15" s="1643"/>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0">
        <v>57</v>
      </c>
      <c r="I16" s="371" t="s">
        <v>566</v>
      </c>
      <c r="J16" s="1055" t="s">
        <v>30</v>
      </c>
      <c r="K16" s="1641"/>
      <c r="L16" s="1379"/>
      <c r="M16" s="371" t="s">
        <v>128</v>
      </c>
      <c r="N16" s="989">
        <v>106431.5</v>
      </c>
      <c r="O16" s="371" t="s">
        <v>128</v>
      </c>
      <c r="P16" s="705" t="s">
        <v>35</v>
      </c>
      <c r="Q16" s="1643">
        <v>46183</v>
      </c>
      <c r="R16" s="700"/>
      <c r="S16" s="1643"/>
      <c r="T16" s="1643"/>
      <c r="U16" s="1643"/>
      <c r="V16" s="1644">
        <v>8751</v>
      </c>
      <c r="W16" s="1222"/>
      <c r="X16" s="1645">
        <f>SUM(V16-W16)</f>
        <v>8751</v>
      </c>
      <c r="Y16" s="1238">
        <f>IFERROR($W16/$V16, 0)</f>
        <v>0</v>
      </c>
      <c r="Z16" s="1643"/>
      <c r="AA16" s="1643"/>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0">
        <v>86</v>
      </c>
      <c r="I17" s="371" t="s">
        <v>566</v>
      </c>
      <c r="J17" s="1055" t="s">
        <v>30</v>
      </c>
      <c r="K17" s="1641"/>
      <c r="L17" s="1379"/>
      <c r="M17" s="371" t="s">
        <v>128</v>
      </c>
      <c r="N17" s="989">
        <v>97386.5</v>
      </c>
      <c r="O17" s="371" t="s">
        <v>128</v>
      </c>
      <c r="P17" s="705" t="s">
        <v>35</v>
      </c>
      <c r="Q17" s="1643">
        <v>46188</v>
      </c>
      <c r="R17" s="700"/>
      <c r="S17" s="1643"/>
      <c r="T17" s="1643"/>
      <c r="U17" s="1643"/>
      <c r="V17" s="1644">
        <v>7996</v>
      </c>
      <c r="W17" s="1222"/>
      <c r="X17" s="1645">
        <f>SUM(V17-W17)</f>
        <v>7996</v>
      </c>
      <c r="Y17" s="1238">
        <f>IFERROR($W17/$V17, 0)</f>
        <v>0</v>
      </c>
      <c r="Z17" s="1643"/>
      <c r="AA17" s="1643"/>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0">
        <v>40</v>
      </c>
      <c r="I18" s="371" t="s">
        <v>566</v>
      </c>
      <c r="J18" s="1055" t="s">
        <v>30</v>
      </c>
      <c r="K18" s="1641"/>
      <c r="L18" s="1379">
        <v>46182</v>
      </c>
      <c r="M18" s="371" t="s">
        <v>128</v>
      </c>
      <c r="N18" s="989">
        <v>91774</v>
      </c>
      <c r="O18" s="371" t="s">
        <v>128</v>
      </c>
      <c r="P18" s="705" t="s">
        <v>35</v>
      </c>
      <c r="Q18" s="1643">
        <v>46171</v>
      </c>
      <c r="R18" s="700"/>
      <c r="S18" s="1643"/>
      <c r="T18" s="1643"/>
      <c r="U18" s="1643"/>
      <c r="V18" s="1644">
        <v>7530</v>
      </c>
      <c r="W18" s="1222"/>
      <c r="X18" s="1645">
        <f>SUM(V18-W18)</f>
        <v>7530</v>
      </c>
      <c r="Y18" s="1238">
        <f>IFERROR($W18/$V18, 0)</f>
        <v>0</v>
      </c>
      <c r="Z18" s="1643"/>
      <c r="AA18" s="1643"/>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0">
        <v>88</v>
      </c>
      <c r="I19" s="371" t="s">
        <v>566</v>
      </c>
      <c r="J19" s="1055" t="s">
        <v>30</v>
      </c>
      <c r="K19" s="1641"/>
      <c r="L19" s="1379">
        <v>46181</v>
      </c>
      <c r="M19" s="371" t="s">
        <v>128</v>
      </c>
      <c r="N19" s="989">
        <v>81059.5</v>
      </c>
      <c r="O19" s="371" t="s">
        <v>128</v>
      </c>
      <c r="P19" s="705" t="s">
        <v>29</v>
      </c>
      <c r="Q19" s="1643">
        <v>46174</v>
      </c>
      <c r="R19" s="700"/>
      <c r="S19" s="1643"/>
      <c r="T19" s="1643"/>
      <c r="U19" s="1643"/>
      <c r="V19" s="1644">
        <v>6647</v>
      </c>
      <c r="W19" s="1222">
        <v>1177</v>
      </c>
      <c r="X19" s="1645">
        <f>SUM(V19-W19)</f>
        <v>5470</v>
      </c>
      <c r="Y19" s="1238">
        <f>IFERROR($W19/$V19, 0)</f>
        <v>0.17707236347224312</v>
      </c>
      <c r="Z19" s="1643">
        <v>46188</v>
      </c>
      <c r="AA19" s="1643"/>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0">
        <v>88</v>
      </c>
      <c r="I20" s="371" t="s">
        <v>566</v>
      </c>
      <c r="J20" s="1055" t="s">
        <v>30</v>
      </c>
      <c r="K20" s="1641"/>
      <c r="L20" s="1379"/>
      <c r="M20" s="371" t="s">
        <v>128</v>
      </c>
      <c r="N20" s="989">
        <v>106600</v>
      </c>
      <c r="O20" s="371" t="s">
        <v>128</v>
      </c>
      <c r="P20" s="705" t="s">
        <v>32</v>
      </c>
      <c r="Q20" s="1643"/>
      <c r="R20" s="700"/>
      <c r="S20" s="1643"/>
      <c r="T20" s="1643"/>
      <c r="U20" s="1643"/>
      <c r="V20" s="1644">
        <v>8787</v>
      </c>
      <c r="W20" s="1222"/>
      <c r="X20" s="1645">
        <f>SUM(V20-W20)</f>
        <v>8787</v>
      </c>
      <c r="Y20" s="1238">
        <f>IFERROR($W20/$V20, 0)</f>
        <v>0</v>
      </c>
      <c r="Z20" s="1643">
        <v>46209</v>
      </c>
      <c r="AA20" s="1643"/>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0">
        <v>0</v>
      </c>
      <c r="I21" s="371" t="s">
        <v>566</v>
      </c>
      <c r="J21" s="1055" t="s">
        <v>30</v>
      </c>
      <c r="K21" s="1641"/>
      <c r="L21" s="1379">
        <v>46154</v>
      </c>
      <c r="M21" s="371" t="s">
        <v>128</v>
      </c>
      <c r="N21" s="989">
        <v>65477.3</v>
      </c>
      <c r="O21" s="371" t="s">
        <v>128</v>
      </c>
      <c r="P21" s="705" t="s">
        <v>35</v>
      </c>
      <c r="Q21" s="1643">
        <v>46157</v>
      </c>
      <c r="R21" s="700"/>
      <c r="S21" s="1643"/>
      <c r="T21" s="1643"/>
      <c r="U21" s="1643"/>
      <c r="V21" s="1644">
        <v>5318</v>
      </c>
      <c r="W21" s="1222"/>
      <c r="X21" s="1645">
        <f>SUM(V21-W21)</f>
        <v>5318</v>
      </c>
      <c r="Y21" s="1238">
        <f>IFERROR($W21/$V21, 0)</f>
        <v>0</v>
      </c>
      <c r="Z21" s="1643"/>
      <c r="AA21" s="1643"/>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1">
        <v>35</v>
      </c>
      <c r="I26" s="1230" t="s">
        <v>566</v>
      </c>
      <c r="J26" s="1219" t="s">
        <v>30</v>
      </c>
      <c r="K26" s="1647"/>
      <c r="L26" s="1380">
        <v>46183</v>
      </c>
      <c r="M26" s="1219" t="s">
        <v>128</v>
      </c>
      <c r="N26" s="1648">
        <v>98498</v>
      </c>
      <c r="O26" s="1219" t="s">
        <v>128</v>
      </c>
      <c r="P26" s="705" t="s">
        <v>29</v>
      </c>
      <c r="Q26" s="1649">
        <v>46183</v>
      </c>
      <c r="R26" s="692"/>
      <c r="S26" s="1649"/>
      <c r="T26" s="1649"/>
      <c r="U26" s="1649"/>
      <c r="V26" s="1645">
        <v>7699</v>
      </c>
      <c r="W26" s="1542">
        <v>4639</v>
      </c>
      <c r="X26" s="1223">
        <f t="shared" ref="X26:X31" si="0">SUM(V26-W26)</f>
        <v>3060</v>
      </c>
      <c r="Y26" s="1238">
        <f t="shared" ref="Y26:Y41" si="1">IFERROR($W26/$V26, 0)</f>
        <v>0.60254578516690482</v>
      </c>
      <c r="Z26" s="1643">
        <v>46195</v>
      </c>
      <c r="AA26" s="1643"/>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1">
        <v>87</v>
      </c>
      <c r="I27" s="1230" t="s">
        <v>566</v>
      </c>
      <c r="J27" s="1219" t="s">
        <v>30</v>
      </c>
      <c r="K27" s="1647"/>
      <c r="L27" s="1380">
        <v>46178</v>
      </c>
      <c r="M27" s="1219" t="s">
        <v>128</v>
      </c>
      <c r="N27" s="1393">
        <v>77365.5</v>
      </c>
      <c r="O27" s="1219" t="s">
        <v>128</v>
      </c>
      <c r="P27" s="1410" t="s">
        <v>29</v>
      </c>
      <c r="Q27" s="1649">
        <v>46178</v>
      </c>
      <c r="R27" s="692"/>
      <c r="S27" s="1649"/>
      <c r="T27" s="1649"/>
      <c r="U27" s="1649"/>
      <c r="V27" s="1645">
        <v>6321</v>
      </c>
      <c r="W27" s="1611">
        <v>3182</v>
      </c>
      <c r="X27" s="1223">
        <f t="shared" si="0"/>
        <v>3139</v>
      </c>
      <c r="Y27" s="1273">
        <f>IFERROR($W27/$V27, 0)</f>
        <v>0.50340136054421769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1">
        <v>42</v>
      </c>
      <c r="I28" s="1230" t="s">
        <v>566</v>
      </c>
      <c r="J28" s="1219" t="s">
        <v>30</v>
      </c>
      <c r="K28" s="1647"/>
      <c r="L28" s="1380">
        <v>46178</v>
      </c>
      <c r="M28" s="1219" t="s">
        <v>128</v>
      </c>
      <c r="N28" s="1393">
        <v>60970.5</v>
      </c>
      <c r="O28" s="1219" t="s">
        <v>128</v>
      </c>
      <c r="P28" s="1410" t="s">
        <v>29</v>
      </c>
      <c r="Q28" s="1649">
        <v>46181</v>
      </c>
      <c r="R28" s="692"/>
      <c r="S28" s="1649"/>
      <c r="T28" s="1649"/>
      <c r="U28" s="1649"/>
      <c r="V28" s="1645">
        <v>4650</v>
      </c>
      <c r="W28" s="1542">
        <v>2103</v>
      </c>
      <c r="X28" s="1223">
        <f t="shared" si="0"/>
        <v>2547</v>
      </c>
      <c r="Y28" s="1273">
        <f>IFERROR($W28/$V28, 0)</f>
        <v>0.45225806451612904</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1">
        <v>58</v>
      </c>
      <c r="I29" s="1230" t="s">
        <v>566</v>
      </c>
      <c r="J29" s="1219" t="s">
        <v>30</v>
      </c>
      <c r="K29" s="1647"/>
      <c r="L29" s="1380">
        <v>46181</v>
      </c>
      <c r="M29" s="1219" t="s">
        <v>128</v>
      </c>
      <c r="N29" s="1648">
        <v>78994.5</v>
      </c>
      <c r="O29" s="1219" t="s">
        <v>128</v>
      </c>
      <c r="P29" s="705" t="s">
        <v>29</v>
      </c>
      <c r="Q29" s="1649">
        <v>46178</v>
      </c>
      <c r="R29" s="692"/>
      <c r="S29" s="1649"/>
      <c r="T29" s="1649"/>
      <c r="U29" s="1649"/>
      <c r="V29" s="1645">
        <v>6258</v>
      </c>
      <c r="W29" s="1542">
        <v>3762</v>
      </c>
      <c r="X29" s="1223">
        <f t="shared" si="0"/>
        <v>2496</v>
      </c>
      <c r="Y29" s="1238">
        <f t="shared" si="1"/>
        <v>0.60115052732502394</v>
      </c>
      <c r="Z29" s="1643">
        <v>46195</v>
      </c>
      <c r="AA29" s="1643"/>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1">
        <v>85</v>
      </c>
      <c r="I30" s="1230" t="s">
        <v>566</v>
      </c>
      <c r="J30" s="1219" t="s">
        <v>30</v>
      </c>
      <c r="K30" s="1647"/>
      <c r="L30" s="1380">
        <v>46181</v>
      </c>
      <c r="M30" s="1219" t="s">
        <v>128</v>
      </c>
      <c r="N30" s="1648">
        <v>62709</v>
      </c>
      <c r="O30" s="1219" t="s">
        <v>128</v>
      </c>
      <c r="P30" s="705" t="s">
        <v>29</v>
      </c>
      <c r="Q30" s="1649">
        <v>46178</v>
      </c>
      <c r="R30" s="692"/>
      <c r="S30" s="1649"/>
      <c r="T30" s="1649"/>
      <c r="U30" s="1649"/>
      <c r="V30" s="1645">
        <v>5055</v>
      </c>
      <c r="W30" s="1542">
        <v>4940</v>
      </c>
      <c r="X30" s="1223">
        <f t="shared" si="0"/>
        <v>115</v>
      </c>
      <c r="Y30" s="1238">
        <f t="shared" si="1"/>
        <v>0.97725024727992083</v>
      </c>
      <c r="Z30" s="1649">
        <v>46188</v>
      </c>
      <c r="AA30" s="1643"/>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1">
        <v>69</v>
      </c>
      <c r="I31" s="1230" t="s">
        <v>566</v>
      </c>
      <c r="J31" s="1219" t="s">
        <v>30</v>
      </c>
      <c r="K31" s="1647"/>
      <c r="L31" s="1380">
        <v>46198</v>
      </c>
      <c r="M31" s="1219" t="s">
        <v>128</v>
      </c>
      <c r="N31" s="1648">
        <v>99986.2</v>
      </c>
      <c r="O31" s="1219" t="s">
        <v>128</v>
      </c>
      <c r="P31" s="705" t="s">
        <v>35</v>
      </c>
      <c r="Q31" s="1649">
        <v>46198</v>
      </c>
      <c r="R31" s="692"/>
      <c r="S31" s="1649"/>
      <c r="T31" s="1649"/>
      <c r="U31" s="1649"/>
      <c r="V31" s="1645">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1">
        <v>38</v>
      </c>
      <c r="I32" s="1230" t="s">
        <v>566</v>
      </c>
      <c r="J32" s="1219" t="s">
        <v>30</v>
      </c>
      <c r="K32" s="1647"/>
      <c r="L32" s="1380"/>
      <c r="M32" s="371" t="s">
        <v>128</v>
      </c>
      <c r="N32" s="989">
        <v>100248.5</v>
      </c>
      <c r="O32" s="371" t="s">
        <v>128</v>
      </c>
      <c r="P32" s="705" t="s">
        <v>32</v>
      </c>
      <c r="Q32" s="1649"/>
      <c r="R32" s="692"/>
      <c r="S32" s="1649"/>
      <c r="T32" s="1649"/>
      <c r="U32" s="1649"/>
      <c r="V32" s="1645">
        <v>7950</v>
      </c>
      <c r="W32" s="1607"/>
      <c r="X32" s="1645">
        <v>7950</v>
      </c>
      <c r="Y32" s="1273">
        <f t="shared" si="1"/>
        <v>0</v>
      </c>
      <c r="Z32" s="1643"/>
      <c r="AA32" s="1643"/>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1">
        <v>84</v>
      </c>
      <c r="I33" s="1230" t="s">
        <v>566</v>
      </c>
      <c r="J33" s="1219" t="s">
        <v>30</v>
      </c>
      <c r="K33" s="1647"/>
      <c r="L33" s="1380"/>
      <c r="M33" s="371" t="s">
        <v>128</v>
      </c>
      <c r="N33" s="989">
        <v>53719</v>
      </c>
      <c r="O33" s="371" t="s">
        <v>128</v>
      </c>
      <c r="P33" s="705" t="s">
        <v>32</v>
      </c>
      <c r="Q33" s="1649"/>
      <c r="R33" s="692"/>
      <c r="S33" s="1649"/>
      <c r="T33" s="1649"/>
      <c r="U33" s="1649"/>
      <c r="V33" s="1645">
        <v>4241</v>
      </c>
      <c r="W33" s="1607"/>
      <c r="X33" s="1645">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1">
        <v>86</v>
      </c>
      <c r="I34" s="1230" t="s">
        <v>566</v>
      </c>
      <c r="J34" s="1219" t="s">
        <v>30</v>
      </c>
      <c r="K34" s="1647"/>
      <c r="L34" s="1380"/>
      <c r="M34" s="371" t="s">
        <v>128</v>
      </c>
      <c r="N34" s="989">
        <v>65330.5</v>
      </c>
      <c r="O34" s="371" t="s">
        <v>128</v>
      </c>
      <c r="P34" s="705" t="s">
        <v>32</v>
      </c>
      <c r="Q34" s="1649"/>
      <c r="R34" s="692"/>
      <c r="S34" s="1649"/>
      <c r="T34" s="1649"/>
      <c r="U34" s="1649"/>
      <c r="V34" s="1645">
        <v>5374</v>
      </c>
      <c r="W34" s="1607"/>
      <c r="X34" s="1645">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1">
        <v>83</v>
      </c>
      <c r="I35" s="1230" t="s">
        <v>566</v>
      </c>
      <c r="J35" s="1219" t="s">
        <v>30</v>
      </c>
      <c r="K35" s="1647"/>
      <c r="L35" s="1380"/>
      <c r="M35" s="371" t="s">
        <v>128</v>
      </c>
      <c r="N35" s="989">
        <v>100848.5</v>
      </c>
      <c r="O35" s="371" t="s">
        <v>128</v>
      </c>
      <c r="P35" s="705" t="s">
        <v>32</v>
      </c>
      <c r="Q35" s="1649"/>
      <c r="R35" s="692"/>
      <c r="S35" s="1649"/>
      <c r="T35" s="1649"/>
      <c r="U35" s="1649"/>
      <c r="V35" s="1645">
        <v>8078</v>
      </c>
      <c r="W35" s="1607"/>
      <c r="X35" s="1645">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1">
        <v>71</v>
      </c>
      <c r="I36" s="1230" t="s">
        <v>566</v>
      </c>
      <c r="J36" s="1219" t="s">
        <v>30</v>
      </c>
      <c r="K36" s="1647"/>
      <c r="L36" s="1380"/>
      <c r="M36" s="371" t="s">
        <v>128</v>
      </c>
      <c r="N36" s="989">
        <v>84416.5</v>
      </c>
      <c r="O36" s="371" t="s">
        <v>128</v>
      </c>
      <c r="P36" s="705" t="s">
        <v>32</v>
      </c>
      <c r="Q36" s="1649"/>
      <c r="R36" s="692"/>
      <c r="S36" s="1649"/>
      <c r="T36" s="1649"/>
      <c r="U36" s="1649"/>
      <c r="V36" s="1645">
        <v>7140</v>
      </c>
      <c r="W36" s="1607"/>
      <c r="X36" s="1645">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1">
        <v>83</v>
      </c>
      <c r="I37" s="1230" t="s">
        <v>566</v>
      </c>
      <c r="J37" s="1219" t="s">
        <v>30</v>
      </c>
      <c r="K37" s="1647"/>
      <c r="L37" s="1380"/>
      <c r="M37" s="371" t="s">
        <v>128</v>
      </c>
      <c r="N37" s="989">
        <v>68525.5</v>
      </c>
      <c r="O37" s="371" t="s">
        <v>128</v>
      </c>
      <c r="P37" s="705" t="s">
        <v>32</v>
      </c>
      <c r="Q37" s="1649"/>
      <c r="R37" s="692"/>
      <c r="S37" s="1649"/>
      <c r="T37" s="1649"/>
      <c r="U37" s="1649"/>
      <c r="V37" s="1645">
        <v>5454</v>
      </c>
      <c r="W37" s="1607"/>
      <c r="X37" s="1645">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1">
        <v>42</v>
      </c>
      <c r="I38" s="1230" t="s">
        <v>566</v>
      </c>
      <c r="J38" s="1219" t="s">
        <v>30</v>
      </c>
      <c r="K38" s="1647"/>
      <c r="L38" s="1380"/>
      <c r="M38" s="371" t="s">
        <v>128</v>
      </c>
      <c r="N38" s="989">
        <v>103090.5</v>
      </c>
      <c r="O38" s="371" t="s">
        <v>128</v>
      </c>
      <c r="P38" s="705" t="s">
        <v>32</v>
      </c>
      <c r="Q38" s="1649"/>
      <c r="R38" s="692"/>
      <c r="S38" s="1649"/>
      <c r="T38" s="1649"/>
      <c r="U38" s="1649"/>
      <c r="V38" s="1645">
        <v>8272</v>
      </c>
      <c r="W38" s="1607"/>
      <c r="X38" s="1645">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1">
        <v>72</v>
      </c>
      <c r="I39" s="1230" t="s">
        <v>566</v>
      </c>
      <c r="J39" s="1219" t="s">
        <v>30</v>
      </c>
      <c r="K39" s="1647"/>
      <c r="L39" s="1380"/>
      <c r="M39" s="371" t="s">
        <v>128</v>
      </c>
      <c r="N39" s="989">
        <v>91471.5</v>
      </c>
      <c r="O39" s="371" t="s">
        <v>128</v>
      </c>
      <c r="P39" s="705" t="s">
        <v>32</v>
      </c>
      <c r="Q39" s="1649"/>
      <c r="R39" s="692"/>
      <c r="S39" s="1649"/>
      <c r="T39" s="1649"/>
      <c r="U39" s="1649"/>
      <c r="V39" s="1645">
        <v>7206</v>
      </c>
      <c r="W39" s="1607"/>
      <c r="X39" s="1645">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1">
        <v>0</v>
      </c>
      <c r="I40" s="1230" t="s">
        <v>566</v>
      </c>
      <c r="J40" s="1219" t="s">
        <v>30</v>
      </c>
      <c r="K40" s="1647"/>
      <c r="L40" s="1380">
        <v>46181</v>
      </c>
      <c r="M40" s="1219" t="s">
        <v>128</v>
      </c>
      <c r="N40" s="1648">
        <v>419</v>
      </c>
      <c r="O40" s="1219" t="s">
        <v>128</v>
      </c>
      <c r="P40" s="705" t="s">
        <v>35</v>
      </c>
      <c r="Q40" s="1649">
        <v>46178</v>
      </c>
      <c r="R40" s="692"/>
      <c r="S40" s="1649"/>
      <c r="T40" s="1649"/>
      <c r="U40" s="1649"/>
      <c r="V40" s="1645">
        <v>72</v>
      </c>
      <c r="W40" s="1607"/>
      <c r="X40" s="1223">
        <f t="shared" ref="X40" si="2">SUM(V40-W40)</f>
        <v>72</v>
      </c>
      <c r="Y40" s="1273">
        <f t="shared" si="1"/>
        <v>0</v>
      </c>
      <c r="Z40" s="1643"/>
      <c r="AA40" s="1643"/>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1">
        <v>0</v>
      </c>
      <c r="I41" s="1230" t="s">
        <v>566</v>
      </c>
      <c r="J41" s="1219" t="s">
        <v>30</v>
      </c>
      <c r="K41" s="1647"/>
      <c r="L41" s="1380"/>
      <c r="M41" s="371" t="s">
        <v>128</v>
      </c>
      <c r="N41" s="989">
        <v>36848.15</v>
      </c>
      <c r="O41" s="371" t="s">
        <v>128</v>
      </c>
      <c r="P41" s="705" t="s">
        <v>32</v>
      </c>
      <c r="Q41" s="1649"/>
      <c r="R41" s="692"/>
      <c r="S41" s="1649"/>
      <c r="T41" s="1649"/>
      <c r="U41" s="1649"/>
      <c r="V41" s="1645">
        <v>2879</v>
      </c>
      <c r="W41" s="1607"/>
      <c r="X41" s="1645">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1"/>
      <c r="I42" s="1230"/>
      <c r="J42" s="1641"/>
      <c r="K42" s="1647"/>
      <c r="L42" s="1380"/>
      <c r="M42" s="1641"/>
      <c r="N42" s="1648"/>
      <c r="O42" s="1641"/>
      <c r="P42" s="1650"/>
      <c r="Q42" s="1649"/>
      <c r="R42" s="692"/>
      <c r="S42" s="1649"/>
      <c r="T42" s="1649"/>
      <c r="U42" s="1649"/>
      <c r="V42" s="1645"/>
      <c r="W42" s="1453"/>
      <c r="X42" s="1645"/>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1">
        <v>0</v>
      </c>
      <c r="I47" s="689" t="s">
        <v>566</v>
      </c>
      <c r="J47" s="689" t="s">
        <v>30</v>
      </c>
      <c r="K47" s="1641"/>
      <c r="L47" s="1380" t="s">
        <v>629</v>
      </c>
      <c r="M47" s="689" t="s">
        <v>128</v>
      </c>
      <c r="N47" s="690">
        <v>88403.8</v>
      </c>
      <c r="O47" s="699" t="s">
        <v>128</v>
      </c>
      <c r="P47" s="691" t="s">
        <v>29</v>
      </c>
      <c r="Q47" s="1649">
        <v>46169</v>
      </c>
      <c r="R47" s="716"/>
      <c r="S47" s="1652"/>
      <c r="T47" s="1653"/>
      <c r="U47" s="1649"/>
      <c r="V47" s="1323">
        <v>6992</v>
      </c>
      <c r="W47" s="1608">
        <v>4979</v>
      </c>
      <c r="X47" s="1645">
        <f>SUM(V47-W47)</f>
        <v>2013</v>
      </c>
      <c r="Y47" s="364">
        <f t="shared" si="3"/>
        <v>0.71209954233409611</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0">
        <v>61</v>
      </c>
      <c r="I53" s="371" t="s">
        <v>625</v>
      </c>
      <c r="J53" s="1055" t="s">
        <v>30</v>
      </c>
      <c r="K53" s="1641"/>
      <c r="L53" s="1379"/>
      <c r="M53" s="371" t="s">
        <v>128</v>
      </c>
      <c r="N53" s="989">
        <v>44936</v>
      </c>
      <c r="O53" s="371" t="s">
        <v>128</v>
      </c>
      <c r="P53" s="705" t="s">
        <v>35</v>
      </c>
      <c r="Q53" s="1643">
        <v>46146</v>
      </c>
      <c r="R53" s="1643"/>
      <c r="S53" s="1643"/>
      <c r="T53" s="1643"/>
      <c r="U53" s="1643"/>
      <c r="V53" s="1644">
        <v>3375</v>
      </c>
      <c r="W53" s="1645"/>
      <c r="X53" s="1645">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0">
        <v>85</v>
      </c>
      <c r="I54" s="371" t="s">
        <v>625</v>
      </c>
      <c r="J54" s="1055" t="s">
        <v>30</v>
      </c>
      <c r="K54" s="1641"/>
      <c r="L54" s="1379"/>
      <c r="M54" s="371" t="s">
        <v>128</v>
      </c>
      <c r="N54" s="989">
        <v>60062</v>
      </c>
      <c r="O54" s="371" t="s">
        <v>128</v>
      </c>
      <c r="P54" s="705" t="s">
        <v>35</v>
      </c>
      <c r="Q54" s="1643">
        <v>46174</v>
      </c>
      <c r="R54" s="1643"/>
      <c r="S54" s="1643"/>
      <c r="T54" s="1643"/>
      <c r="U54" s="1643"/>
      <c r="V54" s="1644">
        <v>4380</v>
      </c>
      <c r="W54" s="1645"/>
      <c r="X54" s="1645">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0">
        <v>86</v>
      </c>
      <c r="I55" s="371" t="s">
        <v>625</v>
      </c>
      <c r="J55" s="1055" t="s">
        <v>30</v>
      </c>
      <c r="K55" s="1641"/>
      <c r="L55" s="1379"/>
      <c r="M55" s="371" t="s">
        <v>128</v>
      </c>
      <c r="N55" s="989">
        <v>64118</v>
      </c>
      <c r="O55" s="371" t="s">
        <v>128</v>
      </c>
      <c r="P55" s="705" t="s">
        <v>35</v>
      </c>
      <c r="Q55" s="1643">
        <v>46174</v>
      </c>
      <c r="R55" s="1643"/>
      <c r="S55" s="1643"/>
      <c r="T55" s="1643"/>
      <c r="U55" s="1643"/>
      <c r="V55" s="1644">
        <v>4753</v>
      </c>
      <c r="W55" s="1645"/>
      <c r="X55" s="1645">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0">
        <v>87</v>
      </c>
      <c r="I56" s="371" t="s">
        <v>625</v>
      </c>
      <c r="J56" s="1055" t="s">
        <v>30</v>
      </c>
      <c r="K56" s="1641"/>
      <c r="L56" s="1379"/>
      <c r="M56" s="371" t="s">
        <v>128</v>
      </c>
      <c r="N56" s="989">
        <v>64040</v>
      </c>
      <c r="O56" s="371" t="s">
        <v>128</v>
      </c>
      <c r="P56" s="705" t="s">
        <v>35</v>
      </c>
      <c r="Q56" s="1643">
        <v>46174</v>
      </c>
      <c r="R56" s="1643"/>
      <c r="S56" s="1643"/>
      <c r="T56" s="1643"/>
      <c r="U56" s="1643"/>
      <c r="V56" s="1644">
        <v>4888</v>
      </c>
      <c r="W56" s="1645"/>
      <c r="X56" s="1645">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0">
        <v>82</v>
      </c>
      <c r="I57" s="371" t="s">
        <v>625</v>
      </c>
      <c r="J57" s="1055" t="s">
        <v>30</v>
      </c>
      <c r="K57" s="1641"/>
      <c r="L57" s="1379"/>
      <c r="M57" s="371" t="s">
        <v>128</v>
      </c>
      <c r="N57" s="989">
        <v>60234</v>
      </c>
      <c r="O57" s="371" t="s">
        <v>128</v>
      </c>
      <c r="P57" s="705" t="s">
        <v>35</v>
      </c>
      <c r="Q57" s="1643">
        <v>46164</v>
      </c>
      <c r="R57" s="1643"/>
      <c r="S57" s="1643"/>
      <c r="T57" s="1643"/>
      <c r="U57" s="1643"/>
      <c r="V57" s="1644">
        <v>4497</v>
      </c>
      <c r="W57" s="1645"/>
      <c r="X57" s="1645">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0">
        <v>55</v>
      </c>
      <c r="I58" s="371" t="s">
        <v>625</v>
      </c>
      <c r="J58" s="1055" t="s">
        <v>30</v>
      </c>
      <c r="K58" s="1641"/>
      <c r="L58" s="1379"/>
      <c r="M58" s="371" t="s">
        <v>128</v>
      </c>
      <c r="N58" s="989">
        <v>45757.7</v>
      </c>
      <c r="O58" s="371" t="s">
        <v>128</v>
      </c>
      <c r="P58" s="705" t="s">
        <v>35</v>
      </c>
      <c r="Q58" s="1643">
        <v>46174</v>
      </c>
      <c r="R58" s="1643"/>
      <c r="S58" s="1643"/>
      <c r="T58" s="1643"/>
      <c r="U58" s="1643"/>
      <c r="V58" s="1644">
        <v>3537</v>
      </c>
      <c r="W58" s="1645"/>
      <c r="X58" s="1645">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0">
        <v>54</v>
      </c>
      <c r="I59" s="371" t="s">
        <v>625</v>
      </c>
      <c r="J59" s="1055" t="s">
        <v>30</v>
      </c>
      <c r="K59" s="1641"/>
      <c r="L59" s="1379"/>
      <c r="M59" s="371" t="s">
        <v>128</v>
      </c>
      <c r="N59" s="989">
        <v>39903.550000000003</v>
      </c>
      <c r="O59" s="371" t="s">
        <v>128</v>
      </c>
      <c r="P59" s="705" t="s">
        <v>35</v>
      </c>
      <c r="Q59" s="1643">
        <v>46174</v>
      </c>
      <c r="R59" s="1643"/>
      <c r="S59" s="1643"/>
      <c r="T59" s="1643"/>
      <c r="U59" s="1643"/>
      <c r="V59" s="1644">
        <v>3000</v>
      </c>
      <c r="W59" s="1645"/>
      <c r="X59" s="1645">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0">
        <v>78</v>
      </c>
      <c r="I60" s="371" t="s">
        <v>625</v>
      </c>
      <c r="J60" s="1055" t="s">
        <v>30</v>
      </c>
      <c r="K60" s="1641"/>
      <c r="L60" s="1379"/>
      <c r="M60" s="371" t="s">
        <v>128</v>
      </c>
      <c r="N60" s="989">
        <v>58190</v>
      </c>
      <c r="O60" s="371" t="s">
        <v>128</v>
      </c>
      <c r="P60" s="705" t="s">
        <v>35</v>
      </c>
      <c r="Q60" s="1643">
        <v>46174</v>
      </c>
      <c r="R60" s="1643"/>
      <c r="S60" s="1643"/>
      <c r="T60" s="1643"/>
      <c r="U60" s="1643"/>
      <c r="V60" s="1644">
        <v>4283</v>
      </c>
      <c r="W60" s="1645"/>
      <c r="X60" s="1645">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0">
        <v>75</v>
      </c>
      <c r="I61" s="371" t="s">
        <v>625</v>
      </c>
      <c r="J61" s="1055" t="s">
        <v>30</v>
      </c>
      <c r="K61" s="1641"/>
      <c r="L61" s="1379"/>
      <c r="M61" s="371" t="s">
        <v>128</v>
      </c>
      <c r="N61" s="989">
        <v>61026</v>
      </c>
      <c r="O61" s="371" t="s">
        <v>128</v>
      </c>
      <c r="P61" s="705" t="s">
        <v>29</v>
      </c>
      <c r="Q61" s="1643">
        <v>46144</v>
      </c>
      <c r="R61" s="1643"/>
      <c r="S61" s="1643"/>
      <c r="T61" s="1643"/>
      <c r="U61" s="1643"/>
      <c r="V61" s="1644">
        <v>4683</v>
      </c>
      <c r="W61" s="1645">
        <v>851</v>
      </c>
      <c r="X61" s="1645">
        <f>SUM(V61-W61)</f>
        <v>3832</v>
      </c>
      <c r="Y61" s="1238">
        <f>IFERROR($W61/$V61, 0)</f>
        <v>0.18172111894084989</v>
      </c>
      <c r="Z61" s="1643">
        <v>46177</v>
      </c>
      <c r="AA61" s="1643"/>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0">
        <v>77</v>
      </c>
      <c r="I62" s="371" t="s">
        <v>566</v>
      </c>
      <c r="J62" s="1055" t="s">
        <v>30</v>
      </c>
      <c r="K62" s="1641"/>
      <c r="L62" s="1379"/>
      <c r="M62" s="371" t="s">
        <v>128</v>
      </c>
      <c r="N62" s="989">
        <v>52948</v>
      </c>
      <c r="O62" s="371" t="s">
        <v>128</v>
      </c>
      <c r="P62" s="705" t="s">
        <v>29</v>
      </c>
      <c r="Q62" s="1643">
        <v>46185</v>
      </c>
      <c r="R62" s="1643"/>
      <c r="S62" s="1643"/>
      <c r="T62" s="1643"/>
      <c r="U62" s="1643"/>
      <c r="V62" s="1644">
        <v>3957</v>
      </c>
      <c r="W62" s="1655">
        <v>1824</v>
      </c>
      <c r="X62" s="1645">
        <f>SUM(V62-W62)</f>
        <v>2133</v>
      </c>
      <c r="Y62" s="1238">
        <f>IFERROR($W62/$V62, 0)</f>
        <v>0.46095526914329038</v>
      </c>
      <c r="Z62" s="1643">
        <v>46203</v>
      </c>
      <c r="AA62" s="1654"/>
      <c r="AB62" s="695">
        <v>0</v>
      </c>
      <c r="AC62" s="695">
        <v>0</v>
      </c>
      <c r="AD62" s="1053">
        <v>0</v>
      </c>
      <c r="AE62" s="1239" t="s">
        <v>655</v>
      </c>
      <c r="AF62" s="725"/>
    </row>
    <row r="63" spans="1:116" ht="24.75" customHeight="1">
      <c r="A63" s="1399" t="s">
        <v>656</v>
      </c>
      <c r="B63" s="1059" t="s">
        <v>34</v>
      </c>
      <c r="C63" s="1380">
        <v>46191</v>
      </c>
      <c r="D63" s="1379" t="s">
        <v>56</v>
      </c>
      <c r="E63" s="1379">
        <v>46184</v>
      </c>
      <c r="F63" s="1378" t="s">
        <v>55</v>
      </c>
      <c r="G63" s="1251"/>
      <c r="H63" s="1640">
        <v>74</v>
      </c>
      <c r="I63" s="371" t="s">
        <v>566</v>
      </c>
      <c r="J63" s="740" t="s">
        <v>30</v>
      </c>
      <c r="K63" s="740"/>
      <c r="L63" s="1379"/>
      <c r="M63" s="371" t="s">
        <v>128</v>
      </c>
      <c r="N63" s="989">
        <v>51256</v>
      </c>
      <c r="O63" s="371" t="s">
        <v>128</v>
      </c>
      <c r="P63" s="705" t="s">
        <v>35</v>
      </c>
      <c r="Q63" s="1643">
        <v>46185</v>
      </c>
      <c r="R63" s="1643"/>
      <c r="S63" s="1643"/>
      <c r="T63" s="1643"/>
      <c r="U63" s="1643"/>
      <c r="V63" s="1644">
        <v>3826</v>
      </c>
      <c r="W63" s="1655">
        <v>2793</v>
      </c>
      <c r="X63" s="1645">
        <f>SUM(V63-W63)</f>
        <v>1033</v>
      </c>
      <c r="Y63" s="1238">
        <f>IFERROR($W63/$V63, 0)</f>
        <v>0.73000522739153162</v>
      </c>
      <c r="Z63" s="1643">
        <v>46203</v>
      </c>
      <c r="AA63" s="1654"/>
      <c r="AB63" s="695">
        <v>0</v>
      </c>
      <c r="AC63" s="695">
        <v>0</v>
      </c>
      <c r="AD63" s="1053">
        <v>0</v>
      </c>
      <c r="AE63" s="1239" t="s">
        <v>657</v>
      </c>
      <c r="AF63" s="725"/>
    </row>
    <row r="64" spans="1:116" ht="24.75" customHeight="1">
      <c r="A64" s="1377" t="s">
        <v>658</v>
      </c>
      <c r="B64" s="1407" t="s">
        <v>34</v>
      </c>
      <c r="C64" s="1380">
        <v>46203</v>
      </c>
      <c r="D64" s="1378" t="s">
        <v>56</v>
      </c>
      <c r="E64" s="1379">
        <v>46195</v>
      </c>
      <c r="F64" s="1378" t="s">
        <v>55</v>
      </c>
      <c r="G64" s="1251"/>
      <c r="H64" s="1177">
        <v>0</v>
      </c>
      <c r="I64" s="1258" t="s">
        <v>566</v>
      </c>
      <c r="J64" s="1177" t="s">
        <v>30</v>
      </c>
      <c r="K64" s="1641"/>
      <c r="L64" s="1379"/>
      <c r="M64" s="1177" t="s">
        <v>128</v>
      </c>
      <c r="N64" s="1409">
        <v>36161.25</v>
      </c>
      <c r="O64" s="1177" t="s">
        <v>128</v>
      </c>
      <c r="P64" s="1410" t="s">
        <v>35</v>
      </c>
      <c r="Q64" s="1643">
        <v>46162</v>
      </c>
      <c r="R64" s="1643"/>
      <c r="S64" s="1643"/>
      <c r="T64" s="1643"/>
      <c r="U64" s="1643"/>
      <c r="V64" s="1644">
        <v>2885</v>
      </c>
      <c r="W64" s="1645"/>
      <c r="X64" s="1645">
        <f>SUM(V64-W64)</f>
        <v>2885</v>
      </c>
      <c r="Y64" s="1238">
        <f>IFERROR($W64/$V64, 0)</f>
        <v>0</v>
      </c>
      <c r="Z64" s="1654"/>
      <c r="AA64" s="1654"/>
      <c r="AB64" s="1189">
        <v>0</v>
      </c>
      <c r="AC64" s="1189">
        <v>0</v>
      </c>
      <c r="AD64" s="1223">
        <v>0</v>
      </c>
      <c r="AE64" s="1239" t="s">
        <v>659</v>
      </c>
      <c r="AF64" s="725"/>
    </row>
    <row r="65" spans="1:32" s="706" customFormat="1" ht="24.75" customHeight="1">
      <c r="A65" s="686" t="s">
        <v>660</v>
      </c>
      <c r="B65" s="376" t="s">
        <v>34</v>
      </c>
      <c r="C65" s="1380">
        <v>46181</v>
      </c>
      <c r="D65" s="1378" t="s">
        <v>56</v>
      </c>
      <c r="E65" s="1379">
        <v>46195</v>
      </c>
      <c r="F65" s="1378" t="s">
        <v>55</v>
      </c>
      <c r="G65" s="1251"/>
      <c r="H65" s="1640">
        <v>47</v>
      </c>
      <c r="I65" s="371" t="s">
        <v>566</v>
      </c>
      <c r="J65" s="699" t="s">
        <v>30</v>
      </c>
      <c r="K65" s="1641"/>
      <c r="L65" s="1379"/>
      <c r="M65" s="699" t="s">
        <v>128</v>
      </c>
      <c r="N65" s="703">
        <v>36936</v>
      </c>
      <c r="O65" s="699" t="s">
        <v>128</v>
      </c>
      <c r="P65" s="705" t="s">
        <v>35</v>
      </c>
      <c r="Q65" s="1643">
        <v>46196</v>
      </c>
      <c r="R65" s="1643"/>
      <c r="S65" s="1643"/>
      <c r="T65" s="1643"/>
      <c r="U65" s="1643"/>
      <c r="V65" s="1644">
        <v>2724</v>
      </c>
      <c r="W65" s="1645"/>
      <c r="X65" s="1645">
        <f>SUM(V65-W65)</f>
        <v>2724</v>
      </c>
      <c r="Y65" s="1238">
        <f>IFERROR($W65/$V65, 0)</f>
        <v>0</v>
      </c>
      <c r="Z65" s="1654"/>
      <c r="AA65" s="1654"/>
      <c r="AB65" s="695">
        <v>0</v>
      </c>
      <c r="AC65" s="695">
        <v>0</v>
      </c>
      <c r="AD65" s="1053">
        <v>0</v>
      </c>
      <c r="AE65" s="1239" t="s">
        <v>661</v>
      </c>
      <c r="AF65" s="1376"/>
    </row>
    <row r="66" spans="1:32" ht="24.75" customHeight="1">
      <c r="A66" s="714" t="s">
        <v>662</v>
      </c>
      <c r="B66" s="376" t="s">
        <v>34</v>
      </c>
      <c r="C66" s="697">
        <v>46040</v>
      </c>
      <c r="D66" s="698" t="s">
        <v>56</v>
      </c>
      <c r="E66" s="697">
        <v>46125</v>
      </c>
      <c r="F66" s="698" t="s">
        <v>55</v>
      </c>
      <c r="G66" s="698" t="s">
        <v>663</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664</v>
      </c>
      <c r="AF66" s="725"/>
    </row>
    <row r="67" spans="1:32" ht="24.75" customHeight="1">
      <c r="A67" s="1377" t="s">
        <v>665</v>
      </c>
      <c r="B67" s="376" t="s">
        <v>34</v>
      </c>
      <c r="C67" s="1380">
        <v>46172</v>
      </c>
      <c r="D67" s="1378" t="s">
        <v>56</v>
      </c>
      <c r="E67" s="1379">
        <v>46195</v>
      </c>
      <c r="F67" s="1378" t="s">
        <v>55</v>
      </c>
      <c r="G67" s="1237"/>
      <c r="H67" s="988">
        <v>0</v>
      </c>
      <c r="I67" s="371" t="s">
        <v>566</v>
      </c>
      <c r="J67" s="699" t="s">
        <v>30</v>
      </c>
      <c r="K67" s="1641"/>
      <c r="L67" s="1379"/>
      <c r="M67" s="699" t="s">
        <v>128</v>
      </c>
      <c r="N67" s="703">
        <v>3443</v>
      </c>
      <c r="O67" s="699" t="s">
        <v>128</v>
      </c>
      <c r="P67" s="691" t="s">
        <v>35</v>
      </c>
      <c r="Q67" s="1643">
        <v>46147</v>
      </c>
      <c r="R67" s="1643"/>
      <c r="S67" s="1643"/>
      <c r="T67" s="1643"/>
      <c r="U67" s="1643"/>
      <c r="V67" s="1645">
        <v>224</v>
      </c>
      <c r="W67" s="1645"/>
      <c r="X67" s="1645">
        <f>SUM(V67-W67)</f>
        <v>224</v>
      </c>
      <c r="Y67" s="1238">
        <f>IFERROR($W67/$V67, 0)</f>
        <v>0</v>
      </c>
      <c r="Z67" s="1643"/>
      <c r="AA67" s="1643"/>
      <c r="AB67" s="695">
        <v>0</v>
      </c>
      <c r="AC67" s="695">
        <v>0</v>
      </c>
      <c r="AD67" s="701">
        <v>0</v>
      </c>
      <c r="AE67" s="1239" t="s">
        <v>666</v>
      </c>
      <c r="AF67" s="725"/>
    </row>
    <row r="68" spans="1:32" ht="24.75" customHeight="1">
      <c r="A68" s="1057" t="s">
        <v>667</v>
      </c>
      <c r="B68" s="376" t="s">
        <v>34</v>
      </c>
      <c r="C68" s="359">
        <v>46160</v>
      </c>
      <c r="D68" s="365" t="s">
        <v>74</v>
      </c>
      <c r="E68" s="366"/>
      <c r="F68" s="365"/>
      <c r="G68" s="698"/>
      <c r="H68" s="988">
        <v>107</v>
      </c>
      <c r="I68" s="371" t="s">
        <v>566</v>
      </c>
      <c r="J68" s="740" t="s">
        <v>33</v>
      </c>
      <c r="K68" s="984" t="s">
        <v>668</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669</v>
      </c>
      <c r="AF68" s="725"/>
    </row>
    <row r="69" spans="1:32" ht="24.75" customHeight="1">
      <c r="A69" s="1054" t="s">
        <v>670</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671</v>
      </c>
      <c r="B70" s="376" t="s">
        <v>37</v>
      </c>
      <c r="C70" s="687">
        <v>46081</v>
      </c>
      <c r="D70" s="698" t="s">
        <v>54</v>
      </c>
      <c r="E70" s="697">
        <v>46038</v>
      </c>
      <c r="F70" s="698" t="s">
        <v>53</v>
      </c>
      <c r="G70" s="698" t="s">
        <v>672</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673</v>
      </c>
      <c r="AF70" s="725"/>
    </row>
    <row r="71" spans="1:32" ht="24.75" customHeight="1">
      <c r="A71" s="739" t="s">
        <v>674</v>
      </c>
      <c r="B71" s="310" t="s">
        <v>37</v>
      </c>
      <c r="C71" s="687">
        <v>46081</v>
      </c>
      <c r="D71" s="698" t="s">
        <v>54</v>
      </c>
      <c r="E71" s="697">
        <v>46055</v>
      </c>
      <c r="F71" s="698" t="s">
        <v>53</v>
      </c>
      <c r="G71" s="698" t="s">
        <v>675</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676</v>
      </c>
      <c r="AF71" s="725"/>
    </row>
    <row r="72" spans="1:32" ht="24.75" customHeight="1">
      <c r="A72" s="766" t="s">
        <v>677</v>
      </c>
      <c r="B72" s="757" t="s">
        <v>37</v>
      </c>
      <c r="C72" s="779">
        <v>46171</v>
      </c>
      <c r="D72" s="698" t="s">
        <v>54</v>
      </c>
      <c r="E72" s="697">
        <v>46043</v>
      </c>
      <c r="F72" s="698" t="s">
        <v>53</v>
      </c>
      <c r="G72" s="698" t="s">
        <v>678</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679</v>
      </c>
      <c r="AF72" s="725"/>
    </row>
    <row r="73" spans="1:32" ht="24.75" customHeight="1">
      <c r="A73" s="1377" t="s">
        <v>680</v>
      </c>
      <c r="B73" s="757" t="s">
        <v>37</v>
      </c>
      <c r="C73" s="1380">
        <v>46242</v>
      </c>
      <c r="D73" s="1378"/>
      <c r="E73" s="1379"/>
      <c r="F73" s="1378"/>
      <c r="G73" s="1237"/>
      <c r="H73" s="1640">
        <v>77</v>
      </c>
      <c r="I73" s="1258" t="s">
        <v>566</v>
      </c>
      <c r="J73" s="1259" t="s">
        <v>30</v>
      </c>
      <c r="K73" s="1641"/>
      <c r="L73" s="1379"/>
      <c r="M73" s="1177" t="s">
        <v>128</v>
      </c>
      <c r="N73" s="1642">
        <v>70699.5</v>
      </c>
      <c r="O73" s="1178" t="s">
        <v>128</v>
      </c>
      <c r="P73" s="1334" t="s">
        <v>32</v>
      </c>
      <c r="Q73" s="1643"/>
      <c r="R73" s="1643"/>
      <c r="S73" s="1643"/>
      <c r="T73" s="1643"/>
      <c r="U73" s="1643"/>
      <c r="V73" s="1644">
        <v>5471</v>
      </c>
      <c r="W73" s="1645"/>
      <c r="X73" s="1645">
        <f>SUM(V73-W73)</f>
        <v>5471</v>
      </c>
      <c r="Y73" s="1238">
        <f>IFERROR($W73/$V73, 0)</f>
        <v>0</v>
      </c>
      <c r="Z73" s="1643"/>
      <c r="AA73" s="1362"/>
      <c r="AB73" s="813">
        <v>0</v>
      </c>
      <c r="AC73" s="816">
        <v>0</v>
      </c>
      <c r="AD73" s="732">
        <v>0</v>
      </c>
      <c r="AE73" s="1239" t="s">
        <v>681</v>
      </c>
      <c r="AF73" s="725"/>
    </row>
    <row r="74" spans="1:32" ht="24.75" customHeight="1">
      <c r="A74" s="1377" t="s">
        <v>682</v>
      </c>
      <c r="B74" s="1179" t="s">
        <v>37</v>
      </c>
      <c r="C74" s="1380">
        <v>46208</v>
      </c>
      <c r="D74" s="1378"/>
      <c r="E74" s="1379"/>
      <c r="F74" s="1378"/>
      <c r="G74" s="1237"/>
      <c r="H74" s="1640">
        <v>56</v>
      </c>
      <c r="I74" s="1258" t="s">
        <v>566</v>
      </c>
      <c r="J74" s="1259" t="s">
        <v>30</v>
      </c>
      <c r="K74" s="1641"/>
      <c r="L74" s="1379"/>
      <c r="M74" s="1177" t="s">
        <v>128</v>
      </c>
      <c r="N74" s="1642">
        <v>38720</v>
      </c>
      <c r="O74" s="1178" t="s">
        <v>128</v>
      </c>
      <c r="P74" s="1334" t="s">
        <v>32</v>
      </c>
      <c r="Q74" s="1643"/>
      <c r="R74" s="1643"/>
      <c r="S74" s="1643"/>
      <c r="T74" s="1643"/>
      <c r="U74" s="1643"/>
      <c r="V74" s="1644">
        <v>3134</v>
      </c>
      <c r="W74" s="1645"/>
      <c r="X74" s="1645">
        <f>SUM(V74-W74)</f>
        <v>3134</v>
      </c>
      <c r="Y74" s="1238">
        <f>IFERROR($W74/$V74, 0)</f>
        <v>0</v>
      </c>
      <c r="Z74" s="1656"/>
      <c r="AA74" s="1657"/>
      <c r="AB74" s="813">
        <v>0</v>
      </c>
      <c r="AC74" s="816">
        <v>0</v>
      </c>
      <c r="AD74" s="732">
        <v>0</v>
      </c>
      <c r="AE74" s="1239" t="s">
        <v>683</v>
      </c>
      <c r="AF74" s="725"/>
    </row>
    <row r="75" spans="1:32" ht="24.75" customHeight="1">
      <c r="A75" s="1377" t="s">
        <v>684</v>
      </c>
      <c r="B75" s="1179" t="s">
        <v>37</v>
      </c>
      <c r="C75" s="1380">
        <v>46229</v>
      </c>
      <c r="D75" s="1378"/>
      <c r="E75" s="1379"/>
      <c r="F75" s="1378"/>
      <c r="G75" s="1237"/>
      <c r="H75" s="1640">
        <v>80</v>
      </c>
      <c r="I75" s="1258" t="s">
        <v>566</v>
      </c>
      <c r="J75" s="1259" t="s">
        <v>30</v>
      </c>
      <c r="K75" s="1641"/>
      <c r="L75" s="1379"/>
      <c r="M75" s="1177" t="s">
        <v>128</v>
      </c>
      <c r="N75" s="1409">
        <v>77657.7</v>
      </c>
      <c r="O75" s="1178" t="s">
        <v>128</v>
      </c>
      <c r="P75" s="1334" t="s">
        <v>32</v>
      </c>
      <c r="Q75" s="1643"/>
      <c r="R75" s="1643"/>
      <c r="S75" s="1643"/>
      <c r="T75" s="1643"/>
      <c r="U75" s="1643"/>
      <c r="V75" s="1644">
        <v>6243</v>
      </c>
      <c r="W75" s="1645"/>
      <c r="X75" s="1645">
        <f>SUM(V75-W75)</f>
        <v>6243</v>
      </c>
      <c r="Y75" s="1238">
        <f>IFERROR($W75/$V75, 0)</f>
        <v>0</v>
      </c>
      <c r="Z75" s="1643"/>
      <c r="AA75" s="1362"/>
      <c r="AB75" s="1332">
        <v>0</v>
      </c>
      <c r="AC75" s="1507">
        <v>0</v>
      </c>
      <c r="AD75" s="1414">
        <v>0</v>
      </c>
      <c r="AE75" s="1239" t="s">
        <v>685</v>
      </c>
      <c r="AF75" s="725"/>
    </row>
    <row r="76" spans="1:32" ht="24.75" customHeight="1">
      <c r="A76" s="1377" t="s">
        <v>686</v>
      </c>
      <c r="B76" s="1179" t="s">
        <v>37</v>
      </c>
      <c r="C76" s="1380">
        <v>46229</v>
      </c>
      <c r="D76" s="1378"/>
      <c r="E76" s="1379"/>
      <c r="F76" s="1378"/>
      <c r="G76" s="1237"/>
      <c r="H76" s="1640">
        <v>82</v>
      </c>
      <c r="I76" s="1258" t="s">
        <v>566</v>
      </c>
      <c r="J76" s="1259" t="s">
        <v>30</v>
      </c>
      <c r="K76" s="1641"/>
      <c r="L76" s="1379"/>
      <c r="M76" s="1177" t="s">
        <v>128</v>
      </c>
      <c r="N76" s="1409">
        <v>85513</v>
      </c>
      <c r="O76" s="1178" t="s">
        <v>128</v>
      </c>
      <c r="P76" s="1334" t="s">
        <v>32</v>
      </c>
      <c r="Q76" s="1643"/>
      <c r="R76" s="1643"/>
      <c r="S76" s="1643"/>
      <c r="T76" s="1643"/>
      <c r="U76" s="1643"/>
      <c r="V76" s="1644">
        <v>6678</v>
      </c>
      <c r="W76" s="1645"/>
      <c r="X76" s="1645">
        <f>SUM(V76-W76)</f>
        <v>6678</v>
      </c>
      <c r="Y76" s="1238">
        <f>IFERROR($W76/$V76, 0)</f>
        <v>0</v>
      </c>
      <c r="Z76" s="1643"/>
      <c r="AA76" s="1362"/>
      <c r="AB76" s="1332">
        <v>0</v>
      </c>
      <c r="AC76" s="1507">
        <v>0</v>
      </c>
      <c r="AD76" s="1414">
        <v>0</v>
      </c>
      <c r="AE76" s="1239" t="s">
        <v>685</v>
      </c>
      <c r="AF76" s="725"/>
    </row>
    <row r="77" spans="1:32" ht="24.75" customHeight="1">
      <c r="A77" s="1377" t="s">
        <v>687</v>
      </c>
      <c r="B77" s="1179" t="s">
        <v>37</v>
      </c>
      <c r="C77" s="1380">
        <v>46227</v>
      </c>
      <c r="D77" s="1378"/>
      <c r="E77" s="1379"/>
      <c r="F77" s="1378"/>
      <c r="G77" s="1237"/>
      <c r="H77" s="1640">
        <v>0</v>
      </c>
      <c r="I77" s="1258" t="s">
        <v>566</v>
      </c>
      <c r="J77" s="1259" t="s">
        <v>30</v>
      </c>
      <c r="K77" s="1641"/>
      <c r="L77" s="1379"/>
      <c r="M77" s="1177" t="s">
        <v>128</v>
      </c>
      <c r="N77" s="1642">
        <v>25174.45</v>
      </c>
      <c r="O77" s="1178" t="s">
        <v>128</v>
      </c>
      <c r="P77" s="1334" t="s">
        <v>32</v>
      </c>
      <c r="Q77" s="1643"/>
      <c r="R77" s="1643"/>
      <c r="S77" s="1643"/>
      <c r="T77" s="1643"/>
      <c r="U77" s="1643"/>
      <c r="V77" s="1644">
        <v>2721</v>
      </c>
      <c r="W77" s="1645"/>
      <c r="X77" s="1645">
        <f>SUM(V77-W77)</f>
        <v>2721</v>
      </c>
      <c r="Y77" s="1238">
        <f>IFERROR($W77/$V77, 0)</f>
        <v>0</v>
      </c>
      <c r="Z77" s="1658"/>
      <c r="AA77" s="1503"/>
      <c r="AB77" s="813">
        <v>0</v>
      </c>
      <c r="AC77" s="816">
        <v>0</v>
      </c>
      <c r="AD77" s="732">
        <v>0</v>
      </c>
      <c r="AE77" s="1239" t="s">
        <v>688</v>
      </c>
      <c r="AF77" s="725"/>
    </row>
    <row r="78" spans="1:32" ht="24.75" customHeight="1">
      <c r="A78" s="1399" t="s">
        <v>689</v>
      </c>
      <c r="B78" s="1383" t="s">
        <v>37</v>
      </c>
      <c r="C78" s="697">
        <v>46203</v>
      </c>
      <c r="D78" s="1378" t="s">
        <v>66</v>
      </c>
      <c r="E78" s="1379">
        <v>46171</v>
      </c>
      <c r="F78" s="1378" t="s">
        <v>53</v>
      </c>
      <c r="G78" s="1237"/>
      <c r="H78" s="1640">
        <v>53</v>
      </c>
      <c r="I78" s="1258" t="s">
        <v>566</v>
      </c>
      <c r="J78" s="1259" t="s">
        <v>30</v>
      </c>
      <c r="K78" s="1359"/>
      <c r="L78" s="1236"/>
      <c r="M78" s="1177" t="s">
        <v>128</v>
      </c>
      <c r="N78" s="1360">
        <v>56455</v>
      </c>
      <c r="O78" s="1178" t="s">
        <v>128</v>
      </c>
      <c r="P78" s="1557" t="s">
        <v>29</v>
      </c>
      <c r="Q78" s="1643">
        <v>46174</v>
      </c>
      <c r="R78" s="1643"/>
      <c r="S78" s="1643"/>
      <c r="T78" s="1643"/>
      <c r="U78" s="1643"/>
      <c r="V78" s="1644">
        <v>4814</v>
      </c>
      <c r="W78" s="1645">
        <v>4660</v>
      </c>
      <c r="X78" s="1645">
        <f>SUM(V78-W78)</f>
        <v>154</v>
      </c>
      <c r="Y78" s="1238">
        <f>IFERROR($W78/$V78, 0)</f>
        <v>0.96800997091815533</v>
      </c>
      <c r="Z78" s="1643">
        <v>46184</v>
      </c>
      <c r="AA78" s="1658"/>
      <c r="AB78" s="926">
        <v>0</v>
      </c>
      <c r="AC78" s="733">
        <v>0</v>
      </c>
      <c r="AD78" s="732">
        <v>0</v>
      </c>
      <c r="AE78" s="1239" t="s">
        <v>690</v>
      </c>
      <c r="AF78" s="725"/>
    </row>
    <row r="79" spans="1:32" ht="24.75" customHeight="1">
      <c r="A79" s="1382" t="s">
        <v>691</v>
      </c>
      <c r="B79" s="1383" t="s">
        <v>37</v>
      </c>
      <c r="C79" s="697">
        <v>46203</v>
      </c>
      <c r="D79" s="1378" t="s">
        <v>66</v>
      </c>
      <c r="E79" s="1379">
        <v>46141</v>
      </c>
      <c r="F79" s="1378" t="s">
        <v>53</v>
      </c>
      <c r="G79" s="1237"/>
      <c r="H79" s="1640">
        <v>74</v>
      </c>
      <c r="I79" s="1258" t="s">
        <v>566</v>
      </c>
      <c r="J79" s="1259" t="s">
        <v>30</v>
      </c>
      <c r="K79" s="1641"/>
      <c r="L79" s="1379"/>
      <c r="M79" s="1177" t="s">
        <v>128</v>
      </c>
      <c r="N79" s="1360">
        <v>92274</v>
      </c>
      <c r="O79" s="1178" t="s">
        <v>128</v>
      </c>
      <c r="P79" s="1334" t="s">
        <v>29</v>
      </c>
      <c r="Q79" s="1643">
        <v>46142</v>
      </c>
      <c r="R79" s="1643"/>
      <c r="S79" s="1643"/>
      <c r="T79" s="1643"/>
      <c r="U79" s="1643"/>
      <c r="V79" s="1644">
        <v>8145</v>
      </c>
      <c r="W79" s="1645">
        <v>7162</v>
      </c>
      <c r="X79" s="1645">
        <f>SUM(V79-W79)</f>
        <v>983</v>
      </c>
      <c r="Y79" s="1238">
        <f>IFERROR($W79/$V79, 0)</f>
        <v>0.87931246163290366</v>
      </c>
      <c r="Z79" s="1643">
        <v>46149</v>
      </c>
      <c r="AA79" s="1643"/>
      <c r="AB79" s="695">
        <v>0</v>
      </c>
      <c r="AC79" s="695">
        <v>0</v>
      </c>
      <c r="AD79" s="701">
        <v>0</v>
      </c>
      <c r="AE79" s="1239" t="s">
        <v>692</v>
      </c>
      <c r="AF79" s="725"/>
    </row>
    <row r="80" spans="1:32" ht="24.75" customHeight="1">
      <c r="A80" s="1491" t="s">
        <v>693</v>
      </c>
      <c r="B80" s="1383" t="s">
        <v>37</v>
      </c>
      <c r="C80" s="1380"/>
      <c r="D80" s="1378"/>
      <c r="E80" s="1379"/>
      <c r="F80" s="1378"/>
      <c r="G80" s="1237"/>
      <c r="H80" s="1640">
        <v>56</v>
      </c>
      <c r="I80" s="1258" t="s">
        <v>566</v>
      </c>
      <c r="J80" s="1259" t="s">
        <v>30</v>
      </c>
      <c r="K80" s="1641"/>
      <c r="L80" s="1379"/>
      <c r="M80" s="1640" t="s">
        <v>256</v>
      </c>
      <c r="N80" s="1642"/>
      <c r="O80" s="1178" t="s">
        <v>128</v>
      </c>
      <c r="P80" s="1334" t="s">
        <v>32</v>
      </c>
      <c r="Q80" s="1643"/>
      <c r="R80" s="1643"/>
      <c r="S80" s="1643"/>
      <c r="T80" s="1643"/>
      <c r="U80" s="1643"/>
      <c r="V80" s="1644">
        <v>4625</v>
      </c>
      <c r="W80" s="1645"/>
      <c r="X80" s="1645">
        <f>SUM(V80-W80)</f>
        <v>4625</v>
      </c>
      <c r="Y80" s="1238">
        <f>IFERROR($W80/$V80, 0)</f>
        <v>0</v>
      </c>
      <c r="Z80" s="1643"/>
      <c r="AA80" s="1362"/>
      <c r="AB80" s="1189">
        <v>0</v>
      </c>
      <c r="AC80" s="1189">
        <v>0</v>
      </c>
      <c r="AD80" s="1223">
        <v>0</v>
      </c>
      <c r="AE80" s="1646" t="s">
        <v>694</v>
      </c>
      <c r="AF80" s="725"/>
    </row>
    <row r="81" spans="1:32" ht="24.75" customHeight="1">
      <c r="A81" s="1377" t="s">
        <v>695</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696</v>
      </c>
      <c r="AF81" s="725"/>
    </row>
    <row r="82" spans="1:32" ht="24.75" customHeight="1">
      <c r="A82" s="1377" t="s">
        <v>697</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698</v>
      </c>
      <c r="AF82" s="725"/>
    </row>
    <row r="83" spans="1:32" ht="24.75" customHeight="1">
      <c r="A83" s="1408" t="s">
        <v>699</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698</v>
      </c>
      <c r="AF83" s="725"/>
    </row>
    <row r="84" spans="1:32" ht="24.75" customHeight="1">
      <c r="A84" s="1408" t="s">
        <v>700</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698</v>
      </c>
      <c r="AF84" s="725"/>
    </row>
    <row r="85" spans="1:32" ht="24.75" customHeight="1">
      <c r="A85" s="1381" t="s">
        <v>701</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702</v>
      </c>
      <c r="AF85" s="725"/>
    </row>
    <row r="86" spans="1:32" ht="24.75" customHeight="1">
      <c r="A86" s="1377" t="s">
        <v>703</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696</v>
      </c>
      <c r="AF86" s="725"/>
    </row>
    <row r="87" spans="1:32" ht="24.75" customHeight="1">
      <c r="A87" s="1381" t="s">
        <v>704</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702</v>
      </c>
      <c r="AF87" s="725"/>
    </row>
    <row r="88" spans="1:32" ht="24.75" customHeight="1">
      <c r="A88" s="1562" t="s">
        <v>705</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702</v>
      </c>
      <c r="AF88" s="725"/>
    </row>
    <row r="89" spans="1:32" ht="24.75" customHeight="1">
      <c r="A89" s="1054" t="s">
        <v>706</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3">
        <v>46174</v>
      </c>
      <c r="R89" s="1643"/>
      <c r="S89" s="1643"/>
      <c r="T89" s="1643"/>
      <c r="U89" s="1643"/>
      <c r="V89" s="1644">
        <v>5756</v>
      </c>
      <c r="W89" s="1655">
        <v>3708</v>
      </c>
      <c r="X89" s="1645">
        <f>SUM(V89-W89)</f>
        <v>2048</v>
      </c>
      <c r="Y89" s="1238">
        <f>IFERROR($W89/$V89, 0)</f>
        <v>0.64419735927727584</v>
      </c>
      <c r="Z89" s="1643">
        <v>46191</v>
      </c>
      <c r="AA89" s="1643"/>
      <c r="AB89" s="1189">
        <v>0</v>
      </c>
      <c r="AC89" s="1189">
        <v>0</v>
      </c>
      <c r="AD89" s="1223">
        <v>0</v>
      </c>
      <c r="AE89" s="1239" t="s">
        <v>698</v>
      </c>
      <c r="AF89" s="725"/>
    </row>
    <row r="90" spans="1:32" ht="24.75" customHeight="1">
      <c r="A90" s="1377" t="s">
        <v>707</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708</v>
      </c>
      <c r="AF90" s="725"/>
    </row>
    <row r="91" spans="1:32" ht="24.75" customHeight="1">
      <c r="A91" s="1377" t="s">
        <v>709</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708</v>
      </c>
      <c r="AF91" s="725"/>
    </row>
    <row r="92" spans="1:32" ht="24.75" customHeight="1">
      <c r="A92" s="1377" t="s">
        <v>710</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711</v>
      </c>
      <c r="AF92" s="725"/>
    </row>
    <row r="93" spans="1:32" ht="24.75" customHeight="1">
      <c r="A93" s="1377" t="s">
        <v>712</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713</v>
      </c>
      <c r="AF93" s="725"/>
    </row>
    <row r="94" spans="1:32" ht="24.75" customHeight="1">
      <c r="A94" s="1377" t="s">
        <v>714</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698</v>
      </c>
      <c r="AF94" s="725"/>
    </row>
    <row r="95" spans="1:32" ht="24.75" customHeight="1">
      <c r="A95" s="1377" t="s">
        <v>715</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716</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717</v>
      </c>
      <c r="AF96" s="725"/>
    </row>
    <row r="97" spans="1:32" ht="24.75" customHeight="1">
      <c r="A97" s="1377" t="s">
        <v>718</v>
      </c>
      <c r="B97" s="1179" t="s">
        <v>37</v>
      </c>
      <c r="C97" s="1380">
        <v>46234</v>
      </c>
      <c r="D97" s="1378"/>
      <c r="E97" s="1379"/>
      <c r="F97" s="1378"/>
      <c r="G97" s="1237"/>
      <c r="H97" s="1177">
        <v>0</v>
      </c>
      <c r="I97" s="1258" t="s">
        <v>566</v>
      </c>
      <c r="J97" s="1259" t="s">
        <v>30</v>
      </c>
      <c r="K97" s="1641"/>
      <c r="L97" s="1379"/>
      <c r="M97" s="1177" t="s">
        <v>128</v>
      </c>
      <c r="N97" s="415">
        <v>21849.3</v>
      </c>
      <c r="O97" s="1178" t="s">
        <v>128</v>
      </c>
      <c r="P97" s="1334" t="s">
        <v>32</v>
      </c>
      <c r="Q97" s="1643"/>
      <c r="R97" s="1643"/>
      <c r="S97" s="1643"/>
      <c r="T97" s="1643"/>
      <c r="U97" s="1643"/>
      <c r="V97" s="1644">
        <v>1618</v>
      </c>
      <c r="W97" s="1645"/>
      <c r="X97" s="1645">
        <f>SUM(V97-W97)</f>
        <v>1618</v>
      </c>
      <c r="Y97" s="1238">
        <f>IFERROR($W97/$V97, 0)</f>
        <v>0</v>
      </c>
      <c r="Z97" s="1643"/>
      <c r="AA97" s="1362"/>
      <c r="AB97" s="1189">
        <v>0</v>
      </c>
      <c r="AC97" s="1188">
        <v>0</v>
      </c>
      <c r="AD97" s="1414">
        <v>0</v>
      </c>
      <c r="AE97" s="1239" t="s">
        <v>719</v>
      </c>
      <c r="AF97" s="725"/>
    </row>
    <row r="98" spans="1:32" ht="24.75" customHeight="1">
      <c r="A98" s="1377" t="s">
        <v>720</v>
      </c>
      <c r="B98" s="1179" t="s">
        <v>37</v>
      </c>
      <c r="C98" s="1380">
        <v>46221</v>
      </c>
      <c r="D98" s="1378" t="s">
        <v>492</v>
      </c>
      <c r="E98" s="1379">
        <v>46196</v>
      </c>
      <c r="F98" s="1378" t="s">
        <v>53</v>
      </c>
      <c r="G98" s="1237" t="s">
        <v>721</v>
      </c>
      <c r="H98" s="1177">
        <v>72</v>
      </c>
      <c r="I98" s="1258" t="s">
        <v>566</v>
      </c>
      <c r="J98" s="1640" t="s">
        <v>36</v>
      </c>
      <c r="K98" s="1641"/>
      <c r="L98" s="1379"/>
      <c r="M98" s="1640" t="s">
        <v>256</v>
      </c>
      <c r="N98" s="1642">
        <v>60744.4</v>
      </c>
      <c r="O98" s="1178" t="s">
        <v>128</v>
      </c>
      <c r="P98" s="1334" t="s">
        <v>35</v>
      </c>
      <c r="Q98" s="1643">
        <v>46197</v>
      </c>
      <c r="R98" s="1643"/>
      <c r="S98" s="1643"/>
      <c r="T98" s="1643"/>
      <c r="U98" s="1643"/>
      <c r="V98" s="1644">
        <v>5950</v>
      </c>
      <c r="W98" s="1645"/>
      <c r="X98" s="1645">
        <f>SUM(V98-W98)</f>
        <v>5950</v>
      </c>
      <c r="Y98" s="1238">
        <f>IFERROR($W98/$V98, 0)</f>
        <v>0</v>
      </c>
      <c r="Z98" s="1643"/>
      <c r="AA98" s="1362"/>
      <c r="AB98" s="1189">
        <v>0</v>
      </c>
      <c r="AC98" s="1188">
        <v>0</v>
      </c>
      <c r="AD98" s="1414">
        <v>0</v>
      </c>
      <c r="AE98" s="1239" t="s">
        <v>722</v>
      </c>
      <c r="AF98" s="725"/>
    </row>
    <row r="99" spans="1:32" ht="24.75" customHeight="1">
      <c r="A99" s="1491" t="s">
        <v>723</v>
      </c>
      <c r="B99" s="1179" t="s">
        <v>37</v>
      </c>
      <c r="C99" s="1380"/>
      <c r="D99" s="1378"/>
      <c r="E99" s="1379"/>
      <c r="F99" s="1378"/>
      <c r="G99" s="1237"/>
      <c r="H99" s="1640">
        <v>88</v>
      </c>
      <c r="I99" s="1258" t="s">
        <v>566</v>
      </c>
      <c r="J99" s="1177" t="s">
        <v>36</v>
      </c>
      <c r="K99" s="1641"/>
      <c r="L99" s="1379"/>
      <c r="M99" s="1177" t="s">
        <v>256</v>
      </c>
      <c r="N99" s="1409"/>
      <c r="O99" s="1178" t="s">
        <v>128</v>
      </c>
      <c r="P99" s="1334" t="s">
        <v>32</v>
      </c>
      <c r="Q99" s="1643"/>
      <c r="R99" s="1643"/>
      <c r="S99" s="1643"/>
      <c r="T99" s="1643"/>
      <c r="U99" s="1643"/>
      <c r="V99" s="1644">
        <v>12305</v>
      </c>
      <c r="W99" s="1645"/>
      <c r="X99" s="1645">
        <f>SUM(V99-W99)</f>
        <v>12305</v>
      </c>
      <c r="Y99" s="1238">
        <f>IFERROR($W99/$V99, 0)</f>
        <v>0</v>
      </c>
      <c r="Z99" s="1643"/>
      <c r="AA99" s="1362"/>
      <c r="AB99" s="1189">
        <v>0</v>
      </c>
      <c r="AC99" s="1188">
        <v>0</v>
      </c>
      <c r="AD99" s="1414">
        <v>0</v>
      </c>
      <c r="AE99" s="1239" t="s">
        <v>724</v>
      </c>
      <c r="AF99" s="725"/>
    </row>
    <row r="100" spans="1:32" ht="24.75" customHeight="1">
      <c r="A100" s="1054" t="s">
        <v>725</v>
      </c>
      <c r="B100" s="1058" t="s">
        <v>37</v>
      </c>
      <c r="C100" s="359">
        <v>46172</v>
      </c>
      <c r="D100" s="365" t="s">
        <v>485</v>
      </c>
      <c r="E100" s="366"/>
      <c r="F100" s="365"/>
      <c r="G100" s="698"/>
      <c r="H100" s="988">
        <v>402</v>
      </c>
      <c r="I100" s="303" t="s">
        <v>566</v>
      </c>
      <c r="J100" s="1640"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726</v>
      </c>
      <c r="AF100" s="725"/>
    </row>
    <row r="101" spans="1:32" ht="24.75" customHeight="1">
      <c r="A101" s="1491" t="s">
        <v>727</v>
      </c>
      <c r="B101" s="1059" t="s">
        <v>40</v>
      </c>
      <c r="C101" s="1380">
        <v>46234</v>
      </c>
      <c r="D101" s="1378"/>
      <c r="E101" s="1379"/>
      <c r="F101" s="1378"/>
      <c r="G101" s="1237"/>
      <c r="H101" s="1177">
        <v>68</v>
      </c>
      <c r="I101" s="1258" t="s">
        <v>566</v>
      </c>
      <c r="J101" s="744" t="s">
        <v>33</v>
      </c>
      <c r="K101" s="689" t="s">
        <v>546</v>
      </c>
      <c r="L101" s="1379"/>
      <c r="M101" s="1177" t="s">
        <v>128</v>
      </c>
      <c r="N101" s="1642">
        <v>62074</v>
      </c>
      <c r="O101" s="744" t="s">
        <v>128</v>
      </c>
      <c r="P101" s="735" t="s">
        <v>32</v>
      </c>
      <c r="Q101" s="1643"/>
      <c r="R101" s="1643"/>
      <c r="S101" s="1643"/>
      <c r="T101" s="1643"/>
      <c r="U101" s="1643"/>
      <c r="V101" s="1644">
        <v>5246</v>
      </c>
      <c r="W101" s="1645"/>
      <c r="X101" s="1645">
        <f>SUM(V101-W101)</f>
        <v>5246</v>
      </c>
      <c r="Y101" s="1238">
        <f>IFERROR($W101/$V101, 0)</f>
        <v>0</v>
      </c>
      <c r="Z101" s="1643"/>
      <c r="AA101" s="1362"/>
      <c r="AB101" s="695">
        <v>0</v>
      </c>
      <c r="AC101" s="733">
        <v>0</v>
      </c>
      <c r="AD101" s="732">
        <v>0</v>
      </c>
      <c r="AE101" s="1299" t="s">
        <v>728</v>
      </c>
      <c r="AF101" s="725"/>
    </row>
    <row r="102" spans="1:32" ht="24.75" customHeight="1">
      <c r="A102" s="1300" t="s">
        <v>729</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730</v>
      </c>
      <c r="AF102" s="725"/>
    </row>
    <row r="103" spans="1:32" ht="24.75" customHeight="1">
      <c r="A103" s="1491" t="s">
        <v>731</v>
      </c>
      <c r="B103" s="1059" t="s">
        <v>40</v>
      </c>
      <c r="C103" s="1380"/>
      <c r="D103" s="1378"/>
      <c r="E103" s="1379"/>
      <c r="F103" s="1378"/>
      <c r="G103" s="1237"/>
      <c r="H103" s="1640">
        <v>79</v>
      </c>
      <c r="I103" s="1258" t="s">
        <v>566</v>
      </c>
      <c r="J103" s="744" t="s">
        <v>33</v>
      </c>
      <c r="K103" s="689" t="s">
        <v>546</v>
      </c>
      <c r="L103" s="1379"/>
      <c r="M103" s="1177" t="s">
        <v>128</v>
      </c>
      <c r="N103" s="1642"/>
      <c r="O103" s="744" t="s">
        <v>256</v>
      </c>
      <c r="P103" s="735" t="s">
        <v>32</v>
      </c>
      <c r="Q103" s="1643"/>
      <c r="R103" s="1643"/>
      <c r="S103" s="1643"/>
      <c r="T103" s="1643"/>
      <c r="U103" s="1643"/>
      <c r="V103" s="1644">
        <v>5953</v>
      </c>
      <c r="W103" s="1645"/>
      <c r="X103" s="1645">
        <f>SUM(V103-W103)</f>
        <v>5953</v>
      </c>
      <c r="Y103" s="1238">
        <f>IFERROR($W103/$V103, 0)</f>
        <v>0</v>
      </c>
      <c r="Z103" s="1643"/>
      <c r="AA103" s="1362"/>
      <c r="AB103" s="695">
        <v>0</v>
      </c>
      <c r="AC103" s="733">
        <v>0</v>
      </c>
      <c r="AD103" s="732">
        <v>0</v>
      </c>
      <c r="AE103" s="1299" t="s">
        <v>728</v>
      </c>
      <c r="AF103" s="725"/>
    </row>
    <row r="104" spans="1:32" ht="24.75" customHeight="1">
      <c r="A104" s="1491" t="s">
        <v>732</v>
      </c>
      <c r="B104" s="1059" t="s">
        <v>40</v>
      </c>
      <c r="C104" s="1380"/>
      <c r="D104" s="1378"/>
      <c r="E104" s="1379"/>
      <c r="F104" s="1378"/>
      <c r="G104" s="1237"/>
      <c r="H104" s="1640">
        <v>78</v>
      </c>
      <c r="I104" s="1258" t="s">
        <v>566</v>
      </c>
      <c r="J104" s="744" t="s">
        <v>33</v>
      </c>
      <c r="K104" s="689" t="s">
        <v>546</v>
      </c>
      <c r="L104" s="1379"/>
      <c r="M104" s="1177" t="s">
        <v>128</v>
      </c>
      <c r="N104" s="1642"/>
      <c r="O104" s="744" t="s">
        <v>256</v>
      </c>
      <c r="P104" s="735" t="s">
        <v>32</v>
      </c>
      <c r="Q104" s="1643"/>
      <c r="R104" s="1643"/>
      <c r="S104" s="1643"/>
      <c r="T104" s="1643"/>
      <c r="U104" s="1643"/>
      <c r="V104" s="1644">
        <v>5890</v>
      </c>
      <c r="W104" s="1645"/>
      <c r="X104" s="1645">
        <f>SUM(V104-W104)</f>
        <v>5890</v>
      </c>
      <c r="Y104" s="1238">
        <f>IFERROR($W104/$V104, 0)</f>
        <v>0</v>
      </c>
      <c r="Z104" s="1643"/>
      <c r="AA104" s="1362"/>
      <c r="AB104" s="695">
        <v>0</v>
      </c>
      <c r="AC104" s="733">
        <v>0</v>
      </c>
      <c r="AD104" s="732">
        <v>0</v>
      </c>
      <c r="AE104" s="1299" t="s">
        <v>728</v>
      </c>
      <c r="AF104" s="725"/>
    </row>
    <row r="105" spans="1:32" ht="24.75" customHeight="1">
      <c r="A105" s="1491" t="s">
        <v>733</v>
      </c>
      <c r="B105" s="1059" t="s">
        <v>40</v>
      </c>
      <c r="C105" s="1380"/>
      <c r="D105" s="1378"/>
      <c r="E105" s="1379"/>
      <c r="F105" s="1378"/>
      <c r="G105" s="1237"/>
      <c r="H105" s="1640">
        <v>49</v>
      </c>
      <c r="I105" s="1258" t="s">
        <v>566</v>
      </c>
      <c r="J105" s="744" t="s">
        <v>33</v>
      </c>
      <c r="K105" s="689" t="s">
        <v>546</v>
      </c>
      <c r="L105" s="1379"/>
      <c r="M105" s="1177" t="s">
        <v>128</v>
      </c>
      <c r="N105" s="1642"/>
      <c r="O105" s="744" t="s">
        <v>256</v>
      </c>
      <c r="P105" s="735" t="s">
        <v>32</v>
      </c>
      <c r="Q105" s="1643"/>
      <c r="R105" s="1643"/>
      <c r="S105" s="1643"/>
      <c r="T105" s="1643"/>
      <c r="U105" s="1643"/>
      <c r="V105" s="1644">
        <v>4709</v>
      </c>
      <c r="W105" s="1645"/>
      <c r="X105" s="1645">
        <f>SUM(V105-W105)</f>
        <v>4709</v>
      </c>
      <c r="Y105" s="1238">
        <f>IFERROR($W105/$V105, 0)</f>
        <v>0</v>
      </c>
      <c r="Z105" s="1643"/>
      <c r="AA105" s="1362"/>
      <c r="AB105" s="695">
        <v>0</v>
      </c>
      <c r="AC105" s="733">
        <v>0</v>
      </c>
      <c r="AD105" s="732">
        <v>0</v>
      </c>
      <c r="AE105" s="1299" t="s">
        <v>728</v>
      </c>
      <c r="AF105" s="725"/>
    </row>
    <row r="106" spans="1:32" ht="24.75" customHeight="1">
      <c r="A106" s="1300" t="s">
        <v>734</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730</v>
      </c>
      <c r="AF106" s="725"/>
    </row>
    <row r="107" spans="1:32" ht="24.75" customHeight="1">
      <c r="A107" s="1057" t="s">
        <v>735</v>
      </c>
      <c r="B107" s="1059" t="s">
        <v>40</v>
      </c>
      <c r="C107" s="359">
        <v>46111</v>
      </c>
      <c r="D107" s="365"/>
      <c r="E107" s="366"/>
      <c r="F107" s="698"/>
      <c r="G107" s="698"/>
      <c r="H107" s="993">
        <v>0</v>
      </c>
      <c r="I107" s="303" t="s">
        <v>566</v>
      </c>
      <c r="J107" s="744" t="s">
        <v>33</v>
      </c>
      <c r="K107" s="994" t="s">
        <v>736</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737</v>
      </c>
      <c r="AF107" s="725"/>
    </row>
    <row r="108" spans="1:32" ht="24.75" customHeight="1">
      <c r="A108" s="1057" t="s">
        <v>738</v>
      </c>
      <c r="B108" s="1059" t="s">
        <v>40</v>
      </c>
      <c r="C108" s="359">
        <v>46111</v>
      </c>
      <c r="D108" s="365"/>
      <c r="E108" s="366"/>
      <c r="F108" s="698"/>
      <c r="G108" s="698"/>
      <c r="H108" s="993">
        <v>0</v>
      </c>
      <c r="I108" s="303" t="s">
        <v>566</v>
      </c>
      <c r="J108" s="744" t="s">
        <v>33</v>
      </c>
      <c r="K108" s="994" t="s">
        <v>736</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737</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739</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740</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741</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742</v>
      </c>
      <c r="AF116" s="722"/>
    </row>
    <row r="117" spans="1:32" ht="24.75" customHeight="1">
      <c r="A117" s="297" t="s">
        <v>743</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744</v>
      </c>
      <c r="AF117" s="722"/>
    </row>
    <row r="118" spans="1:32" ht="24.75" customHeight="1">
      <c r="A118" s="297" t="s">
        <v>745</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744</v>
      </c>
      <c r="AF118" s="722"/>
    </row>
    <row r="119" spans="1:32" ht="24.75" customHeight="1">
      <c r="A119" s="297" t="s">
        <v>746</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744</v>
      </c>
      <c r="AF119" s="722"/>
    </row>
    <row r="120" spans="1:32" ht="24.75" customHeight="1">
      <c r="A120" s="1245" t="s">
        <v>747</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748</v>
      </c>
      <c r="AF120" s="722"/>
    </row>
    <row r="121" spans="1:32" ht="24.75" customHeight="1">
      <c r="A121" s="1245" t="s">
        <v>749</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748</v>
      </c>
      <c r="AF121" s="722"/>
    </row>
    <row r="122" spans="1:32" ht="24.75" customHeight="1">
      <c r="A122" s="297" t="s">
        <v>750</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744</v>
      </c>
      <c r="AF122" s="722"/>
    </row>
    <row r="123" spans="1:32" ht="24.75" customHeight="1">
      <c r="A123" s="297" t="s">
        <v>751</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752</v>
      </c>
      <c r="AF123" s="722"/>
    </row>
    <row r="124" spans="1:32" ht="24.75" customHeight="1">
      <c r="A124" s="297" t="s">
        <v>753</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744</v>
      </c>
      <c r="AF124" s="722"/>
    </row>
    <row r="125" spans="1:32" ht="24.75" customHeight="1">
      <c r="A125" s="297" t="s">
        <v>754</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744</v>
      </c>
      <c r="AF125" s="722"/>
    </row>
    <row r="126" spans="1:32" ht="24.75" customHeight="1">
      <c r="A126" s="297" t="s">
        <v>755</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756</v>
      </c>
      <c r="AF126" s="722"/>
    </row>
    <row r="127" spans="1:32" ht="24.75" customHeight="1">
      <c r="A127" s="297" t="s">
        <v>757</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744</v>
      </c>
      <c r="AF127" s="722"/>
    </row>
    <row r="128" spans="1:32" ht="24.75" customHeight="1">
      <c r="A128" s="297" t="s">
        <v>758</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744</v>
      </c>
      <c r="AF128" s="722"/>
    </row>
    <row r="129" spans="1:32" ht="24.75" customHeight="1">
      <c r="A129" s="297" t="s">
        <v>759</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744</v>
      </c>
      <c r="AF129" s="722"/>
    </row>
    <row r="130" spans="1:32" ht="24.75" customHeight="1">
      <c r="A130" s="297" t="s">
        <v>760</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744</v>
      </c>
      <c r="AF130" s="722"/>
    </row>
    <row r="131" spans="1:32" ht="24.75" customHeight="1">
      <c r="A131" s="297" t="s">
        <v>761</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744</v>
      </c>
      <c r="AF131" s="722"/>
    </row>
    <row r="132" spans="1:32" ht="24.75" customHeight="1">
      <c r="A132" s="297" t="s">
        <v>762</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744</v>
      </c>
      <c r="AF132" s="722"/>
    </row>
    <row r="133" spans="1:32" ht="24.75" customHeight="1">
      <c r="A133" s="297" t="s">
        <v>763</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744</v>
      </c>
      <c r="AF133" s="722"/>
    </row>
    <row r="134" spans="1:32" ht="24.75" customHeight="1">
      <c r="A134" s="297" t="s">
        <v>764</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744</v>
      </c>
      <c r="AF134" s="722"/>
    </row>
    <row r="135" spans="1:32" ht="24.75" customHeight="1">
      <c r="A135" s="297" t="s">
        <v>765</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744</v>
      </c>
      <c r="AF135" s="722"/>
    </row>
    <row r="136" spans="1:32" ht="24.75" customHeight="1">
      <c r="A136" s="297" t="s">
        <v>766</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756</v>
      </c>
      <c r="AF136" s="722"/>
    </row>
    <row r="137" spans="1:32" ht="24.75" customHeight="1">
      <c r="A137" s="297" t="s">
        <v>767</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756</v>
      </c>
      <c r="AF137" s="722"/>
    </row>
    <row r="138" spans="1:32" ht="24.75" customHeight="1">
      <c r="A138" s="297" t="s">
        <v>768</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744</v>
      </c>
      <c r="AF138" s="722"/>
    </row>
    <row r="139" spans="1:32" ht="24.75" customHeight="1">
      <c r="A139" s="297" t="s">
        <v>769</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744</v>
      </c>
      <c r="AF139" s="722"/>
    </row>
    <row r="140" spans="1:32" ht="24.75" customHeight="1">
      <c r="A140" s="297" t="s">
        <v>770</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744</v>
      </c>
      <c r="AF140" s="722"/>
    </row>
    <row r="141" spans="1:32" ht="24.75" customHeight="1">
      <c r="A141" s="297" t="s">
        <v>771</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744</v>
      </c>
      <c r="AF141" s="722"/>
    </row>
    <row r="142" spans="1:32" ht="24.75" customHeight="1">
      <c r="A142" s="297" t="s">
        <v>772</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744</v>
      </c>
      <c r="AF142" s="722"/>
    </row>
    <row r="143" spans="1:32" ht="24.75" customHeight="1">
      <c r="A143" s="297" t="s">
        <v>773</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744</v>
      </c>
      <c r="AF143" s="722"/>
    </row>
    <row r="144" spans="1:32" ht="24.75" customHeight="1">
      <c r="A144" s="297" t="s">
        <v>774</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744</v>
      </c>
      <c r="AF144" s="722"/>
    </row>
    <row r="145" spans="1:32" ht="24.75" customHeight="1">
      <c r="A145" s="297" t="s">
        <v>775</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744</v>
      </c>
      <c r="AF145" s="722"/>
    </row>
    <row r="146" spans="1:32" ht="24.75" customHeight="1">
      <c r="A146" s="297" t="s">
        <v>776</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744</v>
      </c>
      <c r="AF146" s="722"/>
    </row>
    <row r="147" spans="1:32" ht="24.75" customHeight="1">
      <c r="A147" s="297" t="s">
        <v>777</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744</v>
      </c>
      <c r="AF147" s="722"/>
    </row>
    <row r="148" spans="1:32" ht="24.75" customHeight="1">
      <c r="A148" s="297" t="s">
        <v>778</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744</v>
      </c>
      <c r="AF148" s="722"/>
    </row>
    <row r="149" spans="1:32" ht="24.75" customHeight="1">
      <c r="A149" s="297" t="s">
        <v>779</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744</v>
      </c>
      <c r="AF149" s="722"/>
    </row>
    <row r="150" spans="1:32" ht="24.75" customHeight="1">
      <c r="A150" s="297" t="s">
        <v>780</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744</v>
      </c>
      <c r="AF150" s="722"/>
    </row>
    <row r="151" spans="1:32" ht="24.75" customHeight="1">
      <c r="A151" s="297" t="s">
        <v>781</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744</v>
      </c>
      <c r="AF151" s="722"/>
    </row>
    <row r="152" spans="1:32" ht="24.75" customHeight="1">
      <c r="A152" s="297" t="s">
        <v>782</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744</v>
      </c>
      <c r="AF152" s="722"/>
    </row>
    <row r="153" spans="1:32" ht="24.75" customHeight="1">
      <c r="A153" s="297" t="s">
        <v>783</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744</v>
      </c>
      <c r="AF153" s="722"/>
    </row>
    <row r="154" spans="1:32" ht="24.75" customHeight="1">
      <c r="A154" s="297" t="s">
        <v>784</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744</v>
      </c>
      <c r="AF154" s="722"/>
    </row>
    <row r="155" spans="1:32" ht="24.75" customHeight="1">
      <c r="A155" s="297" t="s">
        <v>785</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744</v>
      </c>
      <c r="AF155" s="722"/>
    </row>
    <row r="156" spans="1:32" ht="24.75" customHeight="1">
      <c r="A156" s="297" t="s">
        <v>786</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744</v>
      </c>
      <c r="AF156" s="722"/>
    </row>
    <row r="157" spans="1:32" ht="24.75" customHeight="1">
      <c r="A157" s="297" t="s">
        <v>787</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744</v>
      </c>
      <c r="AF157" s="722"/>
    </row>
    <row r="158" spans="1:32" ht="24.75" customHeight="1">
      <c r="A158" s="297" t="s">
        <v>788</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744</v>
      </c>
      <c r="AF158" s="722"/>
    </row>
    <row r="159" spans="1:32" ht="24.75" customHeight="1">
      <c r="A159" s="297" t="s">
        <v>789</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744</v>
      </c>
      <c r="AF159" s="722"/>
    </row>
    <row r="160" spans="1:32" ht="24.75" customHeight="1">
      <c r="A160" s="297" t="s">
        <v>790</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744</v>
      </c>
      <c r="AF160" s="722"/>
    </row>
    <row r="161" spans="1:32" ht="24.75" customHeight="1">
      <c r="A161" s="297" t="s">
        <v>791</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744</v>
      </c>
      <c r="AF161" s="722"/>
    </row>
    <row r="162" spans="1:32" ht="24.75" customHeight="1">
      <c r="A162" s="297" t="s">
        <v>792</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744</v>
      </c>
      <c r="AF162" s="722"/>
    </row>
    <row r="163" spans="1:32" ht="24.75" customHeight="1">
      <c r="A163" s="297" t="s">
        <v>793</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744</v>
      </c>
      <c r="AF163" s="722"/>
    </row>
    <row r="164" spans="1:32" ht="24.75" customHeight="1">
      <c r="A164" s="297" t="s">
        <v>794</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744</v>
      </c>
      <c r="AF164" s="722"/>
    </row>
    <row r="165" spans="1:32" ht="24.75" customHeight="1">
      <c r="A165" s="297" t="s">
        <v>795</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796</v>
      </c>
      <c r="AF165" s="722"/>
    </row>
    <row r="166" spans="1:32" ht="24.75" customHeight="1">
      <c r="A166" s="297" t="s">
        <v>797</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796</v>
      </c>
      <c r="AF166" s="722"/>
    </row>
    <row r="167" spans="1:32" ht="24.75" customHeight="1">
      <c r="A167" s="297" t="s">
        <v>798</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796</v>
      </c>
      <c r="AF167" s="722"/>
    </row>
    <row r="168" spans="1:32" ht="24.75" customHeight="1">
      <c r="A168" s="297" t="s">
        <v>799</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796</v>
      </c>
      <c r="AF168" s="722"/>
    </row>
    <row r="169" spans="1:32" ht="24.75" customHeight="1">
      <c r="A169" s="297" t="s">
        <v>800</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801</v>
      </c>
      <c r="AF169" s="722"/>
    </row>
    <row r="170" spans="1:32" ht="24.75" customHeight="1">
      <c r="A170" s="297" t="s">
        <v>802</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796</v>
      </c>
      <c r="AF170" s="722"/>
    </row>
    <row r="171" spans="1:32" ht="24.75" customHeight="1">
      <c r="A171" s="297" t="s">
        <v>803</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796</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804</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805</v>
      </c>
      <c r="B175" s="354" t="s">
        <v>43</v>
      </c>
      <c r="C175" s="738">
        <v>46173</v>
      </c>
      <c r="D175" s="454" t="s">
        <v>62</v>
      </c>
      <c r="E175" s="738">
        <v>46029</v>
      </c>
      <c r="F175" s="739" t="s">
        <v>806</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807</v>
      </c>
      <c r="AF175" s="722"/>
    </row>
    <row r="176" spans="1:32" ht="24.75" customHeight="1">
      <c r="A176" s="739" t="s">
        <v>808</v>
      </c>
      <c r="B176" s="354" t="s">
        <v>43</v>
      </c>
      <c r="C176" s="738">
        <v>46203</v>
      </c>
      <c r="D176" s="454" t="s">
        <v>62</v>
      </c>
      <c r="E176" s="738">
        <v>46029</v>
      </c>
      <c r="F176" s="739" t="s">
        <v>806</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807</v>
      </c>
      <c r="AF176" s="722"/>
    </row>
    <row r="177" spans="1:32" ht="24.75" customHeight="1">
      <c r="A177" s="739" t="s">
        <v>809</v>
      </c>
      <c r="B177" s="354" t="s">
        <v>43</v>
      </c>
      <c r="C177" s="738">
        <v>46326</v>
      </c>
      <c r="D177" s="454" t="s">
        <v>62</v>
      </c>
      <c r="E177" s="738">
        <v>46029</v>
      </c>
      <c r="F177" s="739" t="s">
        <v>806</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1618">
        <v>7647</v>
      </c>
      <c r="X177" s="1364">
        <f t="shared" si="16"/>
        <v>13</v>
      </c>
      <c r="Y177" s="29">
        <f t="shared" si="17"/>
        <v>0.99830287206266322</v>
      </c>
      <c r="Z177" s="716">
        <v>46184</v>
      </c>
      <c r="AA177" s="1482"/>
      <c r="AB177" s="733">
        <v>0</v>
      </c>
      <c r="AC177" s="733">
        <v>0</v>
      </c>
      <c r="AD177" s="732">
        <v>0</v>
      </c>
      <c r="AE177" s="718" t="s">
        <v>810</v>
      </c>
      <c r="AF177" s="722"/>
    </row>
    <row r="178" spans="1:32" ht="24.75" customHeight="1">
      <c r="A178" s="739" t="s">
        <v>811</v>
      </c>
      <c r="B178" s="354" t="s">
        <v>43</v>
      </c>
      <c r="C178" s="738">
        <v>46387</v>
      </c>
      <c r="D178" s="454"/>
      <c r="E178" s="738">
        <v>46029</v>
      </c>
      <c r="F178" s="739" t="s">
        <v>806</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1618">
        <v>1828</v>
      </c>
      <c r="X178" s="1364">
        <f t="shared" si="16"/>
        <v>6768</v>
      </c>
      <c r="Y178" s="29">
        <f t="shared" si="17"/>
        <v>0.21265704979060027</v>
      </c>
      <c r="Z178" s="716">
        <v>46203</v>
      </c>
      <c r="AA178" s="692"/>
      <c r="AB178" s="733">
        <v>0</v>
      </c>
      <c r="AC178" s="733">
        <v>0</v>
      </c>
      <c r="AD178" s="732">
        <v>0</v>
      </c>
      <c r="AE178" s="718" t="s">
        <v>810</v>
      </c>
      <c r="AF178" s="722"/>
    </row>
    <row r="179" spans="1:32" ht="24.75" customHeight="1">
      <c r="A179" s="739" t="s">
        <v>812</v>
      </c>
      <c r="B179" s="354" t="s">
        <v>43</v>
      </c>
      <c r="C179" s="738">
        <v>46326</v>
      </c>
      <c r="D179" s="454"/>
      <c r="E179" s="738">
        <v>46029</v>
      </c>
      <c r="F179" s="739" t="s">
        <v>806</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810</v>
      </c>
      <c r="AF179" s="722"/>
    </row>
    <row r="180" spans="1:32" ht="24.75" customHeight="1">
      <c r="A180" s="739" t="s">
        <v>813</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810</v>
      </c>
      <c r="AF180" s="722"/>
    </row>
    <row r="181" spans="1:32" ht="24.75" customHeight="1">
      <c r="A181" s="739" t="s">
        <v>814</v>
      </c>
      <c r="B181" s="354" t="s">
        <v>43</v>
      </c>
      <c r="C181" s="738">
        <v>46387</v>
      </c>
      <c r="D181" s="454"/>
      <c r="E181" s="738">
        <v>46029</v>
      </c>
      <c r="F181" s="739" t="s">
        <v>806</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807</v>
      </c>
      <c r="AF181" s="722"/>
    </row>
    <row r="182" spans="1:32" ht="24.75" customHeight="1">
      <c r="A182" s="297" t="s">
        <v>815</v>
      </c>
      <c r="B182" s="354" t="s">
        <v>43</v>
      </c>
      <c r="C182" s="738">
        <v>46387</v>
      </c>
      <c r="D182" s="454"/>
      <c r="E182" s="738">
        <v>46029</v>
      </c>
      <c r="F182" s="739" t="s">
        <v>806</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807</v>
      </c>
      <c r="AF182" s="722"/>
    </row>
    <row r="183" spans="1:32" ht="24.75" customHeight="1">
      <c r="A183" s="297" t="s">
        <v>816</v>
      </c>
      <c r="B183" s="354" t="s">
        <v>43</v>
      </c>
      <c r="C183" s="738">
        <v>46387</v>
      </c>
      <c r="D183" s="454"/>
      <c r="E183" s="738">
        <v>46029</v>
      </c>
      <c r="F183" s="739" t="s">
        <v>806</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807</v>
      </c>
      <c r="AF183" s="722"/>
    </row>
    <row r="184" spans="1:32" ht="24.75" customHeight="1">
      <c r="A184" s="1245" t="s">
        <v>817</v>
      </c>
      <c r="B184" s="354" t="s">
        <v>43</v>
      </c>
      <c r="C184" s="738">
        <v>46173</v>
      </c>
      <c r="D184" s="454" t="s">
        <v>62</v>
      </c>
      <c r="E184" s="738">
        <v>46029</v>
      </c>
      <c r="F184" s="297" t="s">
        <v>806</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818</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819</v>
      </c>
      <c r="B2" s="376" t="s">
        <v>34</v>
      </c>
      <c r="C2" s="1380">
        <v>46172</v>
      </c>
      <c r="D2" s="357" t="s">
        <v>52</v>
      </c>
      <c r="E2" s="359">
        <v>46077</v>
      </c>
      <c r="F2" s="357" t="s">
        <v>59</v>
      </c>
      <c r="G2" s="688" t="s">
        <v>820</v>
      </c>
      <c r="H2" s="689">
        <v>0</v>
      </c>
      <c r="I2" s="1052" t="s">
        <v>821</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821</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821</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821</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821</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821</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0">
        <v>58</v>
      </c>
      <c r="I8" s="371" t="s">
        <v>821</v>
      </c>
      <c r="J8" s="1055" t="s">
        <v>30</v>
      </c>
      <c r="K8" s="689"/>
      <c r="L8" s="359" t="s">
        <v>629</v>
      </c>
      <c r="M8" s="371" t="s">
        <v>128</v>
      </c>
      <c r="N8" s="989">
        <v>56668.15</v>
      </c>
      <c r="O8" s="371" t="s">
        <v>128</v>
      </c>
      <c r="P8" s="727" t="s">
        <v>38</v>
      </c>
      <c r="Q8" s="1643">
        <v>46144</v>
      </c>
      <c r="R8" s="700" t="s">
        <v>128</v>
      </c>
      <c r="S8" s="362">
        <v>46190</v>
      </c>
      <c r="T8" s="372" t="s">
        <v>826</v>
      </c>
      <c r="U8" s="372" t="s">
        <v>826</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0">
        <v>81</v>
      </c>
      <c r="I9" s="371" t="s">
        <v>821</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0">
        <v>65</v>
      </c>
      <c r="I10" s="371" t="s">
        <v>821</v>
      </c>
      <c r="J10" s="1055" t="s">
        <v>30</v>
      </c>
      <c r="K10" s="689"/>
      <c r="L10" s="359" t="s">
        <v>629</v>
      </c>
      <c r="M10" s="371" t="s">
        <v>128</v>
      </c>
      <c r="N10" s="989">
        <v>45252</v>
      </c>
      <c r="O10" s="371" t="s">
        <v>128</v>
      </c>
      <c r="P10" s="727" t="s">
        <v>38</v>
      </c>
      <c r="Q10" s="1643">
        <v>46184</v>
      </c>
      <c r="R10" s="700" t="s">
        <v>256</v>
      </c>
      <c r="S10" s="362" t="s">
        <v>846</v>
      </c>
      <c r="T10" s="372" t="s">
        <v>826</v>
      </c>
      <c r="U10" s="372" t="s">
        <v>826</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0">
        <v>21</v>
      </c>
      <c r="I11" s="371" t="s">
        <v>821</v>
      </c>
      <c r="J11" s="740" t="s">
        <v>30</v>
      </c>
      <c r="K11" s="689"/>
      <c r="L11" s="359" t="s">
        <v>629</v>
      </c>
      <c r="M11" s="371" t="s">
        <v>128</v>
      </c>
      <c r="N11" s="989">
        <v>38308</v>
      </c>
      <c r="O11" s="371" t="s">
        <v>128</v>
      </c>
      <c r="P11" s="727" t="s">
        <v>38</v>
      </c>
      <c r="Q11" s="1643">
        <v>46185</v>
      </c>
      <c r="R11" s="700" t="s">
        <v>256</v>
      </c>
      <c r="S11" s="362" t="s">
        <v>846</v>
      </c>
      <c r="T11" s="372" t="s">
        <v>826</v>
      </c>
      <c r="U11" s="372" t="s">
        <v>826</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848</v>
      </c>
      <c r="B12" s="1059" t="s">
        <v>34</v>
      </c>
      <c r="C12" s="1380">
        <v>46191</v>
      </c>
      <c r="D12" s="1379" t="s">
        <v>56</v>
      </c>
      <c r="E12" s="1379">
        <v>46169</v>
      </c>
      <c r="F12" s="1378" t="s">
        <v>55</v>
      </c>
      <c r="G12" s="1251" t="s">
        <v>849</v>
      </c>
      <c r="H12" s="1640">
        <v>85</v>
      </c>
      <c r="I12" s="371" t="s">
        <v>821</v>
      </c>
      <c r="J12" s="1055" t="s">
        <v>30</v>
      </c>
      <c r="K12" s="689"/>
      <c r="L12" s="359" t="s">
        <v>629</v>
      </c>
      <c r="M12" s="371" t="s">
        <v>128</v>
      </c>
      <c r="N12" s="989">
        <v>56492</v>
      </c>
      <c r="O12" s="371" t="s">
        <v>128</v>
      </c>
      <c r="P12" s="727" t="s">
        <v>38</v>
      </c>
      <c r="Q12" s="1643">
        <v>46170</v>
      </c>
      <c r="R12" s="700" t="s">
        <v>256</v>
      </c>
      <c r="S12" s="362" t="s">
        <v>846</v>
      </c>
      <c r="T12" s="372" t="s">
        <v>826</v>
      </c>
      <c r="U12" s="372" t="s">
        <v>826</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0">
        <v>87</v>
      </c>
      <c r="I13" s="371" t="s">
        <v>821</v>
      </c>
      <c r="J13" s="1055" t="s">
        <v>30</v>
      </c>
      <c r="K13" s="689"/>
      <c r="L13" s="359" t="s">
        <v>629</v>
      </c>
      <c r="M13" s="371" t="s">
        <v>128</v>
      </c>
      <c r="N13" s="989">
        <v>59286</v>
      </c>
      <c r="O13" s="371" t="s">
        <v>128</v>
      </c>
      <c r="P13" s="727" t="s">
        <v>38</v>
      </c>
      <c r="Q13" s="1643">
        <v>46170</v>
      </c>
      <c r="R13" s="700" t="s">
        <v>256</v>
      </c>
      <c r="S13" s="362" t="s">
        <v>846</v>
      </c>
      <c r="T13" s="372" t="s">
        <v>826</v>
      </c>
      <c r="U13" s="372" t="s">
        <v>826</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0">
        <v>56</v>
      </c>
      <c r="I14" s="1052" t="s">
        <v>821</v>
      </c>
      <c r="J14" s="1055" t="s">
        <v>30</v>
      </c>
      <c r="K14" s="689"/>
      <c r="L14" s="359" t="s">
        <v>629</v>
      </c>
      <c r="M14" s="371" t="s">
        <v>128</v>
      </c>
      <c r="N14" s="989">
        <v>42220</v>
      </c>
      <c r="O14" s="371" t="s">
        <v>128</v>
      </c>
      <c r="P14" s="1538" t="s">
        <v>38</v>
      </c>
      <c r="Q14" s="1643">
        <v>46170</v>
      </c>
      <c r="R14" s="700" t="s">
        <v>128</v>
      </c>
      <c r="S14" s="362">
        <v>46190</v>
      </c>
      <c r="T14" s="372" t="s">
        <v>822</v>
      </c>
      <c r="U14" s="372" t="s">
        <v>826</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0">
        <v>73</v>
      </c>
      <c r="I15" s="371" t="s">
        <v>821</v>
      </c>
      <c r="J15" s="1055" t="s">
        <v>30</v>
      </c>
      <c r="K15" s="689"/>
      <c r="L15" s="359" t="s">
        <v>629</v>
      </c>
      <c r="M15" s="371" t="s">
        <v>128</v>
      </c>
      <c r="N15" s="989">
        <v>61225.25</v>
      </c>
      <c r="O15" s="371" t="s">
        <v>128</v>
      </c>
      <c r="P15" s="727" t="s">
        <v>38</v>
      </c>
      <c r="Q15" s="1643">
        <v>46184</v>
      </c>
      <c r="R15" s="700" t="s">
        <v>256</v>
      </c>
      <c r="S15" s="362" t="s">
        <v>846</v>
      </c>
      <c r="T15" s="372" t="s">
        <v>826</v>
      </c>
      <c r="U15" s="372" t="s">
        <v>826</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821</v>
      </c>
      <c r="J16" s="699" t="s">
        <v>30</v>
      </c>
      <c r="K16" s="689"/>
      <c r="L16" s="359" t="s">
        <v>629</v>
      </c>
      <c r="M16" s="699" t="s">
        <v>128</v>
      </c>
      <c r="N16" s="703">
        <v>6580.6</v>
      </c>
      <c r="O16" s="699" t="s">
        <v>128</v>
      </c>
      <c r="P16" s="727" t="s">
        <v>38</v>
      </c>
      <c r="Q16" s="1643">
        <v>46147</v>
      </c>
      <c r="R16" s="700" t="s">
        <v>128</v>
      </c>
      <c r="S16" s="362">
        <v>46161</v>
      </c>
      <c r="T16" s="372" t="s">
        <v>826</v>
      </c>
      <c r="U16" s="372" t="s">
        <v>826</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856</v>
      </c>
      <c r="E17" s="697">
        <v>45867</v>
      </c>
      <c r="F17" s="698" t="s">
        <v>55</v>
      </c>
      <c r="G17" s="1237" t="s">
        <v>857</v>
      </c>
      <c r="H17" s="699">
        <v>0</v>
      </c>
      <c r="I17" s="371" t="s">
        <v>821</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821</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821</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821</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0">
        <v>21</v>
      </c>
      <c r="I21" s="371" t="s">
        <v>821</v>
      </c>
      <c r="J21" s="1055" t="s">
        <v>30</v>
      </c>
      <c r="K21" s="689"/>
      <c r="L21" s="1379">
        <v>46147</v>
      </c>
      <c r="M21" s="371" t="s">
        <v>128</v>
      </c>
      <c r="N21" s="989">
        <v>81882</v>
      </c>
      <c r="O21" s="371" t="s">
        <v>128</v>
      </c>
      <c r="P21" s="727" t="s">
        <v>38</v>
      </c>
      <c r="Q21" s="1643">
        <v>46146</v>
      </c>
      <c r="R21" s="990" t="s">
        <v>128</v>
      </c>
      <c r="S21" s="362">
        <v>46182</v>
      </c>
      <c r="T21" s="372" t="s">
        <v>826</v>
      </c>
      <c r="U21" s="372" t="s">
        <v>826</v>
      </c>
      <c r="V21" s="1644">
        <v>6481</v>
      </c>
      <c r="W21" s="1478">
        <v>6586</v>
      </c>
      <c r="X21" s="1645">
        <f>SUM(V21-W21)</f>
        <v>-105</v>
      </c>
      <c r="Y21" s="1238">
        <f>IFERROR($W21/$V21, 0)</f>
        <v>1.0162012035179757</v>
      </c>
      <c r="Z21" s="1643">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0">
        <v>65</v>
      </c>
      <c r="I22" s="371" t="s">
        <v>821</v>
      </c>
      <c r="J22" s="1055" t="s">
        <v>30</v>
      </c>
      <c r="K22" s="689"/>
      <c r="L22" s="1379">
        <v>46175</v>
      </c>
      <c r="M22" s="371" t="s">
        <v>128</v>
      </c>
      <c r="N22" s="989">
        <v>97544</v>
      </c>
      <c r="O22" s="371" t="s">
        <v>128</v>
      </c>
      <c r="P22" s="1538" t="s">
        <v>38</v>
      </c>
      <c r="Q22" s="1643">
        <v>46171</v>
      </c>
      <c r="R22" s="700" t="s">
        <v>128</v>
      </c>
      <c r="S22" s="362">
        <v>46190</v>
      </c>
      <c r="T22" s="372" t="s">
        <v>826</v>
      </c>
      <c r="U22" s="372" t="s">
        <v>826</v>
      </c>
      <c r="V22" s="1644">
        <v>7771</v>
      </c>
      <c r="W22" s="1537">
        <v>7623</v>
      </c>
      <c r="X22" s="1645">
        <f>SUM(V22-W22)</f>
        <v>148</v>
      </c>
      <c r="Y22" s="1238">
        <f>IFERROR($W22/$V22, 0)</f>
        <v>0.98095483206794487</v>
      </c>
      <c r="Z22" s="1643">
        <v>46178</v>
      </c>
      <c r="AA22" s="1657">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0">
        <v>31</v>
      </c>
      <c r="I23" s="371" t="s">
        <v>821</v>
      </c>
      <c r="J23" s="1055" t="s">
        <v>30</v>
      </c>
      <c r="K23" s="689"/>
      <c r="L23" s="1379">
        <v>45795</v>
      </c>
      <c r="M23" s="371" t="s">
        <v>128</v>
      </c>
      <c r="N23" s="989">
        <v>73945</v>
      </c>
      <c r="O23" s="371" t="s">
        <v>128</v>
      </c>
      <c r="P23" s="727" t="s">
        <v>38</v>
      </c>
      <c r="Q23" s="1643">
        <v>46160</v>
      </c>
      <c r="R23" s="700" t="s">
        <v>256</v>
      </c>
      <c r="S23" s="362" t="s">
        <v>846</v>
      </c>
      <c r="T23" s="372" t="s">
        <v>826</v>
      </c>
      <c r="U23" s="372" t="s">
        <v>826</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0">
        <v>93</v>
      </c>
      <c r="I24" s="371" t="s">
        <v>821</v>
      </c>
      <c r="J24" s="1055" t="s">
        <v>30</v>
      </c>
      <c r="K24" s="689"/>
      <c r="L24" s="1379">
        <v>46175</v>
      </c>
      <c r="M24" s="371" t="s">
        <v>128</v>
      </c>
      <c r="N24" s="989">
        <v>111096</v>
      </c>
      <c r="O24" s="371" t="s">
        <v>128</v>
      </c>
      <c r="P24" s="727" t="s">
        <v>38</v>
      </c>
      <c r="Q24" s="1643">
        <v>46171</v>
      </c>
      <c r="R24" s="700" t="s">
        <v>128</v>
      </c>
      <c r="S24" s="362">
        <v>46203</v>
      </c>
      <c r="T24" s="372" t="s">
        <v>826</v>
      </c>
      <c r="U24" s="372" t="s">
        <v>826</v>
      </c>
      <c r="V24" s="1644">
        <v>9483</v>
      </c>
      <c r="W24" s="1478">
        <v>9171</v>
      </c>
      <c r="X24" s="1645">
        <f>SUM(V24-W24)</f>
        <v>312</v>
      </c>
      <c r="Y24" s="1238">
        <f>IFERROR($W24/$V24, 0)</f>
        <v>0.9670990192976906</v>
      </c>
      <c r="Z24" s="1643">
        <v>46188</v>
      </c>
      <c r="AA24" s="1643">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0">
        <v>73</v>
      </c>
      <c r="I25" s="1230" t="s">
        <v>821</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0">
        <v>91</v>
      </c>
      <c r="I26" s="371" t="s">
        <v>821</v>
      </c>
      <c r="J26" s="1055" t="s">
        <v>30</v>
      </c>
      <c r="K26" s="689"/>
      <c r="L26" s="1379">
        <v>46175</v>
      </c>
      <c r="M26" s="371" t="s">
        <v>128</v>
      </c>
      <c r="N26" s="989">
        <v>111633.5</v>
      </c>
      <c r="O26" s="371" t="s">
        <v>128</v>
      </c>
      <c r="P26" s="727" t="s">
        <v>38</v>
      </c>
      <c r="Q26" s="1643">
        <v>46178</v>
      </c>
      <c r="R26" s="700" t="s">
        <v>128</v>
      </c>
      <c r="S26" s="362">
        <v>46209</v>
      </c>
      <c r="T26" s="372" t="s">
        <v>826</v>
      </c>
      <c r="U26" s="372" t="s">
        <v>826</v>
      </c>
      <c r="V26" s="1644">
        <v>9431</v>
      </c>
      <c r="W26" s="1478">
        <v>9134</v>
      </c>
      <c r="X26" s="1645">
        <f>SUM(V26-W26)</f>
        <v>297</v>
      </c>
      <c r="Y26" s="1238">
        <f>IFERROR($W26/$V26, 0)</f>
        <v>0.96850811154702576</v>
      </c>
      <c r="Z26" s="1643">
        <v>46197</v>
      </c>
      <c r="AA26" s="1643">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0">
        <v>51</v>
      </c>
      <c r="I27" s="371" t="s">
        <v>821</v>
      </c>
      <c r="J27" s="1055" t="s">
        <v>30</v>
      </c>
      <c r="K27" s="689"/>
      <c r="L27" s="1379">
        <v>46174</v>
      </c>
      <c r="M27" s="371" t="s">
        <v>128</v>
      </c>
      <c r="N27" s="989">
        <v>97514.75</v>
      </c>
      <c r="O27" s="371" t="s">
        <v>128</v>
      </c>
      <c r="P27" s="727" t="s">
        <v>38</v>
      </c>
      <c r="Q27" s="1643">
        <v>46174</v>
      </c>
      <c r="R27" s="700" t="s">
        <v>256</v>
      </c>
      <c r="S27" s="362" t="s">
        <v>846</v>
      </c>
      <c r="T27" s="372" t="s">
        <v>826</v>
      </c>
      <c r="U27" s="372" t="s">
        <v>826</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0">
        <v>63</v>
      </c>
      <c r="I28" s="371" t="s">
        <v>821</v>
      </c>
      <c r="J28" s="1055" t="s">
        <v>30</v>
      </c>
      <c r="K28" s="689"/>
      <c r="L28" s="1379">
        <v>46174</v>
      </c>
      <c r="M28" s="371" t="s">
        <v>128</v>
      </c>
      <c r="N28" s="989">
        <v>54827.5</v>
      </c>
      <c r="O28" s="371" t="s">
        <v>128</v>
      </c>
      <c r="P28" s="727" t="s">
        <v>38</v>
      </c>
      <c r="Q28" s="1643">
        <v>46183</v>
      </c>
      <c r="R28" s="700" t="s">
        <v>256</v>
      </c>
      <c r="S28" s="362" t="s">
        <v>846</v>
      </c>
      <c r="T28" s="372" t="s">
        <v>826</v>
      </c>
      <c r="U28" s="372" t="s">
        <v>826</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0">
        <v>42</v>
      </c>
      <c r="I29" s="371" t="s">
        <v>821</v>
      </c>
      <c r="J29" s="1055" t="s">
        <v>30</v>
      </c>
      <c r="K29" s="689"/>
      <c r="L29" s="1379">
        <v>46178</v>
      </c>
      <c r="M29" s="371" t="s">
        <v>128</v>
      </c>
      <c r="N29" s="989">
        <v>101724.5</v>
      </c>
      <c r="O29" s="371" t="s">
        <v>128</v>
      </c>
      <c r="P29" s="727" t="s">
        <v>38</v>
      </c>
      <c r="Q29" s="1643">
        <v>46171</v>
      </c>
      <c r="R29" s="700" t="s">
        <v>128</v>
      </c>
      <c r="S29" s="362">
        <v>46203</v>
      </c>
      <c r="T29" s="372" t="s">
        <v>826</v>
      </c>
      <c r="U29" s="372" t="s">
        <v>826</v>
      </c>
      <c r="V29" s="1644">
        <v>7993</v>
      </c>
      <c r="W29" s="1478">
        <v>7560</v>
      </c>
      <c r="X29" s="1645">
        <f>SUM(V29-W29)</f>
        <v>433</v>
      </c>
      <c r="Y29" s="1238">
        <f>IFERROR($W29/$V29, 0)</f>
        <v>0.94582759914925563</v>
      </c>
      <c r="Z29" s="1643">
        <v>46190</v>
      </c>
      <c r="AA29" s="1643">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0">
        <v>67</v>
      </c>
      <c r="I30" s="371" t="s">
        <v>821</v>
      </c>
      <c r="J30" s="1055" t="s">
        <v>30</v>
      </c>
      <c r="K30" s="689"/>
      <c r="L30" s="1379" t="s">
        <v>629</v>
      </c>
      <c r="M30" s="371" t="s">
        <v>128</v>
      </c>
      <c r="N30" s="989">
        <v>95128</v>
      </c>
      <c r="O30" s="371" t="s">
        <v>128</v>
      </c>
      <c r="P30" s="727" t="s">
        <v>38</v>
      </c>
      <c r="Q30" s="1643">
        <v>46171</v>
      </c>
      <c r="R30" s="700" t="s">
        <v>256</v>
      </c>
      <c r="S30" s="362" t="s">
        <v>846</v>
      </c>
      <c r="T30" s="372" t="s">
        <v>826</v>
      </c>
      <c r="U30" s="372" t="s">
        <v>826</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0">
        <v>91</v>
      </c>
      <c r="I31" s="371" t="s">
        <v>821</v>
      </c>
      <c r="J31" s="1055" t="s">
        <v>30</v>
      </c>
      <c r="K31" s="689"/>
      <c r="L31" s="1379">
        <v>46175</v>
      </c>
      <c r="M31" s="371" t="s">
        <v>128</v>
      </c>
      <c r="N31" s="989">
        <v>72668.5</v>
      </c>
      <c r="O31" s="371" t="s">
        <v>128</v>
      </c>
      <c r="P31" s="727" t="s">
        <v>38</v>
      </c>
      <c r="Q31" s="1643">
        <v>46176</v>
      </c>
      <c r="R31" s="700" t="s">
        <v>256</v>
      </c>
      <c r="S31" s="362" t="s">
        <v>846</v>
      </c>
      <c r="T31" s="372" t="s">
        <v>826</v>
      </c>
      <c r="U31" s="372" t="s">
        <v>826</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0">
        <v>28</v>
      </c>
      <c r="I32" s="371" t="s">
        <v>821</v>
      </c>
      <c r="J32" s="1055" t="s">
        <v>30</v>
      </c>
      <c r="K32" s="689"/>
      <c r="L32" s="1379" t="s">
        <v>629</v>
      </c>
      <c r="M32" s="371" t="s">
        <v>128</v>
      </c>
      <c r="N32" s="989">
        <v>73691.5</v>
      </c>
      <c r="O32" s="371" t="s">
        <v>128</v>
      </c>
      <c r="P32" s="727" t="s">
        <v>38</v>
      </c>
      <c r="Q32" s="1643">
        <v>46177</v>
      </c>
      <c r="R32" s="700" t="s">
        <v>256</v>
      </c>
      <c r="S32" s="362" t="s">
        <v>846</v>
      </c>
      <c r="T32" s="372" t="s">
        <v>826</v>
      </c>
      <c r="U32" s="372" t="s">
        <v>826</v>
      </c>
      <c r="V32" s="1644">
        <v>6042</v>
      </c>
      <c r="W32" s="1478">
        <v>5821</v>
      </c>
      <c r="X32" s="1645">
        <f>SUM(V32-W32)</f>
        <v>221</v>
      </c>
      <c r="Y32" s="1238">
        <f>IFERROR($W32/$V32, 0)</f>
        <v>0.96342270771267791</v>
      </c>
      <c r="Z32" s="1643">
        <v>46185</v>
      </c>
      <c r="AA32" s="1643">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0">
        <v>0</v>
      </c>
      <c r="I33" s="1052" t="s">
        <v>821</v>
      </c>
      <c r="J33" s="1055" t="s">
        <v>30</v>
      </c>
      <c r="K33" s="689"/>
      <c r="L33" s="1379">
        <v>46176</v>
      </c>
      <c r="M33" s="371" t="s">
        <v>128</v>
      </c>
      <c r="N33" s="989">
        <v>10128.049999999999</v>
      </c>
      <c r="O33" s="371" t="s">
        <v>128</v>
      </c>
      <c r="P33" s="727" t="s">
        <v>38</v>
      </c>
      <c r="Q33" s="1643">
        <v>46176</v>
      </c>
      <c r="R33" s="700" t="s">
        <v>256</v>
      </c>
      <c r="S33" s="362" t="s">
        <v>846</v>
      </c>
      <c r="T33" s="372" t="s">
        <v>826</v>
      </c>
      <c r="U33" s="372" t="s">
        <v>826</v>
      </c>
      <c r="V33" s="1644">
        <v>813</v>
      </c>
      <c r="W33" s="1478">
        <v>800</v>
      </c>
      <c r="X33" s="1645">
        <f>SUM(V33-W33)</f>
        <v>13</v>
      </c>
      <c r="Y33" s="1238">
        <f>IFERROR($W33/$V33, 0)</f>
        <v>0.98400984009840098</v>
      </c>
      <c r="Z33" s="1643">
        <v>46184</v>
      </c>
      <c r="AA33" s="1657">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821</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821</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821</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821</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821</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821</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821</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821</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702</v>
      </c>
    </row>
    <row r="42" spans="1:31" ht="39.75" customHeight="1">
      <c r="A42" s="1511" t="s">
        <v>907</v>
      </c>
      <c r="B42" s="1383" t="s">
        <v>37</v>
      </c>
      <c r="C42" s="1251">
        <v>46187</v>
      </c>
      <c r="D42" s="1237" t="s">
        <v>66</v>
      </c>
      <c r="E42" s="1251">
        <v>46171</v>
      </c>
      <c r="F42" s="1237" t="s">
        <v>53</v>
      </c>
      <c r="G42" s="1237"/>
      <c r="H42" s="1177">
        <v>76</v>
      </c>
      <c r="I42" s="1258" t="s">
        <v>821</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690</v>
      </c>
    </row>
    <row r="43" spans="1:31" ht="39.75" customHeight="1">
      <c r="A43" s="613" t="s">
        <v>908</v>
      </c>
      <c r="B43" s="1179" t="s">
        <v>37</v>
      </c>
      <c r="C43" s="1250">
        <v>46195</v>
      </c>
      <c r="D43" s="1237" t="s">
        <v>66</v>
      </c>
      <c r="E43" s="1251">
        <v>46171</v>
      </c>
      <c r="F43" s="1237" t="s">
        <v>53</v>
      </c>
      <c r="G43" s="1237"/>
      <c r="H43" s="1177">
        <v>56</v>
      </c>
      <c r="I43" s="1258" t="s">
        <v>821</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698</v>
      </c>
    </row>
    <row r="44" spans="1:31" ht="39.75" customHeight="1">
      <c r="A44" s="1348" t="s">
        <v>909</v>
      </c>
      <c r="B44" s="1383" t="s">
        <v>37</v>
      </c>
      <c r="C44" s="1251">
        <v>46187</v>
      </c>
      <c r="D44" s="1237" t="s">
        <v>66</v>
      </c>
      <c r="E44" s="1251">
        <v>46171</v>
      </c>
      <c r="F44" s="1237" t="s">
        <v>53</v>
      </c>
      <c r="G44" s="1237"/>
      <c r="H44" s="1177">
        <v>85</v>
      </c>
      <c r="I44" s="1230" t="s">
        <v>821</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690</v>
      </c>
    </row>
    <row r="45" spans="1:31" ht="39.75" customHeight="1">
      <c r="A45" s="1561" t="s">
        <v>910</v>
      </c>
      <c r="B45" s="1179" t="s">
        <v>37</v>
      </c>
      <c r="C45" s="1250">
        <v>46195</v>
      </c>
      <c r="D45" s="1237" t="s">
        <v>52</v>
      </c>
      <c r="E45" s="1251">
        <v>46161</v>
      </c>
      <c r="F45" s="1237" t="s">
        <v>53</v>
      </c>
      <c r="G45" s="1237"/>
      <c r="H45" s="1177">
        <v>28</v>
      </c>
      <c r="I45" s="1258" t="s">
        <v>821</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698</v>
      </c>
    </row>
    <row r="46" spans="1:31" ht="39.75" customHeight="1">
      <c r="A46" s="1610" t="s">
        <v>911</v>
      </c>
      <c r="B46" s="739" t="s">
        <v>31</v>
      </c>
      <c r="C46" s="1517">
        <v>46233</v>
      </c>
      <c r="D46" s="1517" t="s">
        <v>491</v>
      </c>
      <c r="E46" s="1517">
        <v>46202</v>
      </c>
      <c r="F46" s="1408" t="s">
        <v>61</v>
      </c>
      <c r="G46" s="1601" t="s">
        <v>912</v>
      </c>
      <c r="H46" s="740">
        <v>0</v>
      </c>
      <c r="I46" s="740" t="s">
        <v>821</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9">
        <v>1625</v>
      </c>
      <c r="X46" s="1645">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821</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821</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821</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810</v>
      </c>
    </row>
    <row r="50" spans="1:31" ht="39.75" customHeight="1">
      <c r="A50" s="778" t="s">
        <v>921</v>
      </c>
      <c r="B50" s="354" t="s">
        <v>43</v>
      </c>
      <c r="C50" s="738">
        <v>46173</v>
      </c>
      <c r="D50" s="454" t="s">
        <v>62</v>
      </c>
      <c r="E50" s="738">
        <v>46029</v>
      </c>
      <c r="F50" s="739" t="s">
        <v>806</v>
      </c>
      <c r="G50" s="739"/>
      <c r="H50" s="750">
        <v>55</v>
      </c>
      <c r="I50" s="300" t="s">
        <v>821</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807</v>
      </c>
    </row>
    <row r="51" spans="1:31" ht="39.75" customHeight="1">
      <c r="A51" s="1561" t="s">
        <v>922</v>
      </c>
      <c r="B51" s="1249" t="s">
        <v>44</v>
      </c>
      <c r="C51" s="1250">
        <v>46262</v>
      </c>
      <c r="D51" s="365" t="s">
        <v>488</v>
      </c>
      <c r="E51" s="1251">
        <v>46171</v>
      </c>
      <c r="F51" s="365" t="s">
        <v>585</v>
      </c>
      <c r="G51" s="1237"/>
      <c r="H51" s="1177">
        <v>69</v>
      </c>
      <c r="I51" s="1230" t="s">
        <v>821</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3">
        <v>46181</v>
      </c>
      <c r="AA51" s="1643">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1">
        <v>49</v>
      </c>
      <c r="I52" s="1230" t="s">
        <v>821</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5">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0">
        <v>79</v>
      </c>
      <c r="I53" s="303" t="s">
        <v>821</v>
      </c>
      <c r="J53" s="744" t="s">
        <v>30</v>
      </c>
      <c r="K53" s="689"/>
      <c r="L53" s="359" t="s">
        <v>629</v>
      </c>
      <c r="M53" s="1177" t="s">
        <v>128</v>
      </c>
      <c r="N53" s="1360">
        <v>73533</v>
      </c>
      <c r="O53" s="1178" t="s">
        <v>128</v>
      </c>
      <c r="P53" s="1406" t="s">
        <v>38</v>
      </c>
      <c r="Q53" s="1643">
        <v>46147</v>
      </c>
      <c r="R53" s="700" t="s">
        <v>128</v>
      </c>
      <c r="S53" s="362">
        <v>46190</v>
      </c>
      <c r="T53" s="372" t="s">
        <v>926</v>
      </c>
      <c r="U53" s="372" t="s">
        <v>926</v>
      </c>
      <c r="V53" s="1644">
        <v>5974</v>
      </c>
      <c r="W53" s="1659">
        <v>5911</v>
      </c>
      <c r="X53" s="1645">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821</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821</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821</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821</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821</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821</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821</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821</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821</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821</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821</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821</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821</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821</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821</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821</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821</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821</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821</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821</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821</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821</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821</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821</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821</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821</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821</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821</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821</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821</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821</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821</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821</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821</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0">
        <v>83</v>
      </c>
      <c r="I33" s="371" t="s">
        <v>821</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821</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821</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821</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821</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821</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821</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821</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821</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821</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821</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821</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821</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821</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821</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821</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821</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821</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821</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821</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821</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821</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821</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821</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821</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821</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821</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821</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821</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821</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821</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821</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821</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821</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821</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821</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821</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821</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821</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821</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821</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821</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821</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821</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821</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821</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821</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821</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821</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821</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821</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821</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821</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821</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821</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821</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821</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821</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821</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821</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821</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821</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821</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821</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821</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821</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821</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821</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821</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821</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821</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821</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821</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821</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821</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821</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821</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821</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821</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821</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821</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821</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821</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821</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821</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821</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821</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821</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821</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821</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821</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821</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821</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821</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821</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821</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821</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821</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821</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821</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821</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821</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821</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821</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821</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821</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821</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821</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821</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821</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821</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821</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821</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821</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821</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821</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821</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821</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821</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821</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821</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821</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821</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821</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821</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821</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821</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821</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821</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821</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821</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821</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821</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821</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821</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821</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821</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730</v>
      </c>
    </row>
    <row r="183" spans="1:29" ht="39.75" customHeight="1">
      <c r="A183" s="1558" t="s">
        <v>1289</v>
      </c>
      <c r="B183" s="1059" t="s">
        <v>40</v>
      </c>
      <c r="C183" s="1380">
        <v>46172</v>
      </c>
      <c r="D183" s="1235" t="s">
        <v>52</v>
      </c>
      <c r="E183" s="1236">
        <v>46143</v>
      </c>
      <c r="F183" s="1235" t="s">
        <v>53</v>
      </c>
      <c r="G183" s="1237"/>
      <c r="H183" s="993">
        <v>0</v>
      </c>
      <c r="I183" s="303" t="s">
        <v>821</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730</v>
      </c>
    </row>
    <row r="184" spans="1:29" ht="39.75" customHeight="1">
      <c r="A184" s="1525" t="s">
        <v>1290</v>
      </c>
      <c r="B184" s="1059" t="s">
        <v>40</v>
      </c>
      <c r="C184" s="1298">
        <v>46130</v>
      </c>
      <c r="D184" s="1235" t="s">
        <v>52</v>
      </c>
      <c r="E184" s="1236">
        <v>46121</v>
      </c>
      <c r="F184" s="1235" t="s">
        <v>53</v>
      </c>
      <c r="G184" s="1237"/>
      <c r="H184" s="993">
        <v>0</v>
      </c>
      <c r="I184" s="303" t="s">
        <v>821</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821</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730</v>
      </c>
    </row>
    <row r="186" spans="1:29" ht="39.75" customHeight="1">
      <c r="A186" s="1602" t="s">
        <v>1293</v>
      </c>
      <c r="B186" s="1059" t="s">
        <v>40</v>
      </c>
      <c r="C186" s="1298">
        <v>46130</v>
      </c>
      <c r="D186" s="1235" t="s">
        <v>52</v>
      </c>
      <c r="E186" s="1236">
        <v>46121</v>
      </c>
      <c r="F186" s="1235" t="s">
        <v>53</v>
      </c>
      <c r="G186" s="1237"/>
      <c r="H186" s="993">
        <v>0</v>
      </c>
      <c r="I186" s="303" t="s">
        <v>821</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821</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821</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821</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821</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821</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821</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821</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821</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821</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821</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821</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821</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821</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821</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821</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821</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821</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821</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821</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821</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821</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821</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821</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821</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821</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821</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821</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821</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821</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821</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821</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821</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821</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821</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821</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821</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821</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821</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821</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821</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821</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821</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821</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821</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821</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821</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821</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821</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821</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821</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821</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821</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821</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821</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821</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821</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821</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821</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821</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821</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821</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821</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821</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821</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821</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821</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821</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821</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821</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821</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821</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821</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821</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821</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821</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821</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821</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821</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821</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821</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821</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821</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821</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821</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821</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821</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821</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821</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821</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821</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821</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821</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821</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821</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821</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821</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0">
        <v>58</v>
      </c>
      <c r="I315" s="371" t="s">
        <v>821</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821</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821</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821</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821</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821</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821</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821</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821</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821</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821</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821</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821</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821</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821</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821</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821</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821</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821</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821</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730</v>
      </c>
    </row>
    <row r="335" spans="1:29" ht="39.75" customHeight="1">
      <c r="A335" s="1552" t="s">
        <v>1537</v>
      </c>
      <c r="B335" s="1059" t="s">
        <v>40</v>
      </c>
      <c r="C335" s="1298">
        <v>46130</v>
      </c>
      <c r="D335" s="1235" t="s">
        <v>52</v>
      </c>
      <c r="E335" s="1236">
        <v>46121</v>
      </c>
      <c r="F335" s="1235" t="s">
        <v>53</v>
      </c>
      <c r="G335" s="1237"/>
      <c r="H335" s="993">
        <v>0</v>
      </c>
      <c r="I335" s="303" t="s">
        <v>821</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821</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821</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821</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821</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821</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821</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821</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821</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821</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821</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821</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821</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821</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821</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821</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821</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821</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821</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821</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821</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821</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821</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F4">
        <v>1049</v>
      </c>
      <c r="G4">
        <v>1049</v>
      </c>
      <c r="J4" s="12" t="s">
        <v>1585</v>
      </c>
      <c r="K4" t="s">
        <v>49</v>
      </c>
      <c r="N4" s="12" t="s">
        <v>1585</v>
      </c>
      <c r="O4" t="s">
        <v>1586</v>
      </c>
      <c r="P4" t="s">
        <v>1587</v>
      </c>
      <c r="Q4" t="s">
        <v>1588</v>
      </c>
      <c r="R4" t="s">
        <v>487</v>
      </c>
    </row>
    <row r="5" spans="1:18">
      <c r="A5" t="s">
        <v>314</v>
      </c>
      <c r="D5">
        <v>1426</v>
      </c>
      <c r="E5">
        <v>1190</v>
      </c>
      <c r="F5">
        <v>23</v>
      </c>
      <c r="G5">
        <v>2639</v>
      </c>
      <c r="J5" t="s">
        <v>1318</v>
      </c>
      <c r="K5">
        <v>6147</v>
      </c>
      <c r="N5" t="s">
        <v>1318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1589</v>
      </c>
      <c r="K7">
        <v>0</v>
      </c>
      <c r="N7" t="s">
        <v>1338</v>
      </c>
      <c r="O7">
        <v>3158</v>
      </c>
      <c r="P7">
        <v>21322</v>
      </c>
      <c r="Q7">
        <v>12406</v>
      </c>
      <c r="R7">
        <v>36886</v>
      </c>
    </row>
    <row r="8" spans="1:18">
      <c r="A8" t="s">
        <v>326</v>
      </c>
      <c r="C8">
        <v>241</v>
      </c>
      <c r="D8">
        <v>366</v>
      </c>
      <c r="E8">
        <v>202</v>
      </c>
      <c r="F8">
        <v>120</v>
      </c>
      <c r="G8">
        <v>929</v>
      </c>
      <c r="J8" t="s">
        <v>1338</v>
      </c>
      <c r="K8">
        <v>3629</v>
      </c>
      <c r="N8" t="s">
        <v>70</v>
      </c>
      <c r="P8">
        <v>4135</v>
      </c>
      <c r="Q8">
        <v>7641</v>
      </c>
      <c r="R8">
        <v>11776</v>
      </c>
    </row>
    <row r="9" spans="1:18">
      <c r="A9" t="s">
        <v>195</v>
      </c>
      <c r="E9">
        <v>106</v>
      </c>
      <c r="G9">
        <v>106</v>
      </c>
      <c r="J9" t="s">
        <v>70</v>
      </c>
      <c r="K9">
        <v>0</v>
      </c>
      <c r="N9" t="s">
        <v>1590</v>
      </c>
      <c r="O9">
        <v>7188</v>
      </c>
      <c r="P9">
        <v>23895</v>
      </c>
      <c r="Q9">
        <v>13411</v>
      </c>
      <c r="R9">
        <v>44494</v>
      </c>
    </row>
    <row r="10" spans="1:18">
      <c r="A10" t="s">
        <v>199</v>
      </c>
      <c r="C10">
        <v>534</v>
      </c>
      <c r="D10">
        <v>460</v>
      </c>
      <c r="E10">
        <v>886</v>
      </c>
      <c r="F10">
        <v>202</v>
      </c>
      <c r="G10">
        <v>2082</v>
      </c>
      <c r="J10" t="s">
        <v>1590</v>
      </c>
      <c r="K10">
        <v>4129</v>
      </c>
      <c r="N10" t="s">
        <v>1087</v>
      </c>
      <c r="O10">
        <v>6561</v>
      </c>
      <c r="P10">
        <v>14625</v>
      </c>
      <c r="Q10">
        <v>17060</v>
      </c>
      <c r="R10">
        <v>38246</v>
      </c>
    </row>
    <row r="11" spans="1:18">
      <c r="A11" t="s">
        <v>445</v>
      </c>
      <c r="C11">
        <v>1990</v>
      </c>
      <c r="D11">
        <v>1045</v>
      </c>
      <c r="G11">
        <v>3035</v>
      </c>
      <c r="J11" t="s">
        <v>1087</v>
      </c>
      <c r="K11">
        <v>7128</v>
      </c>
      <c r="N11" t="s">
        <v>979</v>
      </c>
      <c r="P11">
        <v>5968</v>
      </c>
      <c r="Q11">
        <v>20002</v>
      </c>
      <c r="R11">
        <v>25970</v>
      </c>
    </row>
    <row r="12" spans="1:18">
      <c r="A12" t="s">
        <v>487</v>
      </c>
      <c r="B12">
        <v>2677</v>
      </c>
      <c r="C12">
        <v>2967</v>
      </c>
      <c r="D12">
        <v>3297</v>
      </c>
      <c r="E12">
        <v>2384</v>
      </c>
      <c r="F12">
        <v>1394</v>
      </c>
      <c r="G12">
        <v>12719</v>
      </c>
      <c r="J12" t="s">
        <v>1591</v>
      </c>
      <c r="K12">
        <v>2298</v>
      </c>
      <c r="N12" t="s">
        <v>1327</v>
      </c>
      <c r="O12">
        <v>2073</v>
      </c>
      <c r="P12">
        <v>6882</v>
      </c>
      <c r="Q12">
        <v>7027</v>
      </c>
      <c r="R12">
        <v>15982</v>
      </c>
    </row>
    <row r="13" spans="1:18">
      <c r="J13" t="s">
        <v>979</v>
      </c>
      <c r="K13">
        <v>13034</v>
      </c>
      <c r="N13" t="s">
        <v>487</v>
      </c>
      <c r="O13">
        <v>50898</v>
      </c>
      <c r="P13">
        <v>153120</v>
      </c>
      <c r="Q13">
        <v>123473</v>
      </c>
      <c r="R13">
        <v>327491</v>
      </c>
    </row>
    <row r="14" spans="1:18">
      <c r="J14" t="s">
        <v>68</v>
      </c>
      <c r="K14">
        <v>4828</v>
      </c>
    </row>
    <row r="15" spans="1:18">
      <c r="A15" s="12" t="s">
        <v>1582</v>
      </c>
      <c r="B15" s="12" t="s">
        <v>1581</v>
      </c>
      <c r="J15" t="s">
        <v>1327</v>
      </c>
      <c r="K15">
        <v>6718</v>
      </c>
    </row>
    <row r="16" spans="1:18">
      <c r="A16" s="12" t="s">
        <v>1583</v>
      </c>
      <c r="B16" s="47">
        <v>45705</v>
      </c>
      <c r="C16" s="47">
        <v>45706</v>
      </c>
      <c r="D16" s="47">
        <v>45707</v>
      </c>
      <c r="E16" s="47">
        <v>45708</v>
      </c>
      <c r="F16" s="47">
        <v>45709</v>
      </c>
      <c r="G16" t="s">
        <v>487</v>
      </c>
      <c r="J16" t="s">
        <v>954</v>
      </c>
    </row>
    <row r="17" spans="1:11">
      <c r="A17" t="s">
        <v>312</v>
      </c>
      <c r="E17">
        <v>547</v>
      </c>
      <c r="F17">
        <v>792</v>
      </c>
      <c r="G17">
        <v>1339</v>
      </c>
      <c r="J17" t="s">
        <v>1592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1596</v>
      </c>
    </row>
    <row r="217" spans="1:7">
      <c r="A217" t="s">
        <v>384</v>
      </c>
      <c r="D217">
        <v>1373</v>
      </c>
      <c r="E217">
        <v>3928</v>
      </c>
      <c r="F217">
        <v>1528</v>
      </c>
      <c r="G217">
        <v>6829</v>
      </c>
    </row>
    <row r="218" spans="1:7">
      <c r="A218" t="s">
        <v>1597</v>
      </c>
      <c r="E218">
        <v>1016</v>
      </c>
      <c r="G218">
        <v>1016</v>
      </c>
    </row>
    <row r="219" spans="1:7">
      <c r="A219" t="s">
        <v>453</v>
      </c>
      <c r="E219">
        <v>706</v>
      </c>
      <c r="G219">
        <v>706</v>
      </c>
    </row>
    <row r="220" spans="1:7">
      <c r="A220" t="s">
        <v>1598</v>
      </c>
      <c r="F220">
        <v>583</v>
      </c>
      <c r="G220">
        <v>583</v>
      </c>
    </row>
    <row r="221" spans="1:7">
      <c r="A221" t="s">
        <v>487</v>
      </c>
      <c r="B221">
        <v>7728</v>
      </c>
      <c r="C221">
        <v>5573</v>
      </c>
      <c r="D221">
        <v>6879</v>
      </c>
      <c r="E221">
        <v>18825</v>
      </c>
      <c r="F221">
        <v>4269</v>
      </c>
      <c r="G22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1600</v>
      </c>
    </row>
    <row r="245" spans="1:7">
      <c r="A245" t="s">
        <v>1601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1602</v>
      </c>
      <c r="E254">
        <v>0</v>
      </c>
      <c r="G254">
        <v>0</v>
      </c>
    </row>
    <row r="255" spans="1:7">
      <c r="A255" t="s">
        <v>165</v>
      </c>
      <c r="E255">
        <v>195</v>
      </c>
      <c r="G255">
        <v>195</v>
      </c>
    </row>
    <row r="256" spans="1:7">
      <c r="A256" t="s">
        <v>283</v>
      </c>
      <c r="F256">
        <v>0</v>
      </c>
      <c r="G256">
        <v>0</v>
      </c>
    </row>
    <row r="257" spans="1:7">
      <c r="A257" t="s">
        <v>1603</v>
      </c>
    </row>
    <row r="258" spans="1:7">
      <c r="A258" t="s">
        <v>487</v>
      </c>
      <c r="B258">
        <v>6288</v>
      </c>
      <c r="C258">
        <v>10704</v>
      </c>
      <c r="D258">
        <v>15537</v>
      </c>
      <c r="E258">
        <v>4598</v>
      </c>
      <c r="F258">
        <v>4133</v>
      </c>
      <c r="G258">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1605</v>
      </c>
    </row>
    <row r="448" spans="1:7">
      <c r="A448" t="s">
        <v>1606</v>
      </c>
    </row>
    <row r="449" spans="1:7">
      <c r="A449" t="s">
        <v>418</v>
      </c>
      <c r="E449">
        <v>201</v>
      </c>
      <c r="F449">
        <v>30</v>
      </c>
      <c r="G449">
        <v>231</v>
      </c>
    </row>
    <row r="450" spans="1:7">
      <c r="A450" t="s">
        <v>171</v>
      </c>
      <c r="E450">
        <v>1580</v>
      </c>
      <c r="G450">
        <v>1580</v>
      </c>
    </row>
    <row r="451" spans="1:7">
      <c r="A451" t="s">
        <v>1607</v>
      </c>
      <c r="F451">
        <v>151</v>
      </c>
      <c r="G451">
        <v>151</v>
      </c>
    </row>
    <row r="452" spans="1:7">
      <c r="A452" t="s">
        <v>487</v>
      </c>
      <c r="C452">
        <v>1866</v>
      </c>
      <c r="D452">
        <v>2445</v>
      </c>
      <c r="E452">
        <v>5402</v>
      </c>
      <c r="F452">
        <v>3784</v>
      </c>
      <c r="G452">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1608</v>
      </c>
      <c r="E472">
        <v>260</v>
      </c>
      <c r="F472">
        <v>129</v>
      </c>
      <c r="G472">
        <v>389</v>
      </c>
    </row>
    <row r="473" spans="1:7">
      <c r="A473" t="s">
        <v>1609</v>
      </c>
    </row>
    <row r="474" spans="1:7">
      <c r="A474" t="s">
        <v>487</v>
      </c>
      <c r="B474">
        <v>4596</v>
      </c>
      <c r="C474">
        <v>3924</v>
      </c>
      <c r="D474">
        <v>3428</v>
      </c>
      <c r="E474">
        <v>1980</v>
      </c>
      <c r="F474">
        <v>1544</v>
      </c>
      <c r="G474">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1610</v>
      </c>
    </row>
    <row r="488" spans="1:7">
      <c r="A488" t="s">
        <v>1611</v>
      </c>
    </row>
    <row r="489" spans="1:7">
      <c r="A489" t="s">
        <v>1612</v>
      </c>
    </row>
    <row r="490" spans="1:7">
      <c r="A490" t="s">
        <v>1613</v>
      </c>
    </row>
    <row r="491" spans="1:7">
      <c r="A491" t="s">
        <v>1614</v>
      </c>
    </row>
    <row r="492" spans="1:7">
      <c r="A492" t="s">
        <v>487</v>
      </c>
      <c r="B492">
        <v>2983</v>
      </c>
      <c r="C492">
        <v>3593</v>
      </c>
      <c r="D492">
        <v>3943</v>
      </c>
      <c r="E492">
        <v>711</v>
      </c>
      <c r="F492">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1615</v>
      </c>
      <c r="B506">
        <v>6</v>
      </c>
      <c r="G506">
        <v>6</v>
      </c>
    </row>
    <row r="507" spans="1:7">
      <c r="A507" t="s">
        <v>1616</v>
      </c>
    </row>
    <row r="508" spans="1:7">
      <c r="A508" t="s">
        <v>525</v>
      </c>
    </row>
    <row r="509" spans="1:7">
      <c r="A509" t="s">
        <v>241</v>
      </c>
      <c r="D509">
        <v>610</v>
      </c>
      <c r="E509">
        <v>2523</v>
      </c>
      <c r="G509">
        <v>3133</v>
      </c>
    </row>
    <row r="510" spans="1:7">
      <c r="A510" t="s">
        <v>1617</v>
      </c>
    </row>
    <row r="511" spans="1:7">
      <c r="A511" t="s">
        <v>487</v>
      </c>
      <c r="B511">
        <v>3758</v>
      </c>
      <c r="C511">
        <v>3342</v>
      </c>
      <c r="D511">
        <v>2404</v>
      </c>
      <c r="E511">
        <v>3965</v>
      </c>
      <c r="F511">
        <v>437</v>
      </c>
      <c r="G51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1618</v>
      </c>
      <c r="B523">
        <v>155</v>
      </c>
      <c r="G523">
        <v>155</v>
      </c>
    </row>
    <row r="524" spans="1:7">
      <c r="A524" t="s">
        <v>1619</v>
      </c>
    </row>
    <row r="525" spans="1:7">
      <c r="A525" t="s">
        <v>487</v>
      </c>
      <c r="B525">
        <v>2363</v>
      </c>
      <c r="C525">
        <v>2146</v>
      </c>
      <c r="D525">
        <v>2345</v>
      </c>
      <c r="E525">
        <v>1790</v>
      </c>
      <c r="G525">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1621</v>
      </c>
    </row>
    <row r="659" spans="1:7">
      <c r="A659" t="s">
        <v>148</v>
      </c>
      <c r="F659">
        <v>391</v>
      </c>
      <c r="G659">
        <v>391</v>
      </c>
    </row>
    <row r="660" spans="1:7">
      <c r="A660" t="s">
        <v>487</v>
      </c>
      <c r="B660">
        <v>2410</v>
      </c>
      <c r="C660">
        <v>3698</v>
      </c>
      <c r="D660">
        <v>2288</v>
      </c>
      <c r="E660">
        <v>861</v>
      </c>
      <c r="F660">
        <v>544</v>
      </c>
      <c r="G660">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1622</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1622</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1183</v>
      </c>
    </row>
    <row r="701" spans="1:7">
      <c r="A701" t="s">
        <v>487</v>
      </c>
      <c r="B701">
        <v>3421</v>
      </c>
      <c r="C701">
        <v>4269</v>
      </c>
      <c r="D701">
        <v>5361</v>
      </c>
      <c r="E701">
        <v>3598</v>
      </c>
      <c r="F701">
        <v>1314</v>
      </c>
      <c r="G70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1183</v>
      </c>
      <c r="D717">
        <v>1491</v>
      </c>
      <c r="E717">
        <v>1549</v>
      </c>
      <c r="G717">
        <v>3040</v>
      </c>
    </row>
    <row r="718" spans="1:7">
      <c r="A718" t="s">
        <v>1623</v>
      </c>
    </row>
    <row r="719" spans="1:7">
      <c r="A719" t="s">
        <v>1086</v>
      </c>
      <c r="E719">
        <v>903</v>
      </c>
      <c r="G719">
        <v>903</v>
      </c>
    </row>
    <row r="720" spans="1:7">
      <c r="A720" t="s">
        <v>160</v>
      </c>
      <c r="F720">
        <v>285</v>
      </c>
      <c r="G720">
        <v>285</v>
      </c>
    </row>
    <row r="721" spans="1:7">
      <c r="A721" t="s">
        <v>487</v>
      </c>
      <c r="C721">
        <v>992</v>
      </c>
      <c r="D721">
        <v>6977</v>
      </c>
      <c r="E721">
        <v>2557</v>
      </c>
      <c r="F721">
        <v>538</v>
      </c>
      <c r="G72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1622</v>
      </c>
      <c r="B728">
        <v>2498</v>
      </c>
      <c r="C728">
        <v>1192</v>
      </c>
      <c r="D728">
        <v>1925</v>
      </c>
      <c r="G728">
        <v>5615</v>
      </c>
    </row>
    <row r="729" spans="1:7">
      <c r="A729" t="s">
        <v>529</v>
      </c>
      <c r="E729">
        <v>443</v>
      </c>
      <c r="G729">
        <v>443</v>
      </c>
    </row>
    <row r="730" spans="1:7">
      <c r="A730" t="s">
        <v>1183</v>
      </c>
      <c r="B730">
        <v>918</v>
      </c>
      <c r="G730">
        <v>918</v>
      </c>
    </row>
    <row r="731" spans="1:7">
      <c r="A731" t="s">
        <v>1086</v>
      </c>
      <c r="B731">
        <v>254</v>
      </c>
      <c r="C731">
        <v>1686</v>
      </c>
      <c r="D731">
        <v>611</v>
      </c>
      <c r="G731">
        <v>2551</v>
      </c>
    </row>
    <row r="732" spans="1:7">
      <c r="A732" t="s">
        <v>160</v>
      </c>
      <c r="E732">
        <v>82</v>
      </c>
      <c r="G732">
        <v>82</v>
      </c>
    </row>
    <row r="733" spans="1:7">
      <c r="A733" t="s">
        <v>272</v>
      </c>
      <c r="C733">
        <v>329</v>
      </c>
      <c r="D733">
        <v>333</v>
      </c>
      <c r="G733">
        <v>662</v>
      </c>
    </row>
    <row r="734" spans="1:7">
      <c r="A734" t="s">
        <v>1127</v>
      </c>
      <c r="D734">
        <v>740</v>
      </c>
      <c r="G734">
        <v>740</v>
      </c>
    </row>
    <row r="735" spans="1:7">
      <c r="A735" t="s">
        <v>273</v>
      </c>
      <c r="E735">
        <v>267</v>
      </c>
      <c r="G735">
        <v>267</v>
      </c>
    </row>
    <row r="736" spans="1:7">
      <c r="A736" t="s">
        <v>941</v>
      </c>
      <c r="D736">
        <v>307</v>
      </c>
      <c r="E736">
        <v>920</v>
      </c>
      <c r="F736">
        <v>610</v>
      </c>
      <c r="G736">
        <v>1837</v>
      </c>
    </row>
    <row r="737" spans="1:7">
      <c r="A737" t="s">
        <v>487</v>
      </c>
      <c r="B737">
        <v>3670</v>
      </c>
      <c r="C737">
        <v>3207</v>
      </c>
      <c r="D737">
        <v>4215</v>
      </c>
      <c r="E737">
        <v>2293</v>
      </c>
      <c r="F737">
        <v>819</v>
      </c>
      <c r="G737">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1622</v>
      </c>
    </row>
    <row r="748" spans="1:7">
      <c r="A748" t="s">
        <v>1086</v>
      </c>
      <c r="D748">
        <v>250</v>
      </c>
      <c r="G748">
        <v>250</v>
      </c>
    </row>
    <row r="749" spans="1:7">
      <c r="A749" t="s">
        <v>1127</v>
      </c>
      <c r="B749">
        <v>1238</v>
      </c>
      <c r="C749">
        <v>1531</v>
      </c>
      <c r="D749">
        <v>1250</v>
      </c>
      <c r="E749">
        <v>361</v>
      </c>
      <c r="G749">
        <v>4380</v>
      </c>
    </row>
    <row r="750" spans="1:7">
      <c r="A750" t="s">
        <v>273</v>
      </c>
      <c r="B750">
        <v>711</v>
      </c>
      <c r="G750">
        <v>711</v>
      </c>
    </row>
    <row r="751" spans="1:7">
      <c r="A751" t="s">
        <v>1624</v>
      </c>
      <c r="D751">
        <v>75</v>
      </c>
      <c r="G751">
        <v>75</v>
      </c>
    </row>
    <row r="752" spans="1:7">
      <c r="A752" t="s">
        <v>1091</v>
      </c>
      <c r="C752">
        <v>1808</v>
      </c>
      <c r="E752">
        <v>1204</v>
      </c>
      <c r="G752">
        <v>3012</v>
      </c>
    </row>
    <row r="753" spans="1:7">
      <c r="A753" t="s">
        <v>150</v>
      </c>
      <c r="C753">
        <v>251</v>
      </c>
      <c r="D753">
        <v>253</v>
      </c>
      <c r="E753">
        <v>1076</v>
      </c>
      <c r="G753">
        <v>1580</v>
      </c>
    </row>
    <row r="754" spans="1:7">
      <c r="A754" t="s">
        <v>941</v>
      </c>
      <c r="B754">
        <v>829</v>
      </c>
      <c r="D754">
        <v>863</v>
      </c>
      <c r="E754">
        <v>499</v>
      </c>
      <c r="F754">
        <v>475</v>
      </c>
      <c r="G754">
        <v>2666</v>
      </c>
    </row>
    <row r="755" spans="1:7">
      <c r="A755" t="s">
        <v>1119</v>
      </c>
      <c r="E755">
        <v>754</v>
      </c>
      <c r="G755">
        <v>754</v>
      </c>
    </row>
    <row r="756" spans="1:7">
      <c r="A756" t="s">
        <v>1093</v>
      </c>
      <c r="E756">
        <v>562</v>
      </c>
      <c r="G756">
        <v>562</v>
      </c>
    </row>
    <row r="757" spans="1:7">
      <c r="A757" t="s">
        <v>487</v>
      </c>
      <c r="B757">
        <v>2820</v>
      </c>
      <c r="C757">
        <v>3809</v>
      </c>
      <c r="D757">
        <v>2830</v>
      </c>
      <c r="E757">
        <v>4553</v>
      </c>
      <c r="F757">
        <v>545</v>
      </c>
      <c r="G757">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1127</v>
      </c>
    </row>
    <row r="769" spans="1:7">
      <c r="A769" t="s">
        <v>1091</v>
      </c>
    </row>
    <row r="770" spans="1:7">
      <c r="A770" t="s">
        <v>150</v>
      </c>
      <c r="C770">
        <v>120</v>
      </c>
      <c r="D770">
        <v>190</v>
      </c>
      <c r="G770">
        <v>310</v>
      </c>
    </row>
    <row r="771" spans="1:7">
      <c r="A771" t="s">
        <v>941</v>
      </c>
      <c r="B771">
        <v>839</v>
      </c>
      <c r="D771">
        <v>616</v>
      </c>
      <c r="E771">
        <v>969</v>
      </c>
      <c r="F771">
        <v>552</v>
      </c>
      <c r="G771">
        <v>2976</v>
      </c>
    </row>
    <row r="772" spans="1:7">
      <c r="A772" t="s">
        <v>1119</v>
      </c>
      <c r="B772">
        <v>1285</v>
      </c>
      <c r="G772">
        <v>1285</v>
      </c>
    </row>
    <row r="773" spans="1:7">
      <c r="A773" t="s">
        <v>1093</v>
      </c>
      <c r="B773">
        <v>978</v>
      </c>
      <c r="C773">
        <v>675</v>
      </c>
      <c r="D773">
        <v>170</v>
      </c>
      <c r="G773">
        <v>1823</v>
      </c>
    </row>
    <row r="774" spans="1:7">
      <c r="A774" t="s">
        <v>449</v>
      </c>
      <c r="B774">
        <v>153</v>
      </c>
      <c r="D774">
        <v>260</v>
      </c>
      <c r="G774">
        <v>413</v>
      </c>
    </row>
    <row r="775" spans="1:7">
      <c r="A775" t="s">
        <v>1625</v>
      </c>
      <c r="B775">
        <v>329</v>
      </c>
      <c r="C775">
        <v>427</v>
      </c>
      <c r="D775">
        <v>537</v>
      </c>
      <c r="E775">
        <v>646</v>
      </c>
      <c r="F775">
        <v>793</v>
      </c>
      <c r="G775">
        <v>2732</v>
      </c>
    </row>
    <row r="776" spans="1:7">
      <c r="A776" t="s">
        <v>1217</v>
      </c>
      <c r="B776">
        <v>335</v>
      </c>
      <c r="G776">
        <v>335</v>
      </c>
    </row>
    <row r="777" spans="1:7">
      <c r="A777" t="s">
        <v>1626</v>
      </c>
      <c r="B777">
        <v>415</v>
      </c>
      <c r="C777">
        <v>291</v>
      </c>
      <c r="F777">
        <v>755</v>
      </c>
      <c r="G777">
        <v>1461</v>
      </c>
    </row>
    <row r="778" spans="1:7">
      <c r="A778" t="s">
        <v>1102</v>
      </c>
      <c r="C778">
        <v>1231</v>
      </c>
      <c r="D778">
        <v>1538</v>
      </c>
      <c r="E778">
        <v>1377</v>
      </c>
      <c r="G778">
        <v>4146</v>
      </c>
    </row>
    <row r="779" spans="1:7">
      <c r="A779" t="s">
        <v>1108</v>
      </c>
      <c r="D779">
        <v>1205</v>
      </c>
      <c r="E779">
        <v>1000</v>
      </c>
      <c r="G779">
        <v>2205</v>
      </c>
    </row>
    <row r="780" spans="1:7">
      <c r="A780" t="s">
        <v>1050</v>
      </c>
      <c r="D780">
        <v>240</v>
      </c>
      <c r="E780">
        <v>504</v>
      </c>
      <c r="G780">
        <v>744</v>
      </c>
    </row>
    <row r="781" spans="1:7">
      <c r="A781" t="s">
        <v>1627</v>
      </c>
      <c r="F781">
        <v>4135</v>
      </c>
      <c r="G781">
        <v>4135</v>
      </c>
    </row>
    <row r="782" spans="1:7">
      <c r="A782" t="s">
        <v>983</v>
      </c>
      <c r="F782">
        <v>551</v>
      </c>
      <c r="G782">
        <v>551</v>
      </c>
    </row>
    <row r="783" spans="1:7">
      <c r="A783" t="s">
        <v>1628</v>
      </c>
    </row>
    <row r="784" spans="1:7">
      <c r="A784" t="s">
        <v>487</v>
      </c>
      <c r="B784">
        <v>4394</v>
      </c>
      <c r="C784">
        <v>2968</v>
      </c>
      <c r="D784">
        <v>5524</v>
      </c>
      <c r="E784">
        <v>5070</v>
      </c>
      <c r="F784">
        <v>6786</v>
      </c>
      <c r="G784">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941</v>
      </c>
      <c r="B795">
        <v>1375</v>
      </c>
      <c r="C795">
        <v>1016</v>
      </c>
      <c r="D795">
        <v>312</v>
      </c>
      <c r="E795">
        <v>1304</v>
      </c>
      <c r="F795">
        <v>617</v>
      </c>
      <c r="G795">
        <v>4624</v>
      </c>
    </row>
    <row r="796" spans="1:7">
      <c r="A796" t="s">
        <v>1119</v>
      </c>
    </row>
    <row r="797" spans="1:7">
      <c r="A797" t="s">
        <v>1626</v>
      </c>
      <c r="B797">
        <v>1418</v>
      </c>
      <c r="C797">
        <v>701</v>
      </c>
      <c r="E797">
        <v>614</v>
      </c>
      <c r="F797">
        <v>486</v>
      </c>
      <c r="G797">
        <v>3219</v>
      </c>
    </row>
    <row r="798" spans="1:7">
      <c r="A798" t="s">
        <v>1102</v>
      </c>
      <c r="B798">
        <v>600</v>
      </c>
      <c r="G798">
        <v>600</v>
      </c>
    </row>
    <row r="799" spans="1:7">
      <c r="A799" t="s">
        <v>1108</v>
      </c>
      <c r="B799">
        <v>1002</v>
      </c>
      <c r="C799">
        <v>268</v>
      </c>
      <c r="G799">
        <v>1270</v>
      </c>
    </row>
    <row r="800" spans="1:7">
      <c r="A800" t="s">
        <v>1050</v>
      </c>
      <c r="B800">
        <v>80</v>
      </c>
      <c r="G800">
        <v>80</v>
      </c>
    </row>
    <row r="801" spans="1:7">
      <c r="A801" t="s">
        <v>1627</v>
      </c>
      <c r="B801">
        <v>2251</v>
      </c>
      <c r="C801">
        <v>2014</v>
      </c>
      <c r="D801">
        <v>1868</v>
      </c>
      <c r="E801">
        <v>2157</v>
      </c>
      <c r="F801">
        <v>2953</v>
      </c>
      <c r="G801">
        <v>11243</v>
      </c>
    </row>
    <row r="802" spans="1:7">
      <c r="A802" t="s">
        <v>983</v>
      </c>
      <c r="B802">
        <v>454</v>
      </c>
      <c r="C802">
        <v>251</v>
      </c>
      <c r="D802">
        <v>224</v>
      </c>
      <c r="E802">
        <v>789</v>
      </c>
      <c r="G802">
        <v>1718</v>
      </c>
    </row>
    <row r="803" spans="1:7">
      <c r="A803" t="s">
        <v>1351</v>
      </c>
      <c r="C803">
        <v>1253</v>
      </c>
      <c r="D803">
        <v>1351</v>
      </c>
      <c r="E803">
        <v>443</v>
      </c>
      <c r="G803">
        <v>3047</v>
      </c>
    </row>
    <row r="804" spans="1:7">
      <c r="A804" t="s">
        <v>1097</v>
      </c>
      <c r="C804">
        <v>1850</v>
      </c>
      <c r="D804">
        <v>1276</v>
      </c>
      <c r="E804">
        <v>1479</v>
      </c>
      <c r="G804">
        <v>4605</v>
      </c>
    </row>
    <row r="805" spans="1:7">
      <c r="A805" t="s">
        <v>1143</v>
      </c>
      <c r="D805">
        <v>1118</v>
      </c>
      <c r="E805">
        <v>1472</v>
      </c>
      <c r="G805">
        <v>2590</v>
      </c>
    </row>
    <row r="806" spans="1:7">
      <c r="A806" t="s">
        <v>1139</v>
      </c>
      <c r="E806">
        <v>1393</v>
      </c>
      <c r="G806">
        <v>1393</v>
      </c>
    </row>
    <row r="807" spans="1:7">
      <c r="A807" t="s">
        <v>487</v>
      </c>
      <c r="B807">
        <v>7888</v>
      </c>
      <c r="C807">
        <v>8152</v>
      </c>
      <c r="D807">
        <v>7103</v>
      </c>
      <c r="E807">
        <v>10576</v>
      </c>
      <c r="F807">
        <v>4760</v>
      </c>
      <c r="G807">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941</v>
      </c>
      <c r="B819">
        <v>768</v>
      </c>
      <c r="C819">
        <v>1014</v>
      </c>
      <c r="G819">
        <v>1782</v>
      </c>
    </row>
    <row r="820" spans="1:7">
      <c r="A820" t="s">
        <v>1626</v>
      </c>
      <c r="B820">
        <v>225</v>
      </c>
      <c r="C820">
        <v>1287</v>
      </c>
      <c r="D820">
        <v>1185</v>
      </c>
      <c r="E820">
        <v>508</v>
      </c>
      <c r="G820">
        <v>3205</v>
      </c>
    </row>
    <row r="821" spans="1:7">
      <c r="A821" t="s">
        <v>1108</v>
      </c>
      <c r="D821">
        <v>334</v>
      </c>
      <c r="G821">
        <v>334</v>
      </c>
    </row>
    <row r="822" spans="1:7">
      <c r="A822" t="s">
        <v>1627</v>
      </c>
      <c r="C822">
        <v>216</v>
      </c>
      <c r="G822">
        <v>216</v>
      </c>
    </row>
    <row r="823" spans="1:7">
      <c r="A823" t="s">
        <v>983</v>
      </c>
      <c r="B823">
        <v>1088</v>
      </c>
      <c r="C823">
        <v>557</v>
      </c>
      <c r="D823">
        <v>512</v>
      </c>
      <c r="E823">
        <v>369</v>
      </c>
      <c r="G823">
        <v>2526</v>
      </c>
    </row>
    <row r="824" spans="1:7">
      <c r="A824" t="s">
        <v>1351</v>
      </c>
      <c r="B824">
        <v>192</v>
      </c>
      <c r="G824">
        <v>192</v>
      </c>
    </row>
    <row r="825" spans="1:7">
      <c r="A825" t="s">
        <v>1143</v>
      </c>
      <c r="B825">
        <v>1174</v>
      </c>
      <c r="C825">
        <v>1597</v>
      </c>
      <c r="D825">
        <v>308</v>
      </c>
      <c r="G825">
        <v>3079</v>
      </c>
    </row>
    <row r="826" spans="1:7">
      <c r="A826" t="s">
        <v>1139</v>
      </c>
      <c r="B826">
        <v>1545</v>
      </c>
      <c r="C826">
        <v>995</v>
      </c>
      <c r="G826">
        <v>2540</v>
      </c>
    </row>
    <row r="827" spans="1:7">
      <c r="A827" t="s">
        <v>1052</v>
      </c>
      <c r="D827">
        <v>333</v>
      </c>
      <c r="G827">
        <v>333</v>
      </c>
    </row>
    <row r="828" spans="1:7">
      <c r="A828" t="s">
        <v>1629</v>
      </c>
      <c r="D828">
        <v>160</v>
      </c>
      <c r="G828">
        <v>160</v>
      </c>
    </row>
    <row r="829" spans="1:7">
      <c r="A829" t="s">
        <v>627</v>
      </c>
      <c r="D829">
        <v>1282</v>
      </c>
      <c r="E829">
        <v>980</v>
      </c>
      <c r="G829">
        <v>2262</v>
      </c>
    </row>
    <row r="830" spans="1:7">
      <c r="A830" t="s">
        <v>1481</v>
      </c>
    </row>
    <row r="831" spans="1:7">
      <c r="A831" t="s">
        <v>487</v>
      </c>
      <c r="B831">
        <v>5232</v>
      </c>
      <c r="C831">
        <v>5991</v>
      </c>
      <c r="D831">
        <v>4240</v>
      </c>
      <c r="E831">
        <v>3081</v>
      </c>
      <c r="F831">
        <v>268</v>
      </c>
      <c r="G83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941</v>
      </c>
      <c r="D839">
        <v>986</v>
      </c>
      <c r="G839">
        <v>986</v>
      </c>
    </row>
    <row r="840" spans="1:7">
      <c r="A840" t="s">
        <v>1626</v>
      </c>
      <c r="B840">
        <v>916</v>
      </c>
      <c r="C840">
        <v>144</v>
      </c>
      <c r="G840">
        <v>1060</v>
      </c>
    </row>
    <row r="841" spans="1:7">
      <c r="A841" t="s">
        <v>1143</v>
      </c>
    </row>
    <row r="842" spans="1:7">
      <c r="A842" t="s">
        <v>1139</v>
      </c>
    </row>
    <row r="843" spans="1:7">
      <c r="A843" t="s">
        <v>627</v>
      </c>
      <c r="B843">
        <v>828</v>
      </c>
      <c r="C843">
        <v>150</v>
      </c>
      <c r="E843">
        <v>688</v>
      </c>
      <c r="G843">
        <v>1666</v>
      </c>
    </row>
    <row r="844" spans="1:7">
      <c r="A844" t="s">
        <v>1630</v>
      </c>
      <c r="B844">
        <v>233</v>
      </c>
      <c r="G844">
        <v>233</v>
      </c>
    </row>
    <row r="845" spans="1:7">
      <c r="A845" t="s">
        <v>1149</v>
      </c>
      <c r="B845">
        <v>1768</v>
      </c>
      <c r="C845">
        <v>510</v>
      </c>
      <c r="G845">
        <v>2278</v>
      </c>
    </row>
    <row r="846" spans="1:7">
      <c r="A846" t="s">
        <v>1562</v>
      </c>
      <c r="B846">
        <v>220</v>
      </c>
      <c r="C846">
        <v>435</v>
      </c>
      <c r="D846">
        <v>227</v>
      </c>
      <c r="E846">
        <v>487</v>
      </c>
      <c r="F846">
        <v>123</v>
      </c>
      <c r="G846">
        <v>1492</v>
      </c>
    </row>
    <row r="847" spans="1:7">
      <c r="A847" t="s">
        <v>953</v>
      </c>
      <c r="B847">
        <v>60</v>
      </c>
      <c r="C847">
        <v>219</v>
      </c>
      <c r="G847">
        <v>279</v>
      </c>
    </row>
    <row r="848" spans="1:7">
      <c r="A848" t="s">
        <v>1247</v>
      </c>
      <c r="D848">
        <v>240</v>
      </c>
      <c r="G848">
        <v>240</v>
      </c>
    </row>
    <row r="849" spans="1:7">
      <c r="A849" t="s">
        <v>1631</v>
      </c>
      <c r="C849">
        <v>1603</v>
      </c>
      <c r="D849">
        <v>791</v>
      </c>
      <c r="E849">
        <v>2803</v>
      </c>
      <c r="G849">
        <v>5197</v>
      </c>
    </row>
    <row r="850" spans="1:7">
      <c r="A850" t="s">
        <v>969</v>
      </c>
      <c r="C850">
        <v>927</v>
      </c>
      <c r="D850">
        <v>1221</v>
      </c>
      <c r="E850">
        <v>1023</v>
      </c>
      <c r="G850">
        <v>3171</v>
      </c>
    </row>
    <row r="851" spans="1:7">
      <c r="A851" t="s">
        <v>1153</v>
      </c>
      <c r="C851">
        <v>974</v>
      </c>
      <c r="D851">
        <v>1312</v>
      </c>
      <c r="E851">
        <v>359</v>
      </c>
      <c r="G851">
        <v>2645</v>
      </c>
    </row>
    <row r="852" spans="1:7">
      <c r="A852" t="s">
        <v>1141</v>
      </c>
      <c r="D852">
        <v>1239</v>
      </c>
      <c r="E852">
        <v>1220</v>
      </c>
      <c r="G852">
        <v>2459</v>
      </c>
    </row>
    <row r="853" spans="1:7">
      <c r="A853" t="s">
        <v>975</v>
      </c>
      <c r="D853">
        <v>1457</v>
      </c>
      <c r="E853">
        <v>1142</v>
      </c>
      <c r="F853">
        <v>945</v>
      </c>
      <c r="G853">
        <v>3544</v>
      </c>
    </row>
    <row r="854" spans="1:7">
      <c r="A854" t="s">
        <v>487</v>
      </c>
      <c r="B854">
        <v>4025</v>
      </c>
      <c r="C854">
        <v>5125</v>
      </c>
      <c r="D854">
        <v>8008</v>
      </c>
      <c r="E854">
        <v>8462</v>
      </c>
      <c r="F854">
        <v>1068</v>
      </c>
      <c r="G854">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1052</v>
      </c>
    </row>
    <row r="865" spans="1:7">
      <c r="A865" t="s">
        <v>1562</v>
      </c>
      <c r="C865">
        <v>413</v>
      </c>
      <c r="D865">
        <v>190</v>
      </c>
      <c r="E865">
        <v>1194</v>
      </c>
      <c r="F865">
        <v>306</v>
      </c>
      <c r="G865">
        <v>2103</v>
      </c>
    </row>
    <row r="866" spans="1:7">
      <c r="A866" t="s">
        <v>1631</v>
      </c>
      <c r="B866">
        <v>3343</v>
      </c>
      <c r="C866">
        <v>714</v>
      </c>
      <c r="D866">
        <v>2013</v>
      </c>
      <c r="E866">
        <v>1500</v>
      </c>
      <c r="F866">
        <v>1933</v>
      </c>
      <c r="G866">
        <v>9503</v>
      </c>
    </row>
    <row r="867" spans="1:7">
      <c r="A867" t="s">
        <v>969</v>
      </c>
      <c r="B867">
        <v>1100</v>
      </c>
      <c r="C867">
        <v>527</v>
      </c>
      <c r="D867">
        <v>553</v>
      </c>
      <c r="G867">
        <v>2180</v>
      </c>
    </row>
    <row r="868" spans="1:7">
      <c r="A868" t="s">
        <v>1153</v>
      </c>
      <c r="C868">
        <v>230</v>
      </c>
      <c r="G868">
        <v>230</v>
      </c>
    </row>
    <row r="869" spans="1:7">
      <c r="A869" t="s">
        <v>1141</v>
      </c>
      <c r="B869">
        <v>853</v>
      </c>
      <c r="G869">
        <v>853</v>
      </c>
    </row>
    <row r="870" spans="1:7">
      <c r="A870" t="s">
        <v>975</v>
      </c>
      <c r="B870">
        <v>1186</v>
      </c>
      <c r="C870">
        <v>1564</v>
      </c>
      <c r="D870">
        <v>1012</v>
      </c>
      <c r="E870">
        <v>588</v>
      </c>
      <c r="G870">
        <v>4350</v>
      </c>
    </row>
    <row r="871" spans="1:7">
      <c r="A871" t="s">
        <v>1147</v>
      </c>
      <c r="C871">
        <v>1007</v>
      </c>
      <c r="D871">
        <v>1672</v>
      </c>
      <c r="E871">
        <v>1544</v>
      </c>
      <c r="G871">
        <v>4223</v>
      </c>
    </row>
    <row r="872" spans="1:7">
      <c r="A872" t="s">
        <v>1181</v>
      </c>
      <c r="C872">
        <v>1182</v>
      </c>
      <c r="D872">
        <v>1604</v>
      </c>
      <c r="E872">
        <v>1268</v>
      </c>
      <c r="G872">
        <v>4054</v>
      </c>
    </row>
    <row r="873" spans="1:7">
      <c r="A873" t="s">
        <v>1025</v>
      </c>
      <c r="D873">
        <v>1624</v>
      </c>
      <c r="E873">
        <v>551</v>
      </c>
      <c r="G873">
        <v>2175</v>
      </c>
    </row>
    <row r="874" spans="1:7">
      <c r="A874" t="s">
        <v>973</v>
      </c>
      <c r="F874">
        <v>408</v>
      </c>
      <c r="G874">
        <v>408</v>
      </c>
    </row>
    <row r="875" spans="1:7">
      <c r="A875" t="s">
        <v>487</v>
      </c>
      <c r="B875">
        <v>7333</v>
      </c>
      <c r="C875">
        <v>6030</v>
      </c>
      <c r="D875">
        <v>8836</v>
      </c>
      <c r="E875">
        <v>7091</v>
      </c>
      <c r="F875">
        <v>3115</v>
      </c>
      <c r="G875">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941</v>
      </c>
    </row>
    <row r="886" spans="1:7">
      <c r="A886" t="s">
        <v>449</v>
      </c>
      <c r="B886">
        <v>188</v>
      </c>
      <c r="C886">
        <v>140</v>
      </c>
      <c r="G886">
        <v>328</v>
      </c>
    </row>
    <row r="887" spans="1:7">
      <c r="A887" t="s">
        <v>1052</v>
      </c>
      <c r="B887">
        <v>270</v>
      </c>
      <c r="C887">
        <v>60</v>
      </c>
      <c r="G887">
        <v>330</v>
      </c>
    </row>
    <row r="888" spans="1:7">
      <c r="A888" t="s">
        <v>1149</v>
      </c>
    </row>
    <row r="889" spans="1:7">
      <c r="A889" t="s">
        <v>1562</v>
      </c>
      <c r="B889">
        <v>203</v>
      </c>
      <c r="C889">
        <v>996</v>
      </c>
      <c r="D889">
        <v>1147</v>
      </c>
      <c r="E889">
        <v>1053</v>
      </c>
      <c r="F889">
        <v>955</v>
      </c>
      <c r="G889">
        <v>4354</v>
      </c>
    </row>
    <row r="890" spans="1:7">
      <c r="A890" t="s">
        <v>1631</v>
      </c>
      <c r="B890">
        <v>820</v>
      </c>
      <c r="C890">
        <v>2077</v>
      </c>
      <c r="D890">
        <v>1096</v>
      </c>
      <c r="G890">
        <v>3993</v>
      </c>
    </row>
    <row r="891" spans="1:7">
      <c r="A891" t="s">
        <v>969</v>
      </c>
      <c r="C891">
        <v>1647</v>
      </c>
      <c r="D891">
        <v>343</v>
      </c>
      <c r="G891">
        <v>1990</v>
      </c>
    </row>
    <row r="892" spans="1:7">
      <c r="A892" t="s">
        <v>1147</v>
      </c>
      <c r="B892">
        <v>587</v>
      </c>
      <c r="C892">
        <v>115</v>
      </c>
      <c r="G892">
        <v>702</v>
      </c>
    </row>
    <row r="893" spans="1:7">
      <c r="A893" t="s">
        <v>1151</v>
      </c>
      <c r="C893">
        <v>1509</v>
      </c>
      <c r="D893">
        <v>1087</v>
      </c>
      <c r="E893">
        <v>777</v>
      </c>
      <c r="G893">
        <v>3373</v>
      </c>
    </row>
    <row r="894" spans="1:7">
      <c r="A894" t="s">
        <v>1181</v>
      </c>
      <c r="B894">
        <v>1310</v>
      </c>
      <c r="G894">
        <v>1310</v>
      </c>
    </row>
    <row r="895" spans="1:7">
      <c r="A895" t="s">
        <v>1025</v>
      </c>
      <c r="F895">
        <v>168</v>
      </c>
      <c r="G895">
        <v>168</v>
      </c>
    </row>
    <row r="896" spans="1:7">
      <c r="A896" t="s">
        <v>973</v>
      </c>
      <c r="B896">
        <v>1323</v>
      </c>
      <c r="C896">
        <v>1516</v>
      </c>
      <c r="D896">
        <v>790</v>
      </c>
      <c r="E896">
        <v>930</v>
      </c>
      <c r="F896">
        <v>408</v>
      </c>
      <c r="G896">
        <v>4967</v>
      </c>
    </row>
    <row r="897" spans="1:7">
      <c r="A897" t="s">
        <v>1632</v>
      </c>
      <c r="B897">
        <v>1224</v>
      </c>
      <c r="C897">
        <v>988</v>
      </c>
      <c r="D897">
        <v>2316</v>
      </c>
      <c r="E897">
        <v>2066</v>
      </c>
      <c r="G897">
        <v>6594</v>
      </c>
    </row>
    <row r="898" spans="1:7">
      <c r="A898" t="s">
        <v>1145</v>
      </c>
      <c r="C898">
        <v>1678</v>
      </c>
      <c r="E898">
        <v>394</v>
      </c>
      <c r="G898">
        <v>2072</v>
      </c>
    </row>
    <row r="899" spans="1:7">
      <c r="A899" t="s">
        <v>961</v>
      </c>
      <c r="D899">
        <v>3179</v>
      </c>
      <c r="G899">
        <v>3179</v>
      </c>
    </row>
    <row r="900" spans="1:7">
      <c r="A900" t="s">
        <v>1243</v>
      </c>
      <c r="E900">
        <v>978</v>
      </c>
      <c r="G900">
        <v>978</v>
      </c>
    </row>
    <row r="901" spans="1:7">
      <c r="A901" t="s">
        <v>1256</v>
      </c>
      <c r="E901">
        <v>502</v>
      </c>
      <c r="G901">
        <v>502</v>
      </c>
    </row>
    <row r="902" spans="1:7">
      <c r="A902" t="s">
        <v>963</v>
      </c>
      <c r="E902">
        <v>346</v>
      </c>
      <c r="G902">
        <v>346</v>
      </c>
    </row>
    <row r="903" spans="1:7">
      <c r="A903" t="s">
        <v>487</v>
      </c>
      <c r="B903">
        <v>6492</v>
      </c>
      <c r="C903">
        <v>10726</v>
      </c>
      <c r="D903">
        <v>10129</v>
      </c>
      <c r="E903">
        <v>7046</v>
      </c>
      <c r="F903">
        <v>1591</v>
      </c>
      <c r="G903">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row>
    <row r="909" spans="1:7">
      <c r="A909" t="s">
        <v>160</v>
      </c>
    </row>
    <row r="910" spans="1:7">
      <c r="A910" t="s">
        <v>941</v>
      </c>
    </row>
    <row r="911" spans="1:7">
      <c r="A911" t="s">
        <v>983</v>
      </c>
      <c r="F911">
        <v>569</v>
      </c>
      <c r="G911">
        <v>569</v>
      </c>
    </row>
    <row r="912" spans="1:7">
      <c r="A912" t="s">
        <v>1562</v>
      </c>
    </row>
    <row r="913" spans="1:7">
      <c r="A913" t="s">
        <v>953</v>
      </c>
      <c r="D913">
        <v>150</v>
      </c>
      <c r="G913">
        <v>150</v>
      </c>
    </row>
    <row r="914" spans="1:7">
      <c r="A914" t="s">
        <v>975</v>
      </c>
    </row>
    <row r="915" spans="1:7">
      <c r="A915" t="s">
        <v>1181</v>
      </c>
      <c r="B915">
        <v>701</v>
      </c>
      <c r="G915">
        <v>701</v>
      </c>
    </row>
    <row r="916" spans="1:7">
      <c r="A916" t="s">
        <v>1025</v>
      </c>
      <c r="B916">
        <v>463</v>
      </c>
      <c r="C916">
        <v>633</v>
      </c>
      <c r="D916">
        <v>625</v>
      </c>
      <c r="G916">
        <v>1721</v>
      </c>
    </row>
    <row r="917" spans="1:7">
      <c r="A917" t="s">
        <v>973</v>
      </c>
    </row>
    <row r="918" spans="1:7">
      <c r="A918" t="s">
        <v>961</v>
      </c>
      <c r="B918">
        <v>882</v>
      </c>
      <c r="C918">
        <v>1072</v>
      </c>
      <c r="D918">
        <v>1034</v>
      </c>
      <c r="E918">
        <v>209</v>
      </c>
      <c r="G918">
        <v>3197</v>
      </c>
    </row>
    <row r="919" spans="1:7">
      <c r="A919" t="s">
        <v>1243</v>
      </c>
      <c r="B919">
        <v>1420</v>
      </c>
      <c r="C919">
        <v>990</v>
      </c>
      <c r="D919">
        <v>549</v>
      </c>
      <c r="G919">
        <v>2959</v>
      </c>
    </row>
    <row r="920" spans="1:7">
      <c r="A920" t="s">
        <v>1256</v>
      </c>
      <c r="B920">
        <v>259</v>
      </c>
      <c r="C920">
        <v>1087</v>
      </c>
      <c r="D920">
        <v>2206</v>
      </c>
      <c r="E920">
        <v>453</v>
      </c>
      <c r="G920">
        <v>4005</v>
      </c>
    </row>
    <row r="921" spans="1:7">
      <c r="A921" t="s">
        <v>963</v>
      </c>
      <c r="C921">
        <v>379</v>
      </c>
      <c r="D921">
        <v>208</v>
      </c>
      <c r="G921">
        <v>587</v>
      </c>
    </row>
    <row r="922" spans="1:7">
      <c r="A922" t="s">
        <v>1159</v>
      </c>
      <c r="B922">
        <v>579</v>
      </c>
      <c r="C922">
        <v>1120</v>
      </c>
      <c r="D922">
        <v>1488</v>
      </c>
      <c r="E922">
        <v>954</v>
      </c>
      <c r="G922">
        <v>4141</v>
      </c>
    </row>
    <row r="923" spans="1:7">
      <c r="A923" t="s">
        <v>1633</v>
      </c>
      <c r="B923">
        <v>365</v>
      </c>
      <c r="G923">
        <v>365</v>
      </c>
    </row>
    <row r="924" spans="1:7">
      <c r="A924" t="s">
        <v>1037</v>
      </c>
      <c r="B924">
        <v>207</v>
      </c>
      <c r="G924">
        <v>207</v>
      </c>
    </row>
    <row r="925" spans="1:7">
      <c r="A925" t="s">
        <v>1366</v>
      </c>
      <c r="C925">
        <v>1691</v>
      </c>
      <c r="D925">
        <v>1998</v>
      </c>
      <c r="E925">
        <v>760</v>
      </c>
      <c r="F925">
        <v>3975</v>
      </c>
      <c r="G925">
        <v>8424</v>
      </c>
    </row>
    <row r="926" spans="1:7">
      <c r="A926" t="s">
        <v>1259</v>
      </c>
      <c r="D926">
        <v>1031</v>
      </c>
      <c r="G926">
        <v>1031</v>
      </c>
    </row>
    <row r="927" spans="1:7">
      <c r="A927" t="s">
        <v>1023</v>
      </c>
      <c r="E927">
        <v>1063</v>
      </c>
      <c r="F927">
        <v>1263</v>
      </c>
      <c r="G927">
        <v>2326</v>
      </c>
    </row>
    <row r="928" spans="1:7">
      <c r="A928" t="s">
        <v>1564</v>
      </c>
      <c r="F928">
        <v>451</v>
      </c>
      <c r="G928">
        <v>451</v>
      </c>
    </row>
    <row r="929" spans="1:7">
      <c r="A929" t="s">
        <v>1393</v>
      </c>
      <c r="B929">
        <v>3266</v>
      </c>
      <c r="C929">
        <v>3910</v>
      </c>
      <c r="D929">
        <v>346</v>
      </c>
      <c r="G929">
        <v>7522</v>
      </c>
    </row>
    <row r="930" spans="1:7">
      <c r="A930" t="s">
        <v>1399</v>
      </c>
      <c r="C930">
        <v>372</v>
      </c>
      <c r="D930">
        <v>656</v>
      </c>
      <c r="G930">
        <v>1028</v>
      </c>
    </row>
    <row r="931" spans="1:7">
      <c r="A931" t="s">
        <v>1396</v>
      </c>
      <c r="D931">
        <v>2985</v>
      </c>
      <c r="E931">
        <v>2373</v>
      </c>
      <c r="G931">
        <v>5358</v>
      </c>
    </row>
    <row r="932" spans="1:7">
      <c r="A932" t="s">
        <v>1425</v>
      </c>
      <c r="F932">
        <v>2948</v>
      </c>
      <c r="G932">
        <v>2948</v>
      </c>
    </row>
    <row r="933" spans="1:7">
      <c r="A933" t="s">
        <v>487</v>
      </c>
      <c r="B933">
        <v>8142</v>
      </c>
      <c r="C933">
        <v>11254</v>
      </c>
      <c r="D933">
        <v>13276</v>
      </c>
      <c r="E933">
        <v>5812</v>
      </c>
      <c r="F933">
        <v>9206</v>
      </c>
      <c r="G933">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row>
    <row r="939" spans="1:7">
      <c r="A939" t="s">
        <v>1481</v>
      </c>
    </row>
    <row r="940" spans="1:7">
      <c r="A940" t="s">
        <v>1562</v>
      </c>
      <c r="B940">
        <v>560</v>
      </c>
      <c r="G940">
        <v>560</v>
      </c>
    </row>
    <row r="941" spans="1:7">
      <c r="A941" t="s">
        <v>975</v>
      </c>
    </row>
    <row r="942" spans="1:7">
      <c r="A942" t="s">
        <v>1181</v>
      </c>
      <c r="B942">
        <v>138</v>
      </c>
      <c r="G942">
        <v>138</v>
      </c>
    </row>
    <row r="943" spans="1:7">
      <c r="A943" t="s">
        <v>973</v>
      </c>
    </row>
    <row r="944" spans="1:7">
      <c r="A944" t="s">
        <v>961</v>
      </c>
      <c r="B944">
        <v>96</v>
      </c>
      <c r="G944">
        <v>96</v>
      </c>
    </row>
    <row r="945" spans="1:7">
      <c r="A945" t="s">
        <v>1243</v>
      </c>
      <c r="B945">
        <v>632</v>
      </c>
      <c r="G945">
        <v>632</v>
      </c>
    </row>
    <row r="946" spans="1:7">
      <c r="A946" t="s">
        <v>1256</v>
      </c>
      <c r="B946">
        <v>558</v>
      </c>
      <c r="G946">
        <v>558</v>
      </c>
    </row>
    <row r="947" spans="1:7">
      <c r="A947" t="s">
        <v>963</v>
      </c>
      <c r="B947">
        <v>562</v>
      </c>
      <c r="D947">
        <v>474</v>
      </c>
      <c r="E947">
        <v>606</v>
      </c>
      <c r="F947">
        <v>322</v>
      </c>
      <c r="G947">
        <v>1964</v>
      </c>
    </row>
    <row r="948" spans="1:7">
      <c r="A948" t="s">
        <v>1259</v>
      </c>
      <c r="B948">
        <v>1351</v>
      </c>
      <c r="D948">
        <v>890</v>
      </c>
      <c r="G948">
        <v>2241</v>
      </c>
    </row>
    <row r="949" spans="1:7">
      <c r="A949" t="s">
        <v>1425</v>
      </c>
      <c r="B949">
        <v>4084</v>
      </c>
      <c r="D949">
        <v>242</v>
      </c>
      <c r="G949">
        <v>4326</v>
      </c>
    </row>
    <row r="950" spans="1:7">
      <c r="A950" t="s">
        <v>1634</v>
      </c>
      <c r="B950">
        <v>748</v>
      </c>
      <c r="C950">
        <v>1062</v>
      </c>
      <c r="G950">
        <v>1810</v>
      </c>
    </row>
    <row r="951" spans="1:7">
      <c r="A951" t="s">
        <v>966</v>
      </c>
      <c r="B951">
        <v>435</v>
      </c>
      <c r="E951">
        <v>1123</v>
      </c>
      <c r="G951">
        <v>1558</v>
      </c>
    </row>
    <row r="952" spans="1:7">
      <c r="A952" t="s">
        <v>1157</v>
      </c>
      <c r="D952">
        <v>1580</v>
      </c>
      <c r="E952">
        <v>1258</v>
      </c>
      <c r="G952">
        <v>2838</v>
      </c>
    </row>
    <row r="953" spans="1:7">
      <c r="A953" t="s">
        <v>1155</v>
      </c>
      <c r="D953">
        <v>877</v>
      </c>
      <c r="E953">
        <v>814</v>
      </c>
      <c r="G953">
        <v>1691</v>
      </c>
    </row>
    <row r="954" spans="1:7">
      <c r="A954" t="s">
        <v>956</v>
      </c>
      <c r="D954">
        <v>711</v>
      </c>
      <c r="E954">
        <v>325</v>
      </c>
      <c r="F954">
        <v>430</v>
      </c>
      <c r="G954">
        <v>1466</v>
      </c>
    </row>
    <row r="955" spans="1:7">
      <c r="A955" t="s">
        <v>897</v>
      </c>
      <c r="D955">
        <v>1486</v>
      </c>
      <c r="E955">
        <v>2912</v>
      </c>
      <c r="F955">
        <v>2125</v>
      </c>
      <c r="G955">
        <v>6523</v>
      </c>
    </row>
    <row r="956" spans="1:7">
      <c r="A956" t="s">
        <v>1418</v>
      </c>
      <c r="D956">
        <v>1264</v>
      </c>
      <c r="E956">
        <v>1281</v>
      </c>
      <c r="G956">
        <v>2545</v>
      </c>
    </row>
    <row r="957" spans="1:7">
      <c r="A957" t="s">
        <v>1635</v>
      </c>
    </row>
    <row r="958" spans="1:7">
      <c r="A958" t="s">
        <v>1429</v>
      </c>
      <c r="D958">
        <v>3678</v>
      </c>
      <c r="E958">
        <v>3382</v>
      </c>
      <c r="G958">
        <v>7060</v>
      </c>
    </row>
    <row r="959" spans="1:7">
      <c r="A959" t="s">
        <v>1636</v>
      </c>
      <c r="F959">
        <v>1505</v>
      </c>
      <c r="G959">
        <v>1505</v>
      </c>
    </row>
    <row r="960" spans="1:7">
      <c r="A960" t="s">
        <v>1476</v>
      </c>
      <c r="E960">
        <v>424</v>
      </c>
      <c r="G960">
        <v>424</v>
      </c>
    </row>
    <row r="961" spans="1:7">
      <c r="A961" t="s">
        <v>1431</v>
      </c>
      <c r="E961">
        <v>598</v>
      </c>
      <c r="G961">
        <v>598</v>
      </c>
    </row>
    <row r="962" spans="1:7">
      <c r="A962" t="s">
        <v>487</v>
      </c>
      <c r="B962">
        <v>9164</v>
      </c>
      <c r="C962">
        <v>1062</v>
      </c>
      <c r="D962">
        <v>11202</v>
      </c>
      <c r="E962">
        <v>12723</v>
      </c>
      <c r="F962">
        <v>4382</v>
      </c>
      <c r="G962">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1562</v>
      </c>
      <c r="C970">
        <v>17</v>
      </c>
      <c r="G970">
        <v>17</v>
      </c>
    </row>
    <row r="971" spans="1:7">
      <c r="A971" t="s">
        <v>1181</v>
      </c>
    </row>
    <row r="972" spans="1:7">
      <c r="A972" t="s">
        <v>1256</v>
      </c>
      <c r="B972">
        <v>127</v>
      </c>
      <c r="G972">
        <v>127</v>
      </c>
    </row>
    <row r="973" spans="1:7">
      <c r="A973" t="s">
        <v>963</v>
      </c>
      <c r="B973">
        <v>420</v>
      </c>
      <c r="G973">
        <v>420</v>
      </c>
    </row>
    <row r="974" spans="1:7">
      <c r="A974" t="s">
        <v>1259</v>
      </c>
    </row>
    <row r="975" spans="1:7">
      <c r="A975" t="s">
        <v>966</v>
      </c>
      <c r="C975">
        <v>1917</v>
      </c>
      <c r="E975">
        <v>272</v>
      </c>
      <c r="G975">
        <v>2189</v>
      </c>
    </row>
    <row r="976" spans="1:7">
      <c r="A976" t="s">
        <v>1155</v>
      </c>
      <c r="B976">
        <v>956</v>
      </c>
      <c r="G976">
        <v>956</v>
      </c>
    </row>
    <row r="977" spans="1:7">
      <c r="A977" t="s">
        <v>956</v>
      </c>
      <c r="E977">
        <v>195</v>
      </c>
      <c r="G977">
        <v>195</v>
      </c>
    </row>
    <row r="978" spans="1:7">
      <c r="A978" t="s">
        <v>897</v>
      </c>
      <c r="B978">
        <v>1449</v>
      </c>
      <c r="G978">
        <v>1449</v>
      </c>
    </row>
    <row r="979" spans="1:7">
      <c r="A979" t="s">
        <v>1418</v>
      </c>
      <c r="B979">
        <v>1662</v>
      </c>
      <c r="C979">
        <v>2684</v>
      </c>
      <c r="F979">
        <v>51</v>
      </c>
      <c r="G979">
        <v>4397</v>
      </c>
    </row>
    <row r="980" spans="1:7">
      <c r="A980" t="s">
        <v>1427</v>
      </c>
      <c r="B980">
        <v>5466</v>
      </c>
      <c r="E980">
        <v>2252</v>
      </c>
      <c r="G980">
        <v>7718</v>
      </c>
    </row>
    <row r="981" spans="1:7">
      <c r="A981" t="s">
        <v>1636</v>
      </c>
      <c r="B981">
        <v>907</v>
      </c>
      <c r="G981">
        <v>907</v>
      </c>
    </row>
    <row r="982" spans="1:7">
      <c r="A982" t="s">
        <v>1476</v>
      </c>
      <c r="E982">
        <v>313</v>
      </c>
      <c r="F982">
        <v>3007</v>
      </c>
      <c r="G982">
        <v>3320</v>
      </c>
    </row>
    <row r="983" spans="1:7">
      <c r="A983" t="s">
        <v>1431</v>
      </c>
      <c r="B983">
        <v>1498</v>
      </c>
      <c r="C983">
        <v>3613</v>
      </c>
      <c r="E983">
        <v>1027</v>
      </c>
      <c r="F983">
        <v>490</v>
      </c>
      <c r="G983">
        <v>6628</v>
      </c>
    </row>
    <row r="984" spans="1:7">
      <c r="A984" t="s">
        <v>1637</v>
      </c>
      <c r="B984">
        <v>1505</v>
      </c>
      <c r="C984">
        <v>1518</v>
      </c>
      <c r="D984">
        <v>1968</v>
      </c>
      <c r="E984">
        <v>345</v>
      </c>
      <c r="F984">
        <v>375</v>
      </c>
      <c r="G984">
        <v>5711</v>
      </c>
    </row>
    <row r="985" spans="1:7">
      <c r="A985" t="s">
        <v>1188</v>
      </c>
      <c r="B985">
        <v>1471</v>
      </c>
      <c r="G985">
        <v>1471</v>
      </c>
    </row>
    <row r="986" spans="1:7">
      <c r="A986" t="s">
        <v>1185</v>
      </c>
      <c r="B986">
        <v>762</v>
      </c>
      <c r="C986">
        <v>1530</v>
      </c>
      <c r="D986">
        <v>954</v>
      </c>
      <c r="E986">
        <v>1603</v>
      </c>
      <c r="G986">
        <v>4849</v>
      </c>
    </row>
    <row r="987" spans="1:7">
      <c r="A987" t="s">
        <v>1191</v>
      </c>
      <c r="C987">
        <v>1679</v>
      </c>
      <c r="D987">
        <v>1429</v>
      </c>
      <c r="E987">
        <v>1624</v>
      </c>
      <c r="G987">
        <v>4732</v>
      </c>
    </row>
    <row r="988" spans="1:7">
      <c r="A988" t="s">
        <v>899</v>
      </c>
      <c r="C988">
        <v>2351</v>
      </c>
      <c r="D988">
        <v>1835</v>
      </c>
      <c r="E988">
        <v>2139</v>
      </c>
      <c r="F988">
        <v>789</v>
      </c>
      <c r="G988">
        <v>7114</v>
      </c>
    </row>
    <row r="989" spans="1:7">
      <c r="A989" t="s">
        <v>1638</v>
      </c>
      <c r="C989">
        <v>12</v>
      </c>
      <c r="G989">
        <v>12</v>
      </c>
    </row>
    <row r="990" spans="1:7">
      <c r="A990" t="s">
        <v>1639</v>
      </c>
      <c r="D990">
        <v>480</v>
      </c>
      <c r="F990">
        <v>448</v>
      </c>
      <c r="G990">
        <v>928</v>
      </c>
    </row>
    <row r="991" spans="1:7">
      <c r="A991" t="s">
        <v>1388</v>
      </c>
    </row>
    <row r="992" spans="1:7">
      <c r="A992" t="s">
        <v>1391</v>
      </c>
    </row>
    <row r="993" spans="1:7">
      <c r="A993" t="s">
        <v>1485</v>
      </c>
      <c r="C993">
        <v>136</v>
      </c>
      <c r="D993">
        <v>170</v>
      </c>
      <c r="F993">
        <v>15</v>
      </c>
      <c r="G993">
        <v>321</v>
      </c>
    </row>
    <row r="994" spans="1:7">
      <c r="A994" t="s">
        <v>1434</v>
      </c>
      <c r="E994">
        <v>1420</v>
      </c>
      <c r="F994">
        <v>3043</v>
      </c>
      <c r="G994">
        <v>4463</v>
      </c>
    </row>
    <row r="995" spans="1:7">
      <c r="A995" t="s">
        <v>1437</v>
      </c>
      <c r="E995">
        <v>2376</v>
      </c>
      <c r="F995">
        <v>1217</v>
      </c>
      <c r="G995">
        <v>3593</v>
      </c>
    </row>
    <row r="996" spans="1:7">
      <c r="A996" t="s">
        <v>1524</v>
      </c>
      <c r="F996">
        <v>1281</v>
      </c>
      <c r="G996">
        <v>1281</v>
      </c>
    </row>
    <row r="997" spans="1:7">
      <c r="A997" t="s">
        <v>487</v>
      </c>
      <c r="B997">
        <v>16669</v>
      </c>
      <c r="C997">
        <v>15577</v>
      </c>
      <c r="D997">
        <v>7386</v>
      </c>
      <c r="E997">
        <v>13736</v>
      </c>
      <c r="F997">
        <v>10987</v>
      </c>
      <c r="G997">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1481</v>
      </c>
    </row>
    <row r="1008" spans="1:7">
      <c r="A1008" t="s">
        <v>1025</v>
      </c>
    </row>
    <row r="1009" spans="1:7">
      <c r="A1009" t="s">
        <v>973</v>
      </c>
    </row>
    <row r="1010" spans="1:7">
      <c r="A1010" t="s">
        <v>961</v>
      </c>
    </row>
    <row r="1011" spans="1:7">
      <c r="A1011" t="s">
        <v>963</v>
      </c>
      <c r="D1011">
        <v>426</v>
      </c>
      <c r="G1011">
        <v>426</v>
      </c>
    </row>
    <row r="1012" spans="1:7">
      <c r="A1012" t="s">
        <v>1023</v>
      </c>
    </row>
    <row r="1013" spans="1:7">
      <c r="A1013" t="s">
        <v>1393</v>
      </c>
    </row>
    <row r="1014" spans="1:7">
      <c r="A1014" t="s">
        <v>1399</v>
      </c>
      <c r="C1014">
        <v>1175</v>
      </c>
      <c r="G1014">
        <v>1175</v>
      </c>
    </row>
    <row r="1015" spans="1:7">
      <c r="A1015" t="s">
        <v>1396</v>
      </c>
      <c r="C1015">
        <v>996</v>
      </c>
      <c r="G1015">
        <v>996</v>
      </c>
    </row>
    <row r="1016" spans="1:7">
      <c r="A1016" t="s">
        <v>966</v>
      </c>
      <c r="B1016">
        <v>900</v>
      </c>
      <c r="G1016">
        <v>900</v>
      </c>
    </row>
    <row r="1017" spans="1:7">
      <c r="A1017" t="s">
        <v>1157</v>
      </c>
    </row>
    <row r="1018" spans="1:7">
      <c r="A1018" t="s">
        <v>1155</v>
      </c>
    </row>
    <row r="1019" spans="1:7">
      <c r="A1019" t="s">
        <v>1637</v>
      </c>
      <c r="B1019">
        <v>2805</v>
      </c>
      <c r="C1019">
        <v>1397</v>
      </c>
      <c r="G1019">
        <v>4202</v>
      </c>
    </row>
    <row r="1020" spans="1:7">
      <c r="A1020" t="s">
        <v>1188</v>
      </c>
      <c r="B1020">
        <v>665</v>
      </c>
      <c r="C1020">
        <v>1360</v>
      </c>
      <c r="D1020">
        <v>1024</v>
      </c>
      <c r="G1020">
        <v>3049</v>
      </c>
    </row>
    <row r="1021" spans="1:7">
      <c r="A1021" t="s">
        <v>1185</v>
      </c>
      <c r="B1021">
        <v>805</v>
      </c>
      <c r="G1021">
        <v>805</v>
      </c>
    </row>
    <row r="1022" spans="1:7">
      <c r="A1022" t="s">
        <v>1191</v>
      </c>
      <c r="B1022">
        <v>572</v>
      </c>
      <c r="G1022">
        <v>572</v>
      </c>
    </row>
    <row r="1023" spans="1:7">
      <c r="A1023" t="s">
        <v>1639</v>
      </c>
      <c r="B1023">
        <v>1718</v>
      </c>
      <c r="C1023">
        <v>2478</v>
      </c>
      <c r="D1023">
        <v>1567</v>
      </c>
      <c r="G1023">
        <v>5763</v>
      </c>
    </row>
    <row r="1024" spans="1:7">
      <c r="A1024" t="s">
        <v>1434</v>
      </c>
      <c r="C1024">
        <v>3411</v>
      </c>
      <c r="G1024">
        <v>3411</v>
      </c>
    </row>
    <row r="1025" spans="1:7">
      <c r="A1025" t="s">
        <v>1261</v>
      </c>
      <c r="B1025">
        <v>82</v>
      </c>
      <c r="G1025">
        <v>82</v>
      </c>
    </row>
    <row r="1026" spans="1:7">
      <c r="A1026" t="s">
        <v>1437</v>
      </c>
      <c r="C1026">
        <v>3311</v>
      </c>
      <c r="G1026">
        <v>3311</v>
      </c>
    </row>
    <row r="1027" spans="1:7">
      <c r="A1027" t="s">
        <v>1402</v>
      </c>
    </row>
    <row r="1028" spans="1:7">
      <c r="A1028" t="s">
        <v>1524</v>
      </c>
      <c r="C1028">
        <v>2568</v>
      </c>
      <c r="G1028">
        <v>2568</v>
      </c>
    </row>
    <row r="1029" spans="1:7">
      <c r="A1029" t="s">
        <v>1220</v>
      </c>
      <c r="B1029">
        <v>286</v>
      </c>
      <c r="C1029">
        <v>357</v>
      </c>
      <c r="D1029">
        <v>331</v>
      </c>
      <c r="G1029">
        <v>974</v>
      </c>
    </row>
    <row r="1030" spans="1:7">
      <c r="A1030" t="s">
        <v>1518</v>
      </c>
      <c r="B1030">
        <v>1655</v>
      </c>
      <c r="C1030">
        <v>2537</v>
      </c>
      <c r="G1030">
        <v>4192</v>
      </c>
    </row>
    <row r="1031" spans="1:7">
      <c r="A1031" t="s">
        <v>1419</v>
      </c>
      <c r="C1031">
        <v>2382</v>
      </c>
      <c r="G1031">
        <v>2382</v>
      </c>
    </row>
    <row r="1032" spans="1:7">
      <c r="A1032" t="s">
        <v>1194</v>
      </c>
      <c r="C1032">
        <v>1100</v>
      </c>
      <c r="D1032">
        <v>855</v>
      </c>
      <c r="G1032">
        <v>1955</v>
      </c>
    </row>
    <row r="1033" spans="1:7">
      <c r="A1033" t="s">
        <v>1640</v>
      </c>
      <c r="C1033">
        <v>486</v>
      </c>
      <c r="G1033">
        <v>486</v>
      </c>
    </row>
    <row r="1034" spans="1:7">
      <c r="A1034" t="s">
        <v>1440</v>
      </c>
      <c r="C1034">
        <v>3634</v>
      </c>
      <c r="G1034">
        <v>3634</v>
      </c>
    </row>
    <row r="1035" spans="1:7">
      <c r="A1035" t="s">
        <v>1641</v>
      </c>
      <c r="D1035">
        <v>955</v>
      </c>
      <c r="G1035">
        <v>955</v>
      </c>
    </row>
    <row r="1036" spans="1:7">
      <c r="A1036" t="s">
        <v>1642</v>
      </c>
    </row>
    <row r="1037" spans="1:7">
      <c r="A1037" t="s">
        <v>1408</v>
      </c>
    </row>
    <row r="1038" spans="1:7">
      <c r="A1038" t="s">
        <v>1566</v>
      </c>
    </row>
    <row r="1039" spans="1:7">
      <c r="A1039" t="s">
        <v>1404</v>
      </c>
    </row>
    <row r="1040" spans="1:7">
      <c r="A1040" t="s">
        <v>1406</v>
      </c>
    </row>
    <row r="1041" spans="1:7">
      <c r="A1041" t="s">
        <v>1410</v>
      </c>
    </row>
    <row r="1042" spans="1:7">
      <c r="A1042" t="s">
        <v>1412</v>
      </c>
    </row>
    <row r="1043" spans="1:7">
      <c r="A1043" t="s">
        <v>1413</v>
      </c>
    </row>
    <row r="1044" spans="1:7">
      <c r="A1044" t="s">
        <v>487</v>
      </c>
      <c r="B1044">
        <v>9488</v>
      </c>
      <c r="C1044">
        <v>27260</v>
      </c>
      <c r="D1044">
        <v>5158</v>
      </c>
      <c r="G1044">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1159</v>
      </c>
      <c r="C1051">
        <v>175</v>
      </c>
      <c r="G1051">
        <v>175</v>
      </c>
    </row>
    <row r="1052" spans="1:7">
      <c r="A1052" t="s">
        <v>1366</v>
      </c>
      <c r="B1052">
        <v>602</v>
      </c>
      <c r="C1052">
        <v>1069</v>
      </c>
      <c r="D1052">
        <v>1129</v>
      </c>
      <c r="E1052">
        <v>1041</v>
      </c>
      <c r="F1052">
        <v>1824</v>
      </c>
      <c r="G1052">
        <v>5665</v>
      </c>
    </row>
    <row r="1053" spans="1:7">
      <c r="A1053" t="s">
        <v>1399</v>
      </c>
      <c r="B1053">
        <v>1515</v>
      </c>
      <c r="G1053">
        <v>1515</v>
      </c>
    </row>
    <row r="1054" spans="1:7">
      <c r="A1054" t="s">
        <v>1427</v>
      </c>
      <c r="E1054">
        <v>64</v>
      </c>
      <c r="G1054">
        <v>64</v>
      </c>
    </row>
    <row r="1055" spans="1:7">
      <c r="A1055" t="s">
        <v>1429</v>
      </c>
    </row>
    <row r="1056" spans="1:7">
      <c r="A1056" t="s">
        <v>1188</v>
      </c>
      <c r="B1056">
        <v>1610</v>
      </c>
      <c r="G1056">
        <v>1610</v>
      </c>
    </row>
    <row r="1057" spans="1:7">
      <c r="A1057" t="s">
        <v>1185</v>
      </c>
    </row>
    <row r="1058" spans="1:7">
      <c r="A1058" t="s">
        <v>1434</v>
      </c>
      <c r="E1058">
        <v>52</v>
      </c>
      <c r="G1058">
        <v>52</v>
      </c>
    </row>
    <row r="1059" spans="1:7">
      <c r="A1059" t="s">
        <v>1524</v>
      </c>
      <c r="E1059">
        <v>489</v>
      </c>
      <c r="F1059">
        <v>2020</v>
      </c>
      <c r="G1059">
        <v>2509</v>
      </c>
    </row>
    <row r="1060" spans="1:7">
      <c r="A1060" t="s">
        <v>1518</v>
      </c>
      <c r="B1060">
        <v>2113</v>
      </c>
      <c r="D1060">
        <v>1677</v>
      </c>
      <c r="E1060">
        <v>1316</v>
      </c>
      <c r="G1060">
        <v>5106</v>
      </c>
    </row>
    <row r="1061" spans="1:7">
      <c r="A1061" t="s">
        <v>1419</v>
      </c>
      <c r="B1061">
        <v>3084</v>
      </c>
      <c r="G1061">
        <v>3084</v>
      </c>
    </row>
    <row r="1062" spans="1:7">
      <c r="A1062" t="s">
        <v>1194</v>
      </c>
      <c r="B1062">
        <v>1622</v>
      </c>
      <c r="C1062">
        <v>1131</v>
      </c>
      <c r="G1062">
        <v>2753</v>
      </c>
    </row>
    <row r="1063" spans="1:7">
      <c r="A1063" t="s">
        <v>1640</v>
      </c>
      <c r="B1063">
        <v>600</v>
      </c>
      <c r="C1063">
        <v>610</v>
      </c>
      <c r="D1063">
        <v>974</v>
      </c>
      <c r="G1063">
        <v>2184</v>
      </c>
    </row>
    <row r="1064" spans="1:7">
      <c r="A1064" t="s">
        <v>1440</v>
      </c>
      <c r="B1064">
        <v>3376</v>
      </c>
      <c r="G1064">
        <v>3376</v>
      </c>
    </row>
    <row r="1065" spans="1:7">
      <c r="A1065" t="s">
        <v>1641</v>
      </c>
      <c r="B1065">
        <v>1765</v>
      </c>
      <c r="C1065">
        <v>1153</v>
      </c>
      <c r="D1065">
        <v>383</v>
      </c>
      <c r="E1065">
        <v>490</v>
      </c>
      <c r="G1065">
        <v>3791</v>
      </c>
    </row>
    <row r="1066" spans="1:7">
      <c r="A1066" t="s">
        <v>1643</v>
      </c>
      <c r="B1066">
        <v>545</v>
      </c>
      <c r="C1066">
        <v>1172</v>
      </c>
      <c r="D1066">
        <v>1256</v>
      </c>
      <c r="E1066">
        <v>272</v>
      </c>
      <c r="F1066">
        <v>86</v>
      </c>
      <c r="G1066">
        <v>3331</v>
      </c>
    </row>
    <row r="1067" spans="1:7">
      <c r="A1067" t="s">
        <v>1473</v>
      </c>
      <c r="B1067">
        <v>1829</v>
      </c>
      <c r="C1067">
        <v>2302</v>
      </c>
      <c r="D1067">
        <v>694</v>
      </c>
      <c r="G1067">
        <v>4825</v>
      </c>
    </row>
    <row r="1068" spans="1:7">
      <c r="A1068" t="s">
        <v>1422</v>
      </c>
      <c r="B1068">
        <v>1391</v>
      </c>
      <c r="C1068">
        <v>2916</v>
      </c>
      <c r="D1068">
        <v>2430</v>
      </c>
      <c r="G1068">
        <v>6737</v>
      </c>
    </row>
    <row r="1069" spans="1:7">
      <c r="A1069" t="s">
        <v>1114</v>
      </c>
      <c r="D1069">
        <v>466</v>
      </c>
      <c r="E1069">
        <v>345</v>
      </c>
      <c r="G1069">
        <v>811</v>
      </c>
    </row>
    <row r="1070" spans="1:7">
      <c r="A1070" t="s">
        <v>1197</v>
      </c>
      <c r="E1070">
        <v>1431</v>
      </c>
      <c r="G1070">
        <v>1431</v>
      </c>
    </row>
    <row r="1071" spans="1:7">
      <c r="A1071" t="s">
        <v>1133</v>
      </c>
      <c r="D1071">
        <v>1379</v>
      </c>
      <c r="E1071">
        <v>1154</v>
      </c>
      <c r="G1071">
        <v>2533</v>
      </c>
    </row>
    <row r="1072" spans="1:7">
      <c r="A1072" t="s">
        <v>1415</v>
      </c>
      <c r="D1072">
        <v>243</v>
      </c>
      <c r="G1072">
        <v>243</v>
      </c>
    </row>
    <row r="1073" spans="1:7">
      <c r="A1073" t="s">
        <v>1644</v>
      </c>
      <c r="F1073">
        <v>385</v>
      </c>
      <c r="G1073">
        <v>385</v>
      </c>
    </row>
    <row r="1074" spans="1:7">
      <c r="A1074" t="s">
        <v>1645</v>
      </c>
    </row>
    <row r="1075" spans="1:7">
      <c r="A1075" t="s">
        <v>487</v>
      </c>
      <c r="B1075">
        <v>20575</v>
      </c>
      <c r="C1075">
        <v>10528</v>
      </c>
      <c r="D1075">
        <v>10631</v>
      </c>
      <c r="E1075">
        <v>6654</v>
      </c>
      <c r="F1075">
        <v>4537</v>
      </c>
      <c r="G1075">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1366</v>
      </c>
      <c r="B1081">
        <v>1283</v>
      </c>
      <c r="C1081">
        <v>442</v>
      </c>
      <c r="F1081">
        <v>706</v>
      </c>
      <c r="G1081">
        <v>2431</v>
      </c>
    </row>
    <row r="1082" spans="1:7">
      <c r="A1082" t="s">
        <v>1396</v>
      </c>
      <c r="C1082">
        <v>2203</v>
      </c>
      <c r="G1082">
        <v>2203</v>
      </c>
    </row>
    <row r="1083" spans="1:7">
      <c r="A1083" t="s">
        <v>1431</v>
      </c>
      <c r="E1083">
        <v>242</v>
      </c>
      <c r="G1083">
        <v>242</v>
      </c>
    </row>
    <row r="1084" spans="1:7">
      <c r="A1084" t="s">
        <v>1188</v>
      </c>
    </row>
    <row r="1085" spans="1:7">
      <c r="A1085" t="s">
        <v>1524</v>
      </c>
      <c r="B1085">
        <v>428</v>
      </c>
      <c r="G1085">
        <v>428</v>
      </c>
    </row>
    <row r="1086" spans="1:7">
      <c r="A1086" t="s">
        <v>1641</v>
      </c>
    </row>
    <row r="1087" spans="1:7">
      <c r="A1087" t="s">
        <v>1643</v>
      </c>
      <c r="C1087">
        <v>265</v>
      </c>
      <c r="D1087">
        <v>542</v>
      </c>
      <c r="E1087">
        <v>739</v>
      </c>
      <c r="G1087">
        <v>1546</v>
      </c>
    </row>
    <row r="1088" spans="1:7">
      <c r="A1088" t="s">
        <v>1473</v>
      </c>
      <c r="D1088">
        <v>91</v>
      </c>
      <c r="G1088">
        <v>91</v>
      </c>
    </row>
    <row r="1089" spans="1:7">
      <c r="A1089" t="s">
        <v>1114</v>
      </c>
      <c r="B1089">
        <v>1172</v>
      </c>
      <c r="G1089">
        <v>1172</v>
      </c>
    </row>
    <row r="1090" spans="1:7">
      <c r="A1090" t="s">
        <v>1197</v>
      </c>
      <c r="B1090">
        <v>1583</v>
      </c>
      <c r="C1090">
        <v>1325</v>
      </c>
      <c r="D1090">
        <v>621</v>
      </c>
      <c r="G1090">
        <v>3529</v>
      </c>
    </row>
    <row r="1091" spans="1:7">
      <c r="A1091" t="s">
        <v>1133</v>
      </c>
    </row>
    <row r="1092" spans="1:7">
      <c r="A1092" t="s">
        <v>1644</v>
      </c>
      <c r="B1092">
        <v>640</v>
      </c>
      <c r="C1092">
        <v>541</v>
      </c>
      <c r="D1092">
        <v>330</v>
      </c>
      <c r="E1092">
        <v>520</v>
      </c>
      <c r="F1092">
        <v>550</v>
      </c>
      <c r="G1092">
        <v>2581</v>
      </c>
    </row>
    <row r="1093" spans="1:7">
      <c r="A1093" t="s">
        <v>1452</v>
      </c>
      <c r="B1093">
        <v>2855</v>
      </c>
      <c r="C1093">
        <v>3343</v>
      </c>
      <c r="D1093">
        <v>931</v>
      </c>
      <c r="G1093">
        <v>7129</v>
      </c>
    </row>
    <row r="1094" spans="1:7">
      <c r="A1094" t="s">
        <v>1455</v>
      </c>
      <c r="C1094">
        <v>1743</v>
      </c>
      <c r="D1094">
        <v>522</v>
      </c>
      <c r="E1094">
        <v>1194</v>
      </c>
      <c r="F1094">
        <v>2811</v>
      </c>
      <c r="G1094">
        <v>6270</v>
      </c>
    </row>
    <row r="1095" spans="1:7">
      <c r="A1095" t="s">
        <v>1646</v>
      </c>
    </row>
    <row r="1096" spans="1:7">
      <c r="A1096" t="s">
        <v>1512</v>
      </c>
      <c r="C1096">
        <v>1640</v>
      </c>
      <c r="D1096">
        <v>1177</v>
      </c>
      <c r="G1096">
        <v>2817</v>
      </c>
    </row>
    <row r="1097" spans="1:7">
      <c r="A1097" t="s">
        <v>1443</v>
      </c>
      <c r="C1097">
        <v>1980</v>
      </c>
      <c r="D1097">
        <v>1251</v>
      </c>
      <c r="E1097">
        <v>3172</v>
      </c>
      <c r="G1097">
        <v>6403</v>
      </c>
    </row>
    <row r="1098" spans="1:7">
      <c r="A1098" t="s">
        <v>1449</v>
      </c>
      <c r="C1098">
        <v>1111</v>
      </c>
      <c r="D1098">
        <v>1373</v>
      </c>
      <c r="E1098">
        <v>1090</v>
      </c>
      <c r="F1098">
        <v>1204</v>
      </c>
      <c r="G1098">
        <v>4778</v>
      </c>
    </row>
    <row r="1099" spans="1:7">
      <c r="A1099" t="s">
        <v>1111</v>
      </c>
      <c r="C1099">
        <v>1500</v>
      </c>
      <c r="D1099">
        <v>1084</v>
      </c>
      <c r="G1099">
        <v>2584</v>
      </c>
    </row>
    <row r="1100" spans="1:7">
      <c r="A1100" t="s">
        <v>1515</v>
      </c>
      <c r="D1100">
        <v>817</v>
      </c>
      <c r="E1100">
        <v>1820</v>
      </c>
      <c r="G1100">
        <v>2637</v>
      </c>
    </row>
    <row r="1101" spans="1:7">
      <c r="A1101" t="s">
        <v>1105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1366</v>
      </c>
      <c r="B1109">
        <v>735</v>
      </c>
      <c r="G1109">
        <v>735</v>
      </c>
    </row>
    <row r="1110" spans="1:7">
      <c r="A1110" t="s">
        <v>1393</v>
      </c>
    </row>
    <row r="1111" spans="1:7">
      <c r="A1111" t="s">
        <v>1429</v>
      </c>
    </row>
    <row r="1112" spans="1:7">
      <c r="A1112" t="s">
        <v>1476</v>
      </c>
      <c r="E1112">
        <v>396</v>
      </c>
      <c r="G1112">
        <v>396</v>
      </c>
    </row>
    <row r="1113" spans="1:7">
      <c r="A1113" t="s">
        <v>1431</v>
      </c>
    </row>
    <row r="1114" spans="1:7">
      <c r="A1114" t="s">
        <v>1188</v>
      </c>
    </row>
    <row r="1115" spans="1:7">
      <c r="A1115" t="s">
        <v>1437</v>
      </c>
      <c r="B1115">
        <v>87</v>
      </c>
      <c r="G1115">
        <v>87</v>
      </c>
    </row>
    <row r="1116" spans="1:7">
      <c r="A1116" t="s">
        <v>1643</v>
      </c>
      <c r="B1116">
        <v>671</v>
      </c>
      <c r="C1116">
        <v>1204</v>
      </c>
      <c r="D1116">
        <v>1210</v>
      </c>
      <c r="E1116">
        <v>292</v>
      </c>
      <c r="G1116">
        <v>3377</v>
      </c>
    </row>
    <row r="1117" spans="1:7">
      <c r="A1117" t="s">
        <v>1473</v>
      </c>
      <c r="D1117">
        <v>320</v>
      </c>
      <c r="E1117">
        <v>652</v>
      </c>
      <c r="F1117">
        <v>780</v>
      </c>
      <c r="G1117">
        <v>1752</v>
      </c>
    </row>
    <row r="1118" spans="1:7">
      <c r="A1118" t="s">
        <v>1114</v>
      </c>
      <c r="D1118">
        <v>163</v>
      </c>
      <c r="G1118">
        <v>163</v>
      </c>
    </row>
    <row r="1119" spans="1:7">
      <c r="A1119" t="s">
        <v>1415</v>
      </c>
      <c r="D1119">
        <v>372</v>
      </c>
      <c r="F1119">
        <v>582</v>
      </c>
      <c r="G1119">
        <v>954</v>
      </c>
    </row>
    <row r="1120" spans="1:7">
      <c r="A1120" t="s">
        <v>1644</v>
      </c>
      <c r="B1120">
        <v>752</v>
      </c>
      <c r="C1120">
        <v>1249</v>
      </c>
      <c r="D1120">
        <v>235</v>
      </c>
      <c r="E1120">
        <v>563</v>
      </c>
      <c r="F1120">
        <v>483</v>
      </c>
      <c r="G1120">
        <v>3282</v>
      </c>
    </row>
    <row r="1121" spans="1:7">
      <c r="A1121" t="s">
        <v>1455</v>
      </c>
      <c r="D1121">
        <v>1049</v>
      </c>
      <c r="G1121">
        <v>1049</v>
      </c>
    </row>
    <row r="1122" spans="1:7">
      <c r="A1122" t="s">
        <v>1443</v>
      </c>
      <c r="B1122">
        <v>29</v>
      </c>
      <c r="G1122">
        <v>29</v>
      </c>
    </row>
    <row r="1123" spans="1:7">
      <c r="A1123" t="s">
        <v>1449</v>
      </c>
      <c r="F1123">
        <v>1235</v>
      </c>
      <c r="G1123">
        <v>1235</v>
      </c>
    </row>
    <row r="1124" spans="1:7">
      <c r="A1124" t="s">
        <v>1111</v>
      </c>
    </row>
    <row r="1125" spans="1:7">
      <c r="A1125" t="s">
        <v>1105</v>
      </c>
      <c r="B1125">
        <v>689</v>
      </c>
      <c r="C1125">
        <v>586</v>
      </c>
      <c r="D1125">
        <v>199</v>
      </c>
      <c r="G1125">
        <v>1474</v>
      </c>
    </row>
    <row r="1126" spans="1:7">
      <c r="A1126" t="s">
        <v>894</v>
      </c>
      <c r="C1126">
        <v>1164</v>
      </c>
      <c r="D1126">
        <v>308</v>
      </c>
      <c r="E1126">
        <v>892</v>
      </c>
      <c r="F1126">
        <v>366</v>
      </c>
      <c r="G1126">
        <v>2730</v>
      </c>
    </row>
    <row r="1127" spans="1:7">
      <c r="A1127" t="s">
        <v>1084</v>
      </c>
      <c r="B1127">
        <v>1095</v>
      </c>
      <c r="C1127">
        <v>1676</v>
      </c>
      <c r="D1127">
        <v>1139</v>
      </c>
      <c r="G1127">
        <v>3910</v>
      </c>
    </row>
    <row r="1128" spans="1:7">
      <c r="A1128" t="s">
        <v>1129</v>
      </c>
      <c r="B1128">
        <v>1344</v>
      </c>
      <c r="C1128">
        <v>1583</v>
      </c>
      <c r="D1128">
        <v>1027</v>
      </c>
      <c r="E1128">
        <v>1596</v>
      </c>
      <c r="G1128">
        <v>5550</v>
      </c>
    </row>
    <row r="1129" spans="1:7">
      <c r="A1129" t="s">
        <v>986</v>
      </c>
      <c r="C1129">
        <v>890</v>
      </c>
      <c r="D1129">
        <v>1810</v>
      </c>
      <c r="E1129">
        <v>967</v>
      </c>
      <c r="G1129">
        <v>3667</v>
      </c>
    </row>
    <row r="1130" spans="1:7">
      <c r="A1130" t="s">
        <v>901</v>
      </c>
      <c r="B1130">
        <v>1511</v>
      </c>
      <c r="C1130">
        <v>1887</v>
      </c>
      <c r="D1130">
        <v>916</v>
      </c>
      <c r="E1130">
        <v>1704</v>
      </c>
      <c r="F1130">
        <v>974</v>
      </c>
      <c r="G1130">
        <v>6992</v>
      </c>
    </row>
    <row r="1131" spans="1:7">
      <c r="A1131" t="s">
        <v>1446</v>
      </c>
      <c r="C1131">
        <v>1617</v>
      </c>
      <c r="D1131">
        <v>1083</v>
      </c>
      <c r="E1131">
        <v>1905</v>
      </c>
      <c r="F1131">
        <v>2064</v>
      </c>
      <c r="G1131">
        <v>6669</v>
      </c>
    </row>
    <row r="1132" spans="1:7">
      <c r="A1132" t="s">
        <v>1464</v>
      </c>
      <c r="D1132">
        <v>95</v>
      </c>
      <c r="E1132">
        <v>881</v>
      </c>
      <c r="G1132">
        <v>976</v>
      </c>
    </row>
    <row r="1133" spans="1:7">
      <c r="A1133" t="s">
        <v>1458</v>
      </c>
      <c r="E1133">
        <v>3028</v>
      </c>
      <c r="F1133">
        <v>1683</v>
      </c>
      <c r="G1133">
        <v>4711</v>
      </c>
    </row>
    <row r="1134" spans="1:7">
      <c r="A1134" t="s">
        <v>1238</v>
      </c>
      <c r="E1134">
        <v>1568</v>
      </c>
      <c r="G1134">
        <v>1568</v>
      </c>
    </row>
    <row r="1135" spans="1:7">
      <c r="A1135" t="s">
        <v>1647</v>
      </c>
    </row>
    <row r="1136" spans="1:7">
      <c r="A1136" t="s">
        <v>487</v>
      </c>
      <c r="B1136">
        <v>7278</v>
      </c>
      <c r="C1136">
        <v>12066</v>
      </c>
      <c r="D1136">
        <v>9926</v>
      </c>
      <c r="E1136">
        <v>14444</v>
      </c>
      <c r="F1136">
        <v>8333</v>
      </c>
      <c r="G1136">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1643</v>
      </c>
    </row>
    <row r="1144" spans="1:7">
      <c r="A1144" t="s">
        <v>1473</v>
      </c>
      <c r="B1144">
        <v>870</v>
      </c>
      <c r="G1144">
        <v>870</v>
      </c>
    </row>
    <row r="1145" spans="1:7">
      <c r="A1145" t="s">
        <v>1415</v>
      </c>
      <c r="B1145">
        <v>551</v>
      </c>
      <c r="G1145">
        <v>551</v>
      </c>
    </row>
    <row r="1146" spans="1:7">
      <c r="A1146" t="s">
        <v>1644</v>
      </c>
    </row>
    <row r="1147" spans="1:7">
      <c r="A1147" t="s">
        <v>894</v>
      </c>
      <c r="B1147">
        <v>154</v>
      </c>
      <c r="G1147">
        <v>154</v>
      </c>
    </row>
    <row r="1148" spans="1:7">
      <c r="A1148" t="s">
        <v>1129</v>
      </c>
      <c r="B1148">
        <v>342</v>
      </c>
      <c r="G1148">
        <v>342</v>
      </c>
    </row>
    <row r="1149" spans="1:7">
      <c r="A1149" t="s">
        <v>1446</v>
      </c>
    </row>
    <row r="1150" spans="1:7">
      <c r="A1150" t="s">
        <v>1464</v>
      </c>
      <c r="B1150">
        <v>3523</v>
      </c>
      <c r="C1150">
        <v>2384</v>
      </c>
      <c r="G1150">
        <v>5907</v>
      </c>
    </row>
    <row r="1151" spans="1:7">
      <c r="A1151" t="s">
        <v>1458</v>
      </c>
      <c r="B1151">
        <v>362</v>
      </c>
      <c r="G1151">
        <v>362</v>
      </c>
    </row>
    <row r="1152" spans="1:7">
      <c r="A1152" t="s">
        <v>1238</v>
      </c>
      <c r="B1152">
        <v>380</v>
      </c>
      <c r="G1152">
        <v>380</v>
      </c>
    </row>
    <row r="1153" spans="1:7">
      <c r="A1153" t="s">
        <v>1241</v>
      </c>
      <c r="B1153">
        <v>523</v>
      </c>
      <c r="C1153">
        <v>405</v>
      </c>
      <c r="G1153">
        <v>928</v>
      </c>
    </row>
    <row r="1154" spans="1:7">
      <c r="A1154" t="s">
        <v>487</v>
      </c>
      <c r="B1154">
        <v>6705</v>
      </c>
      <c r="C1154">
        <v>3001</v>
      </c>
      <c r="G1154">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1425</v>
      </c>
    </row>
    <row r="1162" spans="1:7">
      <c r="A1162" t="s">
        <v>1418</v>
      </c>
      <c r="B1162">
        <v>0</v>
      </c>
      <c r="G1162">
        <v>0</v>
      </c>
    </row>
    <row r="1163" spans="1:7">
      <c r="A1163" t="s">
        <v>1419</v>
      </c>
      <c r="C1163">
        <v>0</v>
      </c>
      <c r="G1163">
        <v>0</v>
      </c>
    </row>
    <row r="1164" spans="1:7">
      <c r="A1164" t="s">
        <v>1422</v>
      </c>
      <c r="B1164">
        <v>0</v>
      </c>
      <c r="G1164">
        <v>0</v>
      </c>
    </row>
    <row r="1165" spans="1:7">
      <c r="A1165" t="s">
        <v>1197</v>
      </c>
    </row>
    <row r="1166" spans="1:7">
      <c r="A1166" t="s">
        <v>1415</v>
      </c>
      <c r="B1166">
        <v>738</v>
      </c>
      <c r="C1166">
        <v>466</v>
      </c>
      <c r="G1166">
        <v>1204</v>
      </c>
    </row>
    <row r="1167" spans="1:7">
      <c r="A1167" t="s">
        <v>1455</v>
      </c>
      <c r="B1167">
        <v>0</v>
      </c>
      <c r="G1167">
        <v>0</v>
      </c>
    </row>
    <row r="1168" spans="1:7">
      <c r="A1168" t="s">
        <v>894</v>
      </c>
      <c r="D1168">
        <v>173</v>
      </c>
      <c r="G1168">
        <v>173</v>
      </c>
    </row>
    <row r="1169" spans="1:7">
      <c r="A1169" t="s">
        <v>1458</v>
      </c>
      <c r="B1169">
        <v>1297</v>
      </c>
      <c r="G1169">
        <v>1297</v>
      </c>
    </row>
    <row r="1170" spans="1:7">
      <c r="A1170" t="s">
        <v>1238</v>
      </c>
      <c r="B1170">
        <v>100</v>
      </c>
      <c r="G1170">
        <v>100</v>
      </c>
    </row>
    <row r="1171" spans="1:7">
      <c r="A1171" t="s">
        <v>1461</v>
      </c>
      <c r="B1171">
        <v>2583</v>
      </c>
      <c r="C1171">
        <v>3099</v>
      </c>
      <c r="G1171">
        <v>5682</v>
      </c>
    </row>
    <row r="1172" spans="1:7">
      <c r="A1172" t="s">
        <v>1200</v>
      </c>
      <c r="B1172">
        <v>1188</v>
      </c>
      <c r="C1172">
        <v>0</v>
      </c>
      <c r="G1172">
        <v>1188</v>
      </c>
    </row>
    <row r="1173" spans="1:7">
      <c r="A1173" t="s">
        <v>1203</v>
      </c>
      <c r="B1173">
        <v>900</v>
      </c>
      <c r="G1173">
        <v>900</v>
      </c>
    </row>
    <row r="1174" spans="1:7">
      <c r="A1174" t="s">
        <v>487</v>
      </c>
      <c r="B1174">
        <v>6914</v>
      </c>
      <c r="C1174">
        <v>3918</v>
      </c>
      <c r="D1174">
        <v>173</v>
      </c>
      <c r="E1174">
        <v>0</v>
      </c>
      <c r="F1174">
        <v>0</v>
      </c>
      <c r="G1174">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1023</v>
      </c>
      <c r="F1181">
        <v>0</v>
      </c>
      <c r="G1181">
        <v>0</v>
      </c>
    </row>
    <row r="1182" spans="1:7">
      <c r="A1182" t="s">
        <v>1396</v>
      </c>
      <c r="C1182">
        <v>0</v>
      </c>
      <c r="G1182">
        <v>0</v>
      </c>
    </row>
    <row r="1183" spans="1:7">
      <c r="A1183" t="s">
        <v>1440</v>
      </c>
    </row>
    <row r="1184" spans="1:7">
      <c r="A1184" t="s">
        <v>1415</v>
      </c>
      <c r="B1184">
        <v>3728</v>
      </c>
      <c r="C1184">
        <v>1789</v>
      </c>
      <c r="G1184">
        <v>5517</v>
      </c>
    </row>
    <row r="1185" spans="1:7">
      <c r="A1185" t="s">
        <v>1452</v>
      </c>
      <c r="D1185">
        <v>0</v>
      </c>
      <c r="G1185">
        <v>0</v>
      </c>
    </row>
    <row r="1186" spans="1:7">
      <c r="A1186" t="s">
        <v>1449</v>
      </c>
    </row>
    <row r="1187" spans="1:7">
      <c r="A1187" t="s">
        <v>1446</v>
      </c>
      <c r="D1187">
        <v>0</v>
      </c>
      <c r="F1187">
        <v>104</v>
      </c>
      <c r="G1187">
        <v>104</v>
      </c>
    </row>
    <row r="1188" spans="1:7">
      <c r="A1188" t="s">
        <v>1461</v>
      </c>
      <c r="B1188">
        <v>568</v>
      </c>
      <c r="G1188">
        <v>568</v>
      </c>
    </row>
    <row r="1189" spans="1:7">
      <c r="A1189" t="s">
        <v>1000</v>
      </c>
      <c r="B1189">
        <v>1105</v>
      </c>
      <c r="C1189">
        <v>942</v>
      </c>
      <c r="D1189">
        <v>2151</v>
      </c>
      <c r="E1189">
        <v>1926</v>
      </c>
      <c r="F1189">
        <v>1000</v>
      </c>
      <c r="G1189">
        <v>7124</v>
      </c>
    </row>
    <row r="1190" spans="1:7">
      <c r="A1190" t="s">
        <v>1223</v>
      </c>
      <c r="B1190">
        <v>1353</v>
      </c>
      <c r="C1190">
        <v>1153</v>
      </c>
      <c r="G1190">
        <v>2506</v>
      </c>
    </row>
    <row r="1191" spans="1:7">
      <c r="A1191" t="s">
        <v>1467</v>
      </c>
      <c r="C1191">
        <v>2362</v>
      </c>
      <c r="D1191">
        <v>3079</v>
      </c>
      <c r="G1191">
        <v>5441</v>
      </c>
    </row>
    <row r="1192" spans="1:7">
      <c r="A1192" t="s">
        <v>1136</v>
      </c>
      <c r="C1192">
        <v>1534</v>
      </c>
      <c r="D1192">
        <v>180</v>
      </c>
      <c r="G1192">
        <v>1714</v>
      </c>
    </row>
    <row r="1193" spans="1:7">
      <c r="A1193" t="s">
        <v>1164</v>
      </c>
      <c r="D1193">
        <v>1687</v>
      </c>
      <c r="E1193">
        <v>1053</v>
      </c>
      <c r="G1193">
        <v>2740</v>
      </c>
    </row>
    <row r="1194" spans="1:7">
      <c r="A1194" t="s">
        <v>1167</v>
      </c>
      <c r="D1194">
        <v>1056</v>
      </c>
      <c r="G1194">
        <v>1056</v>
      </c>
    </row>
    <row r="1195" spans="1:7">
      <c r="A1195" t="s">
        <v>1470</v>
      </c>
      <c r="E1195">
        <v>2367</v>
      </c>
      <c r="F1195">
        <v>447</v>
      </c>
      <c r="G1195">
        <v>2814</v>
      </c>
    </row>
    <row r="1196" spans="1:7">
      <c r="A1196" t="s">
        <v>1034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1481</v>
      </c>
    </row>
    <row r="1209" spans="1:7">
      <c r="A1209" t="s">
        <v>1037</v>
      </c>
    </row>
    <row r="1210" spans="1:7">
      <c r="A1210" t="s">
        <v>1449</v>
      </c>
    </row>
    <row r="1211" spans="1:7">
      <c r="A1211" t="s">
        <v>1000</v>
      </c>
      <c r="B1211">
        <v>1812</v>
      </c>
      <c r="C1211">
        <v>1838</v>
      </c>
      <c r="E1211">
        <v>0</v>
      </c>
      <c r="G1211">
        <v>3650</v>
      </c>
    </row>
    <row r="1212" spans="1:7">
      <c r="A1212" t="s">
        <v>1223</v>
      </c>
      <c r="B1212">
        <v>1314</v>
      </c>
      <c r="G1212">
        <v>1314</v>
      </c>
    </row>
    <row r="1213" spans="1:7">
      <c r="A1213" t="s">
        <v>1136</v>
      </c>
      <c r="D1213">
        <v>0</v>
      </c>
      <c r="G1213">
        <v>0</v>
      </c>
    </row>
    <row r="1214" spans="1:7">
      <c r="A1214" t="s">
        <v>1164</v>
      </c>
      <c r="B1214">
        <v>0</v>
      </c>
      <c r="G1214">
        <v>0</v>
      </c>
    </row>
    <row r="1215" spans="1:7">
      <c r="A1215" t="s">
        <v>1167</v>
      </c>
      <c r="B1215">
        <v>1356</v>
      </c>
      <c r="C1215">
        <v>1435</v>
      </c>
      <c r="D1215">
        <v>1295</v>
      </c>
      <c r="G1215">
        <v>4086</v>
      </c>
    </row>
    <row r="1216" spans="1:7">
      <c r="A1216" t="s">
        <v>1470</v>
      </c>
      <c r="B1216">
        <v>858</v>
      </c>
      <c r="G1216">
        <v>858</v>
      </c>
    </row>
    <row r="1217" spans="1:7">
      <c r="A1217" t="s">
        <v>891</v>
      </c>
      <c r="B1217">
        <v>926</v>
      </c>
      <c r="C1217">
        <v>1128</v>
      </c>
      <c r="D1217">
        <v>1082</v>
      </c>
      <c r="E1217">
        <v>1325</v>
      </c>
      <c r="F1217">
        <v>441</v>
      </c>
      <c r="G1217">
        <v>4902</v>
      </c>
    </row>
    <row r="1218" spans="1:7">
      <c r="A1218" t="s">
        <v>537</v>
      </c>
      <c r="B1218">
        <v>205</v>
      </c>
      <c r="F1218">
        <v>107</v>
      </c>
      <c r="G1218">
        <v>312</v>
      </c>
    </row>
    <row r="1219" spans="1:7">
      <c r="A1219" t="s">
        <v>1372</v>
      </c>
      <c r="B1219">
        <v>4915</v>
      </c>
      <c r="C1219">
        <v>914</v>
      </c>
      <c r="D1219">
        <v>0</v>
      </c>
      <c r="G1219">
        <v>5829</v>
      </c>
    </row>
    <row r="1220" spans="1:7">
      <c r="A1220" t="s">
        <v>1369</v>
      </c>
      <c r="B1220">
        <v>813</v>
      </c>
      <c r="C1220">
        <v>1491</v>
      </c>
      <c r="D1220">
        <v>1062</v>
      </c>
      <c r="E1220">
        <v>527</v>
      </c>
      <c r="G1220">
        <v>3893</v>
      </c>
    </row>
    <row r="1221" spans="1:7">
      <c r="A1221" t="s">
        <v>1266</v>
      </c>
    </row>
    <row r="1222" spans="1:7">
      <c r="A1222" t="s">
        <v>1209</v>
      </c>
    </row>
    <row r="1223" spans="1:7">
      <c r="A1223" t="s">
        <v>1374</v>
      </c>
      <c r="C1223">
        <v>6092</v>
      </c>
      <c r="D1223">
        <v>0</v>
      </c>
      <c r="E1223">
        <v>0</v>
      </c>
      <c r="G1223">
        <v>6092</v>
      </c>
    </row>
    <row r="1224" spans="1:7">
      <c r="A1224" t="s">
        <v>1376</v>
      </c>
      <c r="C1224">
        <v>822</v>
      </c>
      <c r="D1224">
        <v>2611</v>
      </c>
      <c r="G1224">
        <v>3433</v>
      </c>
    </row>
    <row r="1225" spans="1:7">
      <c r="A1225" t="s">
        <v>1380</v>
      </c>
      <c r="D1225">
        <v>544</v>
      </c>
      <c r="E1225">
        <v>2832</v>
      </c>
      <c r="F1225">
        <v>457</v>
      </c>
      <c r="G1225">
        <v>3833</v>
      </c>
    </row>
    <row r="1226" spans="1:7">
      <c r="A1226" t="s">
        <v>1378</v>
      </c>
      <c r="D1226">
        <v>1728</v>
      </c>
      <c r="F1226">
        <v>3082</v>
      </c>
      <c r="G1226">
        <v>4810</v>
      </c>
    </row>
    <row r="1227" spans="1:7">
      <c r="A1227" t="s">
        <v>1382</v>
      </c>
      <c r="E1227">
        <v>1562</v>
      </c>
      <c r="F1227">
        <v>673</v>
      </c>
      <c r="G1227">
        <v>2235</v>
      </c>
    </row>
    <row r="1228" spans="1:7">
      <c r="A1228" t="s">
        <v>1384</v>
      </c>
      <c r="E1228">
        <v>1639</v>
      </c>
      <c r="F1228">
        <v>987</v>
      </c>
      <c r="G1228">
        <v>2626</v>
      </c>
    </row>
    <row r="1229" spans="1:7">
      <c r="A1229" t="s">
        <v>1510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1399</v>
      </c>
      <c r="C1239">
        <v>2209</v>
      </c>
      <c r="G1239">
        <v>2209</v>
      </c>
    </row>
    <row r="1240" spans="1:7">
      <c r="A1240" t="s">
        <v>1446</v>
      </c>
    </row>
    <row r="1241" spans="1:7">
      <c r="A1241" t="s">
        <v>1223</v>
      </c>
    </row>
    <row r="1242" spans="1:7">
      <c r="A1242" t="s">
        <v>1167</v>
      </c>
      <c r="C1242">
        <v>0</v>
      </c>
      <c r="G1242">
        <v>0</v>
      </c>
    </row>
    <row r="1243" spans="1:7">
      <c r="A1243" t="s">
        <v>1470</v>
      </c>
      <c r="E1243">
        <v>1940</v>
      </c>
      <c r="G1243">
        <v>1940</v>
      </c>
    </row>
    <row r="1244" spans="1:7">
      <c r="A1244" t="s">
        <v>537</v>
      </c>
      <c r="C1244">
        <v>183</v>
      </c>
      <c r="D1244">
        <v>182</v>
      </c>
      <c r="E1244">
        <v>186</v>
      </c>
      <c r="G1244">
        <v>551</v>
      </c>
    </row>
    <row r="1245" spans="1:7">
      <c r="A1245" t="s">
        <v>1369</v>
      </c>
      <c r="E1245">
        <v>1776</v>
      </c>
      <c r="G1245">
        <v>1776</v>
      </c>
    </row>
    <row r="1246" spans="1:7">
      <c r="A1246" t="s">
        <v>1380</v>
      </c>
      <c r="C1246">
        <v>506</v>
      </c>
      <c r="G1246">
        <v>506</v>
      </c>
    </row>
    <row r="1247" spans="1:7">
      <c r="A1247" t="s">
        <v>1382</v>
      </c>
      <c r="D1247">
        <v>2265</v>
      </c>
      <c r="F1247">
        <v>2651</v>
      </c>
      <c r="G1247">
        <v>4916</v>
      </c>
    </row>
    <row r="1248" spans="1:7">
      <c r="A1248" t="s">
        <v>1384</v>
      </c>
      <c r="C1248">
        <v>0</v>
      </c>
      <c r="D1248">
        <v>575</v>
      </c>
      <c r="F1248">
        <v>818</v>
      </c>
      <c r="G1248">
        <v>1393</v>
      </c>
    </row>
    <row r="1249" spans="1:7">
      <c r="A1249" t="s">
        <v>1529</v>
      </c>
      <c r="C1249">
        <v>1344</v>
      </c>
      <c r="G1249">
        <v>1344</v>
      </c>
    </row>
    <row r="1250" spans="1:7">
      <c r="A1250" t="s">
        <v>1648</v>
      </c>
      <c r="C1250">
        <v>660</v>
      </c>
      <c r="D1250">
        <v>754</v>
      </c>
      <c r="E1250">
        <v>520</v>
      </c>
      <c r="F1250">
        <v>0</v>
      </c>
      <c r="G1250">
        <v>1934</v>
      </c>
    </row>
    <row r="1251" spans="1:7">
      <c r="A1251" t="s">
        <v>1649</v>
      </c>
      <c r="C1251">
        <v>1382</v>
      </c>
      <c r="D1251">
        <v>993</v>
      </c>
      <c r="E1251">
        <v>1462</v>
      </c>
      <c r="F1251">
        <v>1617</v>
      </c>
      <c r="G1251">
        <v>5454</v>
      </c>
    </row>
    <row r="1252" spans="1:7">
      <c r="A1252" t="s">
        <v>671</v>
      </c>
      <c r="C1252">
        <v>2719</v>
      </c>
      <c r="D1252">
        <v>408</v>
      </c>
      <c r="G1252">
        <v>3127</v>
      </c>
    </row>
    <row r="1253" spans="1:7">
      <c r="A1253" t="s">
        <v>1386</v>
      </c>
      <c r="C1253">
        <v>1277</v>
      </c>
      <c r="G1253">
        <v>1277</v>
      </c>
    </row>
    <row r="1254" spans="1:7">
      <c r="A1254" t="s">
        <v>1173</v>
      </c>
      <c r="D1254">
        <v>686</v>
      </c>
      <c r="E1254">
        <v>736</v>
      </c>
      <c r="G1254">
        <v>1422</v>
      </c>
    </row>
    <row r="1255" spans="1:7">
      <c r="A1255" t="s">
        <v>1170</v>
      </c>
      <c r="D1255">
        <v>867</v>
      </c>
      <c r="E1255">
        <v>1539</v>
      </c>
      <c r="G1255">
        <v>2406</v>
      </c>
    </row>
    <row r="1256" spans="1:7">
      <c r="A1256" t="s">
        <v>677</v>
      </c>
      <c r="D1256">
        <v>2000</v>
      </c>
      <c r="E1256">
        <v>970</v>
      </c>
      <c r="G1256">
        <v>2970</v>
      </c>
    </row>
    <row r="1257" spans="1:7">
      <c r="A1257" t="s">
        <v>970</v>
      </c>
      <c r="E1257">
        <v>2031</v>
      </c>
      <c r="F1257">
        <v>845</v>
      </c>
      <c r="G1257">
        <v>2876</v>
      </c>
    </row>
    <row r="1258" spans="1:7">
      <c r="A1258" t="s">
        <v>487</v>
      </c>
      <c r="B1258">
        <v>0</v>
      </c>
      <c r="C1258">
        <v>10280</v>
      </c>
      <c r="D1258">
        <v>8880</v>
      </c>
      <c r="E1258">
        <v>11160</v>
      </c>
      <c r="F1258">
        <v>6262</v>
      </c>
      <c r="G1258">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1464</v>
      </c>
    </row>
    <row r="1266" spans="1:7">
      <c r="A1266" t="s">
        <v>1458</v>
      </c>
    </row>
    <row r="1267" spans="1:7">
      <c r="A1267" t="s">
        <v>1461</v>
      </c>
    </row>
    <row r="1268" spans="1:7">
      <c r="A1268" t="s">
        <v>1000</v>
      </c>
      <c r="D1268">
        <v>149</v>
      </c>
      <c r="G1268">
        <v>149</v>
      </c>
    </row>
    <row r="1269" spans="1:7">
      <c r="A1269" t="s">
        <v>1223</v>
      </c>
    </row>
    <row r="1270" spans="1:7">
      <c r="A1270" t="s">
        <v>1467</v>
      </c>
    </row>
    <row r="1271" spans="1:7">
      <c r="A1271" t="s">
        <v>1164</v>
      </c>
    </row>
    <row r="1272" spans="1:7">
      <c r="A1272" t="s">
        <v>1470</v>
      </c>
    </row>
    <row r="1273" spans="1:7">
      <c r="A1273" t="s">
        <v>1372</v>
      </c>
    </row>
    <row r="1274" spans="1:7">
      <c r="A1274" t="s">
        <v>1369</v>
      </c>
    </row>
    <row r="1275" spans="1:7">
      <c r="A1275" t="s">
        <v>1374</v>
      </c>
    </row>
    <row r="1276" spans="1:7">
      <c r="A1276" t="s">
        <v>1376</v>
      </c>
      <c r="B1276">
        <v>1908</v>
      </c>
      <c r="G1276">
        <v>1908</v>
      </c>
    </row>
    <row r="1277" spans="1:7">
      <c r="A1277" t="s">
        <v>1380</v>
      </c>
    </row>
    <row r="1278" spans="1:7">
      <c r="A1278" t="s">
        <v>1378</v>
      </c>
    </row>
    <row r="1279" spans="1:7">
      <c r="A1279" t="s">
        <v>1382</v>
      </c>
    </row>
    <row r="1280" spans="1:7">
      <c r="A1280" t="s">
        <v>1384</v>
      </c>
    </row>
    <row r="1281" spans="1:7">
      <c r="A1281" t="s">
        <v>1529</v>
      </c>
      <c r="B1281">
        <v>886</v>
      </c>
      <c r="G1281">
        <v>886</v>
      </c>
    </row>
    <row r="1282" spans="1:7">
      <c r="A1282" t="s">
        <v>1648</v>
      </c>
      <c r="B1282">
        <v>376</v>
      </c>
      <c r="C1282">
        <v>647</v>
      </c>
      <c r="D1282">
        <v>565</v>
      </c>
      <c r="E1282">
        <v>222</v>
      </c>
      <c r="G1282">
        <v>1810</v>
      </c>
    </row>
    <row r="1283" spans="1:7">
      <c r="A1283" t="s">
        <v>1649</v>
      </c>
      <c r="B1283">
        <v>1642</v>
      </c>
      <c r="C1283">
        <v>843</v>
      </c>
      <c r="E1283">
        <v>410</v>
      </c>
      <c r="G1283">
        <v>2895</v>
      </c>
    </row>
    <row r="1284" spans="1:7">
      <c r="A1284" t="s">
        <v>1386</v>
      </c>
    </row>
    <row r="1285" spans="1:7">
      <c r="A1285" t="s">
        <v>1173</v>
      </c>
      <c r="B1285">
        <v>835</v>
      </c>
      <c r="C1285">
        <v>858</v>
      </c>
      <c r="D1285">
        <v>976</v>
      </c>
      <c r="G1285">
        <v>2669</v>
      </c>
    </row>
    <row r="1286" spans="1:7">
      <c r="A1286" t="s">
        <v>1170</v>
      </c>
      <c r="B1286">
        <v>1590</v>
      </c>
      <c r="C1286">
        <v>1230</v>
      </c>
      <c r="D1286">
        <v>1015</v>
      </c>
      <c r="G1286">
        <v>3835</v>
      </c>
    </row>
    <row r="1287" spans="1:7">
      <c r="A1287" t="s">
        <v>970</v>
      </c>
      <c r="B1287">
        <v>1530</v>
      </c>
      <c r="C1287">
        <v>388</v>
      </c>
      <c r="E1287">
        <v>470</v>
      </c>
      <c r="G1287">
        <v>2388</v>
      </c>
    </row>
    <row r="1288" spans="1:7">
      <c r="A1288" t="s">
        <v>1176</v>
      </c>
      <c r="C1288">
        <v>1758</v>
      </c>
      <c r="D1288">
        <v>1363</v>
      </c>
      <c r="G1288">
        <v>3121</v>
      </c>
    </row>
    <row r="1289" spans="1:7">
      <c r="A1289" t="s">
        <v>1032</v>
      </c>
      <c r="D1289">
        <v>881</v>
      </c>
      <c r="E1289">
        <v>1143</v>
      </c>
      <c r="G1289">
        <v>2024</v>
      </c>
    </row>
    <row r="1290" spans="1:7">
      <c r="A1290" t="s">
        <v>1521</v>
      </c>
      <c r="E1290">
        <v>1468</v>
      </c>
      <c r="F1290">
        <v>1637</v>
      </c>
      <c r="G1290">
        <v>3105</v>
      </c>
    </row>
    <row r="1291" spans="1:7">
      <c r="A1291" t="s">
        <v>487</v>
      </c>
      <c r="B1291">
        <v>8767</v>
      </c>
      <c r="C1291">
        <v>6578</v>
      </c>
      <c r="D1291">
        <v>5335</v>
      </c>
      <c r="E1291">
        <v>4880</v>
      </c>
      <c r="F1291">
        <v>2118</v>
      </c>
      <c r="G129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963</v>
      </c>
    </row>
    <row r="1299" spans="1:7">
      <c r="A1299" t="s">
        <v>1449</v>
      </c>
      <c r="E1299">
        <v>253</v>
      </c>
      <c r="G1299">
        <v>253</v>
      </c>
    </row>
    <row r="1300" spans="1:7">
      <c r="A1300" t="s">
        <v>1000</v>
      </c>
    </row>
    <row r="1301" spans="1:7">
      <c r="A1301" t="s">
        <v>537</v>
      </c>
    </row>
    <row r="1302" spans="1:7">
      <c r="A1302" t="s">
        <v>1648</v>
      </c>
    </row>
    <row r="1303" spans="1:7">
      <c r="A1303" t="s">
        <v>1649</v>
      </c>
    </row>
    <row r="1304" spans="1:7">
      <c r="A1304" t="s">
        <v>671</v>
      </c>
      <c r="D1304">
        <v>1809</v>
      </c>
      <c r="E1304">
        <v>696</v>
      </c>
      <c r="F1304">
        <v>3</v>
      </c>
      <c r="G1304">
        <v>2508</v>
      </c>
    </row>
    <row r="1305" spans="1:7">
      <c r="A1305" t="s">
        <v>1173</v>
      </c>
      <c r="B1305">
        <v>505</v>
      </c>
      <c r="G1305">
        <v>505</v>
      </c>
    </row>
    <row r="1306" spans="1:7">
      <c r="A1306" t="s">
        <v>1170</v>
      </c>
    </row>
    <row r="1307" spans="1:7">
      <c r="A1307" t="s">
        <v>1176</v>
      </c>
    </row>
    <row r="1308" spans="1:7">
      <c r="A1308" t="s">
        <v>1032</v>
      </c>
      <c r="C1308">
        <v>363</v>
      </c>
      <c r="D1308">
        <v>933</v>
      </c>
      <c r="E1308">
        <v>363</v>
      </c>
      <c r="G1308">
        <v>1659</v>
      </c>
    </row>
    <row r="1309" spans="1:7">
      <c r="A1309" t="s">
        <v>1521</v>
      </c>
      <c r="C1309">
        <v>1646</v>
      </c>
      <c r="F1309">
        <v>6</v>
      </c>
      <c r="G1309">
        <v>1652</v>
      </c>
    </row>
    <row r="1310" spans="1:7">
      <c r="A1310" t="s">
        <v>1179</v>
      </c>
      <c r="C1310">
        <v>1250</v>
      </c>
      <c r="D1310">
        <v>518</v>
      </c>
      <c r="E1310">
        <v>990</v>
      </c>
      <c r="G1310">
        <v>2758</v>
      </c>
    </row>
    <row r="1311" spans="1:7">
      <c r="A1311" t="s">
        <v>1058</v>
      </c>
      <c r="C1311">
        <v>251</v>
      </c>
      <c r="E1311">
        <v>298</v>
      </c>
      <c r="G1311">
        <v>549</v>
      </c>
    </row>
    <row r="1312" spans="1:7">
      <c r="A1312" t="s">
        <v>1073</v>
      </c>
      <c r="D1312">
        <v>330</v>
      </c>
      <c r="E1312">
        <v>625</v>
      </c>
      <c r="G1312">
        <v>955</v>
      </c>
    </row>
    <row r="1313" spans="1:7">
      <c r="A1313" t="s">
        <v>487</v>
      </c>
      <c r="B1313">
        <v>1615</v>
      </c>
      <c r="C1313">
        <v>3510</v>
      </c>
      <c r="D1313">
        <v>3590</v>
      </c>
      <c r="E1313">
        <v>3225</v>
      </c>
      <c r="F1313">
        <v>9</v>
      </c>
      <c r="G1313">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1000</v>
      </c>
    </row>
    <row r="1322" spans="1:7">
      <c r="A1322" t="s">
        <v>1032</v>
      </c>
      <c r="E1322">
        <v>30</v>
      </c>
      <c r="G1322">
        <v>30</v>
      </c>
    </row>
    <row r="1323" spans="1:7">
      <c r="A1323" t="s">
        <v>1179</v>
      </c>
      <c r="F1323">
        <v>342</v>
      </c>
      <c r="G1323">
        <v>342</v>
      </c>
    </row>
    <row r="1324" spans="1:7">
      <c r="A1324" t="s">
        <v>1058</v>
      </c>
      <c r="D1324">
        <v>150</v>
      </c>
      <c r="G1324">
        <v>150</v>
      </c>
    </row>
    <row r="1325" spans="1:7">
      <c r="A1325" t="s">
        <v>1073</v>
      </c>
      <c r="B1325">
        <v>712</v>
      </c>
      <c r="C1325">
        <v>1092</v>
      </c>
      <c r="D1325">
        <v>384</v>
      </c>
      <c r="E1325">
        <v>397</v>
      </c>
      <c r="G1325">
        <v>2585</v>
      </c>
    </row>
    <row r="1326" spans="1:7">
      <c r="A1326" t="s">
        <v>1650</v>
      </c>
      <c r="C1326">
        <v>189</v>
      </c>
      <c r="G1326">
        <v>189</v>
      </c>
    </row>
    <row r="1327" spans="1:7">
      <c r="A1327" t="s">
        <v>997</v>
      </c>
      <c r="C1327">
        <v>817</v>
      </c>
      <c r="G1327">
        <v>817</v>
      </c>
    </row>
    <row r="1328" spans="1:7">
      <c r="A1328" t="s">
        <v>861</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1034</v>
      </c>
      <c r="C1339">
        <v>1340</v>
      </c>
      <c r="D1339">
        <v>1529</v>
      </c>
      <c r="E1339">
        <v>1168</v>
      </c>
      <c r="F1339">
        <v>1008</v>
      </c>
      <c r="G1339">
        <v>5045</v>
      </c>
    </row>
    <row r="1340" spans="1:7">
      <c r="A1340" t="s">
        <v>1073</v>
      </c>
      <c r="B1340">
        <v>669</v>
      </c>
      <c r="C1340">
        <v>467</v>
      </c>
      <c r="D1340">
        <v>1133</v>
      </c>
      <c r="E1340">
        <v>448</v>
      </c>
      <c r="G1340">
        <v>2717</v>
      </c>
    </row>
    <row r="1341" spans="1:7">
      <c r="A1341" t="s">
        <v>1063</v>
      </c>
      <c r="B1341">
        <v>1564</v>
      </c>
      <c r="C1341">
        <v>1532</v>
      </c>
      <c r="D1341">
        <v>1447</v>
      </c>
      <c r="E1341">
        <v>864</v>
      </c>
      <c r="G1341">
        <v>5407</v>
      </c>
    </row>
    <row r="1342" spans="1:7">
      <c r="A1342" t="s">
        <v>1651</v>
      </c>
      <c r="C1342">
        <v>199</v>
      </c>
      <c r="D1342">
        <v>361</v>
      </c>
      <c r="E1342">
        <v>652</v>
      </c>
      <c r="F1342">
        <v>379</v>
      </c>
      <c r="G1342">
        <v>1591</v>
      </c>
    </row>
    <row r="1343" spans="1:7">
      <c r="A1343" t="s">
        <v>1067</v>
      </c>
      <c r="E1343">
        <v>538</v>
      </c>
      <c r="G1343">
        <v>538</v>
      </c>
    </row>
    <row r="1344" spans="1:7">
      <c r="A1344" t="s">
        <v>949</v>
      </c>
      <c r="F1344">
        <v>45</v>
      </c>
      <c r="G1344">
        <v>45</v>
      </c>
    </row>
    <row r="1345" spans="1:7">
      <c r="A1345" t="s">
        <v>1652</v>
      </c>
      <c r="D1345">
        <v>187</v>
      </c>
      <c r="E1345">
        <v>300</v>
      </c>
      <c r="G1345">
        <v>487</v>
      </c>
    </row>
    <row r="1346" spans="1:7">
      <c r="A1346" t="s">
        <v>487</v>
      </c>
      <c r="B1346">
        <v>2233</v>
      </c>
      <c r="C1346">
        <v>4954</v>
      </c>
      <c r="D1346">
        <v>5369</v>
      </c>
      <c r="E1346">
        <v>4444</v>
      </c>
      <c r="F1346">
        <v>1727</v>
      </c>
      <c r="G1346">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v>837</v>
      </c>
      <c r="F1350">
        <v>199</v>
      </c>
      <c r="G1350">
        <v>1036</v>
      </c>
    </row>
    <row r="1351" spans="1:7">
      <c r="A1351" t="s">
        <v>1034</v>
      </c>
      <c r="B1351">
        <v>1274</v>
      </c>
      <c r="C1351">
        <v>1073</v>
      </c>
      <c r="D1351">
        <v>271</v>
      </c>
      <c r="G1351">
        <v>2618</v>
      </c>
    </row>
    <row r="1352" spans="1:7">
      <c r="A1352" t="s">
        <v>1529</v>
      </c>
      <c r="E1352">
        <v>1033</v>
      </c>
      <c r="G1352">
        <v>1033</v>
      </c>
    </row>
    <row r="1353" spans="1:7">
      <c r="A1353" t="s">
        <v>671</v>
      </c>
      <c r="D1353">
        <v>667</v>
      </c>
      <c r="G1353">
        <v>667</v>
      </c>
    </row>
    <row r="1354" spans="1:7">
      <c r="A1354" t="s">
        <v>1073</v>
      </c>
      <c r="B1354">
        <v>1044</v>
      </c>
      <c r="G1354">
        <v>1044</v>
      </c>
    </row>
    <row r="1355" spans="1:7">
      <c r="A1355" t="s">
        <v>861</v>
      </c>
      <c r="C1355">
        <v>1062</v>
      </c>
      <c r="D1355">
        <v>1318</v>
      </c>
      <c r="E1355">
        <v>1165</v>
      </c>
      <c r="G1355">
        <v>3545</v>
      </c>
    </row>
    <row r="1356" spans="1:7">
      <c r="A1356" t="s">
        <v>674</v>
      </c>
      <c r="B1356">
        <v>1099</v>
      </c>
      <c r="D1356">
        <v>2025</v>
      </c>
      <c r="G1356">
        <v>3124</v>
      </c>
    </row>
    <row r="1357" spans="1:7">
      <c r="A1357" t="s">
        <v>1063</v>
      </c>
    </row>
    <row r="1358" spans="1:7">
      <c r="A1358" t="s">
        <v>1651</v>
      </c>
      <c r="B1358">
        <v>534</v>
      </c>
      <c r="D1358">
        <v>223</v>
      </c>
      <c r="G1358">
        <v>757</v>
      </c>
    </row>
    <row r="1359" spans="1:7">
      <c r="A1359" t="s">
        <v>1067</v>
      </c>
      <c r="C1359">
        <v>1056</v>
      </c>
      <c r="D1359">
        <v>2018</v>
      </c>
      <c r="G1359">
        <v>3074</v>
      </c>
    </row>
    <row r="1360" spans="1:7">
      <c r="A1360" t="s">
        <v>1652</v>
      </c>
      <c r="B1360">
        <v>201</v>
      </c>
      <c r="D1360">
        <v>200</v>
      </c>
      <c r="G1360">
        <v>401</v>
      </c>
    </row>
    <row r="1361" spans="1:7">
      <c r="A1361" t="s">
        <v>1653</v>
      </c>
      <c r="F1361">
        <v>1187</v>
      </c>
      <c r="G1361">
        <v>1187</v>
      </c>
    </row>
    <row r="1362" spans="1:7">
      <c r="A1362" t="s">
        <v>487</v>
      </c>
      <c r="B1362">
        <v>4989</v>
      </c>
      <c r="C1362">
        <v>3191</v>
      </c>
      <c r="D1362">
        <v>6722</v>
      </c>
      <c r="E1362">
        <v>2198</v>
      </c>
      <c r="F1362">
        <v>1386</v>
      </c>
      <c r="G1362">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C1367">
        <v>179</v>
      </c>
      <c r="G1367">
        <v>179</v>
      </c>
    </row>
    <row r="1368" spans="1:7">
      <c r="A1368" t="s">
        <v>1034</v>
      </c>
    </row>
    <row r="1369" spans="1:7">
      <c r="A1369" t="s">
        <v>1073</v>
      </c>
    </row>
    <row r="1370" spans="1:7">
      <c r="A1370" t="s">
        <v>861</v>
      </c>
      <c r="B1370">
        <v>1391</v>
      </c>
      <c r="G1370">
        <v>1391</v>
      </c>
    </row>
    <row r="1371" spans="1:7">
      <c r="A1371" t="s">
        <v>1067</v>
      </c>
      <c r="B1371">
        <v>1016</v>
      </c>
      <c r="G1371">
        <v>1016</v>
      </c>
    </row>
    <row r="1372" spans="1:7">
      <c r="A1372" t="s">
        <v>1653</v>
      </c>
      <c r="B1372">
        <v>1287</v>
      </c>
      <c r="C1372">
        <v>575</v>
      </c>
      <c r="D1372">
        <v>857</v>
      </c>
      <c r="E1372">
        <v>668</v>
      </c>
      <c r="F1372">
        <v>1392</v>
      </c>
      <c r="G1372">
        <v>4779</v>
      </c>
    </row>
    <row r="1373" spans="1:7">
      <c r="A1373" t="s">
        <v>1077</v>
      </c>
      <c r="B1373">
        <v>611</v>
      </c>
      <c r="C1373">
        <v>1612</v>
      </c>
      <c r="G1373">
        <v>2223</v>
      </c>
    </row>
    <row r="1374" spans="1:7">
      <c r="A1374" t="s">
        <v>989</v>
      </c>
      <c r="D1374">
        <v>480</v>
      </c>
      <c r="E1374">
        <v>774</v>
      </c>
      <c r="G1374">
        <v>1254</v>
      </c>
    </row>
    <row r="1375" spans="1:7">
      <c r="A1375" t="s">
        <v>487</v>
      </c>
      <c r="B1375">
        <v>4305</v>
      </c>
      <c r="C1375">
        <v>2366</v>
      </c>
      <c r="D1375">
        <v>1337</v>
      </c>
      <c r="E1375">
        <v>1442</v>
      </c>
      <c r="F1375">
        <v>1392</v>
      </c>
      <c r="G1375">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F1380">
        <v>100</v>
      </c>
      <c r="G1380">
        <v>100</v>
      </c>
    </row>
    <row r="1381" spans="1:7">
      <c r="A1381" t="s">
        <v>1653</v>
      </c>
      <c r="B1381">
        <v>167</v>
      </c>
      <c r="C1381">
        <v>487</v>
      </c>
      <c r="D1381">
        <v>263</v>
      </c>
      <c r="E1381">
        <v>399</v>
      </c>
      <c r="F1381">
        <v>278</v>
      </c>
      <c r="G1381">
        <v>1594</v>
      </c>
    </row>
    <row r="1382" spans="1:7">
      <c r="A1382" t="s">
        <v>1077</v>
      </c>
      <c r="B1382">
        <v>1561</v>
      </c>
      <c r="G1382">
        <v>1561</v>
      </c>
    </row>
    <row r="1383" spans="1:7">
      <c r="A1383" t="s">
        <v>989</v>
      </c>
      <c r="B1383">
        <v>570</v>
      </c>
      <c r="G1383">
        <v>570</v>
      </c>
    </row>
    <row r="1384" spans="1:7">
      <c r="A1384" t="s">
        <v>1017</v>
      </c>
      <c r="B1384">
        <v>1146</v>
      </c>
      <c r="C1384">
        <v>308</v>
      </c>
      <c r="D1384">
        <v>300</v>
      </c>
      <c r="F1384">
        <v>510</v>
      </c>
      <c r="G1384">
        <v>2264</v>
      </c>
    </row>
    <row r="1385" spans="1:7">
      <c r="A1385" t="s">
        <v>859</v>
      </c>
      <c r="B1385">
        <v>535</v>
      </c>
      <c r="D1385">
        <v>342</v>
      </c>
      <c r="E1385">
        <v>103</v>
      </c>
      <c r="G1385">
        <v>980</v>
      </c>
    </row>
    <row r="1386" spans="1:7">
      <c r="A1386" t="s">
        <v>1654</v>
      </c>
      <c r="B1386">
        <v>606</v>
      </c>
      <c r="C1386">
        <v>459</v>
      </c>
      <c r="D1386">
        <v>243</v>
      </c>
      <c r="E1386">
        <v>778</v>
      </c>
      <c r="F1386">
        <v>664</v>
      </c>
      <c r="G1386">
        <v>2750</v>
      </c>
    </row>
    <row r="1387" spans="1:7">
      <c r="A1387" t="s">
        <v>1070</v>
      </c>
      <c r="C1387">
        <v>1595</v>
      </c>
      <c r="D1387">
        <v>1704</v>
      </c>
      <c r="G1387">
        <v>3299</v>
      </c>
    </row>
    <row r="1388" spans="1:7">
      <c r="A1388" t="s">
        <v>487</v>
      </c>
      <c r="B1388">
        <v>4585</v>
      </c>
      <c r="C1388">
        <v>2849</v>
      </c>
      <c r="D1388">
        <v>2852</v>
      </c>
      <c r="E1388">
        <v>1280</v>
      </c>
      <c r="F1388">
        <v>1552</v>
      </c>
      <c r="G1388">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E1393">
        <v>140</v>
      </c>
      <c r="G1393">
        <v>140</v>
      </c>
    </row>
    <row r="1394" spans="1:7">
      <c r="A1394" t="s">
        <v>986</v>
      </c>
      <c r="B1394">
        <v>326</v>
      </c>
      <c r="G1394">
        <v>326</v>
      </c>
    </row>
    <row r="1395" spans="1:7">
      <c r="A1395" t="s">
        <v>1652</v>
      </c>
      <c r="B1395">
        <v>314</v>
      </c>
      <c r="C1395">
        <v>240</v>
      </c>
      <c r="G1395">
        <v>554</v>
      </c>
    </row>
    <row r="1396" spans="1:7">
      <c r="A1396" t="s">
        <v>1653</v>
      </c>
      <c r="F1396">
        <v>308</v>
      </c>
      <c r="G1396">
        <v>308</v>
      </c>
    </row>
    <row r="1397" spans="1:7">
      <c r="A1397" t="s">
        <v>1077</v>
      </c>
    </row>
    <row r="1398" spans="1:7">
      <c r="A1398" t="s">
        <v>864</v>
      </c>
      <c r="E1398">
        <v>646</v>
      </c>
      <c r="F1398">
        <v>212</v>
      </c>
      <c r="G1398">
        <v>858</v>
      </c>
    </row>
    <row r="1399" spans="1:7">
      <c r="A1399" t="s">
        <v>989</v>
      </c>
      <c r="B1399">
        <v>307</v>
      </c>
      <c r="C1399">
        <v>872</v>
      </c>
      <c r="D1399">
        <v>312</v>
      </c>
      <c r="E1399">
        <v>287</v>
      </c>
      <c r="G1399">
        <v>1778</v>
      </c>
    </row>
    <row r="1400" spans="1:7">
      <c r="A1400" t="s">
        <v>1017</v>
      </c>
      <c r="B1400">
        <v>1297</v>
      </c>
      <c r="C1400">
        <v>1300</v>
      </c>
      <c r="E1400">
        <v>1766</v>
      </c>
      <c r="F1400">
        <v>41</v>
      </c>
      <c r="G1400">
        <v>4404</v>
      </c>
    </row>
    <row r="1401" spans="1:7">
      <c r="A1401" t="s">
        <v>1654</v>
      </c>
      <c r="B1401">
        <v>534</v>
      </c>
      <c r="C1401">
        <v>466</v>
      </c>
      <c r="D1401">
        <v>483</v>
      </c>
      <c r="G1401">
        <v>1483</v>
      </c>
    </row>
    <row r="1402" spans="1:7">
      <c r="A1402" t="s">
        <v>1070</v>
      </c>
      <c r="B1402">
        <v>1581</v>
      </c>
      <c r="G1402">
        <v>1581</v>
      </c>
    </row>
    <row r="1403" spans="1:7">
      <c r="A1403" t="s">
        <v>944</v>
      </c>
      <c r="B1403">
        <v>1163</v>
      </c>
      <c r="G1403">
        <v>1163</v>
      </c>
    </row>
    <row r="1404" spans="1:7">
      <c r="A1404" t="s">
        <v>1161</v>
      </c>
      <c r="C1404">
        <v>560</v>
      </c>
      <c r="D1404">
        <v>367</v>
      </c>
      <c r="G1404">
        <v>927</v>
      </c>
    </row>
    <row r="1405" spans="1:7">
      <c r="A1405" t="s">
        <v>1503</v>
      </c>
    </row>
    <row r="1406" spans="1:7">
      <c r="A1406" t="s">
        <v>1027</v>
      </c>
      <c r="C1406">
        <v>130</v>
      </c>
      <c r="G1406">
        <v>130</v>
      </c>
    </row>
    <row r="1407" spans="1:7">
      <c r="A1407" t="s">
        <v>1655</v>
      </c>
      <c r="D1407">
        <v>86</v>
      </c>
      <c r="G1407">
        <v>86</v>
      </c>
    </row>
    <row r="1408" spans="1:7">
      <c r="A1408" t="s">
        <v>1656</v>
      </c>
      <c r="D1408">
        <v>157</v>
      </c>
      <c r="G1408">
        <v>157</v>
      </c>
    </row>
    <row r="1409" spans="1:7">
      <c r="A1409" t="s">
        <v>1285</v>
      </c>
      <c r="D1409">
        <v>462</v>
      </c>
      <c r="E1409">
        <v>1412</v>
      </c>
      <c r="F1409">
        <v>1376</v>
      </c>
      <c r="G1409">
        <v>3250</v>
      </c>
    </row>
    <row r="1410" spans="1:7">
      <c r="A1410" t="s">
        <v>487</v>
      </c>
      <c r="B1410">
        <v>5522</v>
      </c>
      <c r="C1410">
        <v>3568</v>
      </c>
      <c r="D1410">
        <v>1867</v>
      </c>
      <c r="E1410">
        <v>4251</v>
      </c>
      <c r="F1410">
        <v>1937</v>
      </c>
      <c r="G1410">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row>
    <row r="1416" spans="1:7">
      <c r="A1416" t="s">
        <v>530</v>
      </c>
    </row>
    <row r="1417" spans="1:7">
      <c r="A1417" t="s">
        <v>963</v>
      </c>
      <c r="E1417">
        <v>438</v>
      </c>
      <c r="G1417">
        <v>438</v>
      </c>
    </row>
    <row r="1418" spans="1:7">
      <c r="A1418" t="s">
        <v>986</v>
      </c>
    </row>
    <row r="1419" spans="1:7">
      <c r="A1419" t="s">
        <v>864</v>
      </c>
      <c r="B1419">
        <v>225</v>
      </c>
      <c r="C1419">
        <v>135</v>
      </c>
      <c r="D1419">
        <v>494</v>
      </c>
      <c r="E1419">
        <v>333</v>
      </c>
      <c r="F1419">
        <v>377</v>
      </c>
      <c r="G1419">
        <v>1564</v>
      </c>
    </row>
    <row r="1420" spans="1:7">
      <c r="A1420" t="s">
        <v>989</v>
      </c>
    </row>
    <row r="1421" spans="1:7">
      <c r="A1421" t="s">
        <v>1017</v>
      </c>
    </row>
    <row r="1422" spans="1:7">
      <c r="A1422" t="s">
        <v>1285</v>
      </c>
      <c r="D1422">
        <v>2020</v>
      </c>
      <c r="E1422">
        <v>1855</v>
      </c>
      <c r="F1422">
        <v>1609</v>
      </c>
      <c r="G1422">
        <v>5484</v>
      </c>
    </row>
    <row r="1423" spans="1:7">
      <c r="A1423" t="s">
        <v>976</v>
      </c>
      <c r="B1423">
        <v>735</v>
      </c>
      <c r="C1423">
        <v>755</v>
      </c>
      <c r="D1423">
        <v>897</v>
      </c>
      <c r="E1423">
        <v>583</v>
      </c>
      <c r="G1423">
        <v>2970</v>
      </c>
    </row>
    <row r="1424" spans="1:7">
      <c r="A1424" t="s">
        <v>1657</v>
      </c>
      <c r="C1424">
        <v>513</v>
      </c>
      <c r="G1424">
        <v>513</v>
      </c>
    </row>
    <row r="1425" spans="1:7">
      <c r="A1425" t="s">
        <v>887</v>
      </c>
      <c r="D1425">
        <v>172</v>
      </c>
      <c r="G1425">
        <v>172</v>
      </c>
    </row>
    <row r="1426" spans="1:7">
      <c r="A1426" t="s">
        <v>1215</v>
      </c>
      <c r="D1426">
        <v>918</v>
      </c>
      <c r="G1426">
        <v>918</v>
      </c>
    </row>
    <row r="1427" spans="1:7">
      <c r="A1427" t="s">
        <v>1306</v>
      </c>
    </row>
    <row r="1428" spans="1:7">
      <c r="A1428" t="s">
        <v>1282</v>
      </c>
      <c r="D1428">
        <v>7</v>
      </c>
      <c r="G1428">
        <v>7</v>
      </c>
    </row>
    <row r="1429" spans="1:7">
      <c r="A1429" t="s">
        <v>1312</v>
      </c>
      <c r="E1429">
        <v>265</v>
      </c>
      <c r="F1429">
        <v>372</v>
      </c>
      <c r="G1429">
        <v>637</v>
      </c>
    </row>
    <row r="1430" spans="1:7">
      <c r="A1430" t="s">
        <v>487</v>
      </c>
      <c r="B1430">
        <v>960</v>
      </c>
      <c r="C1430">
        <v>1403</v>
      </c>
      <c r="D1430">
        <v>4508</v>
      </c>
      <c r="E1430">
        <v>3474</v>
      </c>
      <c r="F1430">
        <v>2358</v>
      </c>
      <c r="G1430">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row>
    <row r="1436" spans="1:7">
      <c r="A1436" t="s">
        <v>864</v>
      </c>
      <c r="B1436">
        <v>526</v>
      </c>
      <c r="C1436">
        <v>36</v>
      </c>
      <c r="D1436">
        <v>12</v>
      </c>
      <c r="G1436">
        <v>574</v>
      </c>
    </row>
    <row r="1437" spans="1:7">
      <c r="A1437" t="s">
        <v>1285</v>
      </c>
      <c r="C1437">
        <v>1420</v>
      </c>
      <c r="D1437">
        <v>1208</v>
      </c>
      <c r="E1437">
        <v>596</v>
      </c>
      <c r="G1437">
        <v>3224</v>
      </c>
    </row>
    <row r="1438" spans="1:7">
      <c r="A1438" t="s">
        <v>1312</v>
      </c>
      <c r="B1438">
        <v>396</v>
      </c>
      <c r="E1438">
        <v>145</v>
      </c>
      <c r="G1438">
        <v>541</v>
      </c>
    </row>
    <row r="1439" spans="1:7">
      <c r="A1439" t="s">
        <v>992</v>
      </c>
      <c r="B1439">
        <v>978</v>
      </c>
      <c r="C1439">
        <v>1555</v>
      </c>
      <c r="D1439">
        <v>1095</v>
      </c>
      <c r="G1439">
        <v>3628</v>
      </c>
    </row>
    <row r="1440" spans="1:7">
      <c r="A1440" t="s">
        <v>1295</v>
      </c>
      <c r="B1440">
        <v>788</v>
      </c>
      <c r="C1440">
        <v>1083</v>
      </c>
      <c r="G1440">
        <v>1871</v>
      </c>
    </row>
    <row r="1441" spans="1:7">
      <c r="A1441" t="s">
        <v>1309</v>
      </c>
      <c r="B1441">
        <v>195</v>
      </c>
      <c r="D1441">
        <v>349</v>
      </c>
      <c r="E1441">
        <v>790</v>
      </c>
      <c r="F1441">
        <v>15</v>
      </c>
      <c r="G1441">
        <v>1349</v>
      </c>
    </row>
    <row r="1442" spans="1:7">
      <c r="A1442" t="s">
        <v>1658</v>
      </c>
      <c r="C1442">
        <v>55</v>
      </c>
      <c r="G1442">
        <v>55</v>
      </c>
    </row>
    <row r="1443" spans="1:7">
      <c r="A1443" t="s">
        <v>1298</v>
      </c>
      <c r="C1443">
        <v>551</v>
      </c>
      <c r="D1443">
        <v>1606</v>
      </c>
      <c r="G1443">
        <v>2157</v>
      </c>
    </row>
    <row r="1444" spans="1:7">
      <c r="A1444" t="s">
        <v>1539</v>
      </c>
      <c r="F1444">
        <v>752</v>
      </c>
      <c r="G1444">
        <v>752</v>
      </c>
    </row>
    <row r="1445" spans="1:7">
      <c r="A1445" t="s">
        <v>487</v>
      </c>
      <c r="B1445">
        <v>2883</v>
      </c>
      <c r="C1445">
        <v>4700</v>
      </c>
      <c r="D1445">
        <v>4270</v>
      </c>
      <c r="E1445">
        <v>1531</v>
      </c>
      <c r="F1445">
        <v>767</v>
      </c>
      <c r="G1445">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row>
    <row r="1451" spans="1:7">
      <c r="A1451" t="s">
        <v>1639</v>
      </c>
    </row>
    <row r="1452" spans="1:7">
      <c r="A1452" t="s">
        <v>1285</v>
      </c>
    </row>
    <row r="1453" spans="1:7">
      <c r="A1453" t="s">
        <v>1306</v>
      </c>
    </row>
    <row r="1454" spans="1:7">
      <c r="A1454" t="s">
        <v>1282</v>
      </c>
    </row>
    <row r="1455" spans="1:7">
      <c r="A1455" t="s">
        <v>1312</v>
      </c>
    </row>
    <row r="1456" spans="1:7">
      <c r="A1456" t="s">
        <v>992</v>
      </c>
      <c r="C1456">
        <v>400</v>
      </c>
      <c r="G1456">
        <v>400</v>
      </c>
    </row>
    <row r="1457" spans="1:7">
      <c r="A1457" t="s">
        <v>1295</v>
      </c>
    </row>
    <row r="1458" spans="1:7">
      <c r="A1458" t="s">
        <v>1309</v>
      </c>
    </row>
    <row r="1459" spans="1:7">
      <c r="A1459" t="s">
        <v>1298</v>
      </c>
    </row>
    <row r="1460" spans="1:7">
      <c r="A1460" t="s">
        <v>1539</v>
      </c>
    </row>
    <row r="1461" spans="1:7">
      <c r="A1461" t="s">
        <v>994</v>
      </c>
      <c r="B1461">
        <v>1360</v>
      </c>
      <c r="G1461">
        <v>1360</v>
      </c>
    </row>
    <row r="1462" spans="1:7">
      <c r="A1462" t="s">
        <v>1301</v>
      </c>
      <c r="C1462">
        <v>102</v>
      </c>
      <c r="G1462">
        <v>102</v>
      </c>
    </row>
    <row r="1463" spans="1:7">
      <c r="A1463" t="s">
        <v>1303</v>
      </c>
      <c r="C1463">
        <v>417</v>
      </c>
      <c r="G1463">
        <v>417</v>
      </c>
    </row>
    <row r="1464" spans="1:7">
      <c r="A1464" t="s">
        <v>1019</v>
      </c>
      <c r="D1464">
        <v>1036</v>
      </c>
      <c r="G1464">
        <v>1036</v>
      </c>
    </row>
    <row r="1465" spans="1:7">
      <c r="A1465" t="s">
        <v>1021</v>
      </c>
      <c r="F1465">
        <v>891</v>
      </c>
      <c r="G1465">
        <v>891</v>
      </c>
    </row>
    <row r="1466" spans="1:7">
      <c r="A1466" t="s">
        <v>487</v>
      </c>
      <c r="B1466">
        <v>1360</v>
      </c>
      <c r="C1466">
        <v>919</v>
      </c>
      <c r="D1466">
        <v>1036</v>
      </c>
      <c r="F1466">
        <v>891</v>
      </c>
      <c r="G1466">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F1471">
        <v>67</v>
      </c>
      <c r="G1471">
        <v>67</v>
      </c>
    </row>
    <row r="1472" spans="1:7">
      <c r="A1472" t="s">
        <v>1285</v>
      </c>
    </row>
    <row r="1473" spans="1:7">
      <c r="A1473" t="s">
        <v>992</v>
      </c>
    </row>
    <row r="1474" spans="1:7">
      <c r="A1474" t="s">
        <v>994</v>
      </c>
    </row>
    <row r="1475" spans="1:7">
      <c r="A1475" t="s">
        <v>1301</v>
      </c>
    </row>
    <row r="1476" spans="1:7">
      <c r="A1476" t="s">
        <v>1303</v>
      </c>
    </row>
    <row r="1477" spans="1:7">
      <c r="A1477" t="s">
        <v>1021</v>
      </c>
      <c r="B1477">
        <v>2719</v>
      </c>
      <c r="C1477">
        <v>2206</v>
      </c>
      <c r="D1477">
        <v>2612</v>
      </c>
      <c r="E1477">
        <v>1765</v>
      </c>
      <c r="F1477">
        <v>1356</v>
      </c>
      <c r="G1477">
        <v>10658</v>
      </c>
    </row>
    <row r="1478" spans="1:7">
      <c r="A1478" t="s">
        <v>1659</v>
      </c>
    </row>
    <row r="1479" spans="1:7">
      <c r="A1479" t="s">
        <v>828</v>
      </c>
      <c r="E1479">
        <v>407</v>
      </c>
      <c r="G1479">
        <v>407</v>
      </c>
    </row>
    <row r="1480" spans="1:7">
      <c r="A1480" t="s">
        <v>487</v>
      </c>
      <c r="B1480">
        <v>2719</v>
      </c>
      <c r="C1480">
        <v>2206</v>
      </c>
      <c r="D1480">
        <v>2612</v>
      </c>
      <c r="E1480">
        <v>2172</v>
      </c>
      <c r="F1480">
        <v>1423</v>
      </c>
      <c r="G1480">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1019</v>
      </c>
    </row>
    <row r="1488" spans="1:7">
      <c r="A1488" t="s">
        <v>1021</v>
      </c>
      <c r="B1488">
        <v>1212</v>
      </c>
      <c r="C1488">
        <v>866</v>
      </c>
      <c r="D1488">
        <v>969</v>
      </c>
      <c r="E1488">
        <v>262</v>
      </c>
      <c r="G1488">
        <v>3309</v>
      </c>
    </row>
    <row r="1489" spans="1:7">
      <c r="A1489" t="s">
        <v>828</v>
      </c>
      <c r="B1489">
        <v>940</v>
      </c>
      <c r="C1489">
        <v>1575</v>
      </c>
      <c r="D1489">
        <v>507</v>
      </c>
      <c r="F1489">
        <v>354</v>
      </c>
      <c r="G1489">
        <v>3376</v>
      </c>
    </row>
    <row r="1490" spans="1:7">
      <c r="A1490" t="s">
        <v>836</v>
      </c>
      <c r="E1490">
        <v>2434</v>
      </c>
      <c r="G1490">
        <v>2434</v>
      </c>
    </row>
    <row r="1491" spans="1:7">
      <c r="A1491" t="s">
        <v>819</v>
      </c>
      <c r="C1491">
        <v>767</v>
      </c>
      <c r="D1491">
        <v>779</v>
      </c>
      <c r="E1491">
        <v>130</v>
      </c>
      <c r="G1491">
        <v>1676</v>
      </c>
    </row>
    <row r="1492" spans="1:7">
      <c r="A1492" t="s">
        <v>1290</v>
      </c>
      <c r="F1492">
        <v>339</v>
      </c>
      <c r="G1492">
        <v>339</v>
      </c>
    </row>
    <row r="1493" spans="1:7">
      <c r="A1493" t="s">
        <v>1537</v>
      </c>
      <c r="B1493">
        <v>288</v>
      </c>
      <c r="G1493">
        <v>288</v>
      </c>
    </row>
    <row r="1494" spans="1:7">
      <c r="A1494" t="s">
        <v>1293</v>
      </c>
      <c r="C1494">
        <v>290</v>
      </c>
      <c r="G1494">
        <v>290</v>
      </c>
    </row>
    <row r="1495" spans="1:7">
      <c r="A1495" t="s">
        <v>1232</v>
      </c>
      <c r="D1495">
        <v>390</v>
      </c>
      <c r="F1495">
        <v>8</v>
      </c>
      <c r="G1495">
        <v>398</v>
      </c>
    </row>
    <row r="1496" spans="1:7">
      <c r="A1496" t="s">
        <v>1235</v>
      </c>
      <c r="D1496">
        <v>454</v>
      </c>
      <c r="E1496">
        <v>285</v>
      </c>
      <c r="F1496">
        <v>33</v>
      </c>
      <c r="G1496">
        <v>772</v>
      </c>
    </row>
    <row r="1497" spans="1:7">
      <c r="A1497" t="s">
        <v>921</v>
      </c>
      <c r="D1497">
        <v>544</v>
      </c>
      <c r="E1497">
        <v>723</v>
      </c>
      <c r="F1497">
        <v>563</v>
      </c>
      <c r="G1497">
        <v>1830</v>
      </c>
    </row>
    <row r="1498" spans="1:7">
      <c r="A1498" t="s">
        <v>920</v>
      </c>
      <c r="C1498">
        <v>3749</v>
      </c>
      <c r="G1498">
        <v>3749</v>
      </c>
    </row>
    <row r="1499" spans="1:7">
      <c r="A1499" t="s">
        <v>1009</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v>380</v>
      </c>
      <c r="G1506">
        <v>380</v>
      </c>
    </row>
    <row r="1507" spans="1:7">
      <c r="A1507" t="s">
        <v>1503</v>
      </c>
      <c r="B1507">
        <v>245</v>
      </c>
      <c r="G1507">
        <v>245</v>
      </c>
    </row>
    <row r="1508" spans="1:7">
      <c r="A1508" t="s">
        <v>828</v>
      </c>
      <c r="B1508">
        <v>864</v>
      </c>
      <c r="C1508">
        <v>674</v>
      </c>
      <c r="D1508">
        <v>724</v>
      </c>
      <c r="E1508">
        <v>165</v>
      </c>
      <c r="G1508">
        <v>2427</v>
      </c>
    </row>
    <row r="1509" spans="1:7">
      <c r="A1509" t="s">
        <v>836</v>
      </c>
      <c r="D1509">
        <v>1012</v>
      </c>
      <c r="G1509">
        <v>1012</v>
      </c>
    </row>
    <row r="1510" spans="1:7">
      <c r="A1510" t="s">
        <v>819</v>
      </c>
      <c r="C1510">
        <v>276</v>
      </c>
      <c r="E1510">
        <v>425</v>
      </c>
      <c r="G1510">
        <v>701</v>
      </c>
    </row>
    <row r="1511" spans="1:7">
      <c r="A1511" t="s">
        <v>1232</v>
      </c>
      <c r="B1511">
        <v>615</v>
      </c>
      <c r="C1511">
        <v>349</v>
      </c>
      <c r="G1511">
        <v>964</v>
      </c>
    </row>
    <row r="1512" spans="1:7">
      <c r="A1512" t="s">
        <v>1235</v>
      </c>
      <c r="B1512">
        <v>327</v>
      </c>
      <c r="C1512">
        <v>269</v>
      </c>
      <c r="D1512">
        <v>515</v>
      </c>
      <c r="E1512">
        <v>451</v>
      </c>
      <c r="G1512">
        <v>1562</v>
      </c>
    </row>
    <row r="1513" spans="1:7">
      <c r="A1513" t="s">
        <v>921</v>
      </c>
      <c r="B1513">
        <v>1246</v>
      </c>
      <c r="G1513">
        <v>1246</v>
      </c>
    </row>
    <row r="1514" spans="1:7">
      <c r="A1514" t="s">
        <v>1009</v>
      </c>
      <c r="B1514">
        <v>1339</v>
      </c>
      <c r="C1514">
        <v>857</v>
      </c>
      <c r="D1514">
        <v>32</v>
      </c>
      <c r="G1514">
        <v>2228</v>
      </c>
    </row>
    <row r="1515" spans="1:7">
      <c r="A1515" t="s">
        <v>904</v>
      </c>
      <c r="E1515">
        <v>2018</v>
      </c>
      <c r="F1515">
        <v>1563</v>
      </c>
      <c r="G1515">
        <v>3581</v>
      </c>
    </row>
    <row r="1516" spans="1:7">
      <c r="A1516" t="s">
        <v>918</v>
      </c>
      <c r="D1516">
        <v>440</v>
      </c>
      <c r="F1516">
        <v>549</v>
      </c>
      <c r="G1516">
        <v>989</v>
      </c>
    </row>
    <row r="1517" spans="1:7">
      <c r="A1517" t="s">
        <v>1660</v>
      </c>
      <c r="D1517">
        <v>641</v>
      </c>
      <c r="G1517">
        <v>641</v>
      </c>
    </row>
    <row r="1518" spans="1:7">
      <c r="A1518" t="s">
        <v>1006</v>
      </c>
      <c r="D1518">
        <v>947</v>
      </c>
      <c r="E1518">
        <v>1381</v>
      </c>
      <c r="G1518">
        <v>2328</v>
      </c>
    </row>
    <row r="1519" spans="1:7">
      <c r="A1519" t="s">
        <v>824</v>
      </c>
      <c r="C1519">
        <v>2304</v>
      </c>
      <c r="D1519">
        <v>1216</v>
      </c>
      <c r="E1519">
        <v>2932</v>
      </c>
      <c r="G1519">
        <v>6452</v>
      </c>
    </row>
    <row r="1520" spans="1:7">
      <c r="A1520" t="s">
        <v>805</v>
      </c>
      <c r="C1520">
        <v>708</v>
      </c>
      <c r="D1520">
        <v>697</v>
      </c>
      <c r="G1520">
        <v>1405</v>
      </c>
    </row>
    <row r="1521" spans="1:7">
      <c r="A1521" t="s">
        <v>487</v>
      </c>
      <c r="B1521">
        <v>5016</v>
      </c>
      <c r="C1521">
        <v>5437</v>
      </c>
      <c r="D1521">
        <v>6224</v>
      </c>
      <c r="E1521">
        <v>7372</v>
      </c>
      <c r="F1521">
        <v>2112</v>
      </c>
      <c r="G152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E1526">
        <v>513</v>
      </c>
      <c r="G1526">
        <v>513</v>
      </c>
    </row>
    <row r="1527" spans="1:7">
      <c r="A1527" t="s">
        <v>1021</v>
      </c>
    </row>
    <row r="1528" spans="1:7">
      <c r="A1528" t="s">
        <v>836</v>
      </c>
      <c r="B1528">
        <v>757</v>
      </c>
      <c r="G1528">
        <v>757</v>
      </c>
    </row>
    <row r="1529" spans="1:7">
      <c r="A1529" t="s">
        <v>819</v>
      </c>
      <c r="C1529">
        <v>110</v>
      </c>
      <c r="G1529">
        <v>110</v>
      </c>
    </row>
    <row r="1530" spans="1:7">
      <c r="A1530" t="s">
        <v>921</v>
      </c>
      <c r="F1530">
        <v>630</v>
      </c>
      <c r="G1530">
        <v>630</v>
      </c>
    </row>
    <row r="1531" spans="1:7">
      <c r="A1531" t="s">
        <v>920</v>
      </c>
      <c r="D1531">
        <v>43</v>
      </c>
      <c r="E1531">
        <v>8</v>
      </c>
      <c r="G1531">
        <v>51</v>
      </c>
    </row>
    <row r="1532" spans="1:7">
      <c r="A1532" t="s">
        <v>904</v>
      </c>
      <c r="B1532">
        <v>699</v>
      </c>
      <c r="C1532">
        <v>463</v>
      </c>
      <c r="D1532">
        <v>561</v>
      </c>
      <c r="E1532">
        <v>129</v>
      </c>
      <c r="G1532">
        <v>1852</v>
      </c>
    </row>
    <row r="1533" spans="1:7">
      <c r="A1533" t="s">
        <v>918</v>
      </c>
      <c r="B1533">
        <v>847</v>
      </c>
      <c r="C1533">
        <v>555</v>
      </c>
      <c r="D1533">
        <v>831</v>
      </c>
      <c r="G1533">
        <v>2233</v>
      </c>
    </row>
    <row r="1534" spans="1:7">
      <c r="A1534" t="s">
        <v>1006</v>
      </c>
      <c r="B1534">
        <v>897</v>
      </c>
      <c r="C1534">
        <v>408</v>
      </c>
      <c r="G1534">
        <v>1305</v>
      </c>
    </row>
    <row r="1535" spans="1:7">
      <c r="A1535" t="s">
        <v>824</v>
      </c>
      <c r="B1535">
        <v>350</v>
      </c>
      <c r="G1535">
        <v>350</v>
      </c>
    </row>
    <row r="1536" spans="1:7">
      <c r="A1536" t="s">
        <v>805</v>
      </c>
      <c r="D1536">
        <v>140</v>
      </c>
      <c r="G1536">
        <v>140</v>
      </c>
    </row>
    <row r="1537" spans="1:7">
      <c r="A1537" t="s">
        <v>1527</v>
      </c>
      <c r="C1537">
        <v>1174</v>
      </c>
      <c r="D1537">
        <v>1060</v>
      </c>
      <c r="E1537">
        <v>818</v>
      </c>
      <c r="F1537">
        <v>441</v>
      </c>
      <c r="G1537">
        <v>3493</v>
      </c>
    </row>
    <row r="1538" spans="1:7">
      <c r="A1538" t="s">
        <v>734</v>
      </c>
      <c r="C1538">
        <v>521</v>
      </c>
      <c r="D1538">
        <v>701</v>
      </c>
      <c r="E1538">
        <v>707</v>
      </c>
      <c r="F1538">
        <v>512</v>
      </c>
      <c r="G1538">
        <v>2441</v>
      </c>
    </row>
    <row r="1539" spans="1:7">
      <c r="A1539" t="s">
        <v>1003</v>
      </c>
      <c r="C1539">
        <v>473</v>
      </c>
      <c r="D1539">
        <v>1258</v>
      </c>
      <c r="E1539">
        <v>1494</v>
      </c>
      <c r="G1539">
        <v>3225</v>
      </c>
    </row>
    <row r="1540" spans="1:7">
      <c r="A1540" t="s">
        <v>839</v>
      </c>
      <c r="D1540">
        <v>873</v>
      </c>
      <c r="E1540">
        <v>449</v>
      </c>
      <c r="G1540">
        <v>1322</v>
      </c>
    </row>
    <row r="1541" spans="1:7">
      <c r="A1541" t="s">
        <v>1661</v>
      </c>
      <c r="F1541">
        <v>1540</v>
      </c>
      <c r="G1541">
        <v>1540</v>
      </c>
    </row>
    <row r="1542" spans="1:7">
      <c r="A1542" t="s">
        <v>487</v>
      </c>
      <c r="B1542">
        <v>3550</v>
      </c>
      <c r="C1542">
        <v>3704</v>
      </c>
      <c r="D1542">
        <v>5467</v>
      </c>
      <c r="E1542">
        <v>4118</v>
      </c>
      <c r="F1542">
        <v>3123</v>
      </c>
      <c r="G1542">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D1547">
        <v>427</v>
      </c>
      <c r="G1547">
        <v>427</v>
      </c>
    </row>
    <row r="1548" spans="1:7">
      <c r="A1548" t="s">
        <v>949</v>
      </c>
    </row>
    <row r="1549" spans="1:7">
      <c r="A1549" t="s">
        <v>859</v>
      </c>
      <c r="D1549">
        <v>258</v>
      </c>
      <c r="G1549">
        <v>258</v>
      </c>
    </row>
    <row r="1550" spans="1:7">
      <c r="A1550" t="s">
        <v>836</v>
      </c>
      <c r="B1550">
        <v>1627</v>
      </c>
      <c r="G1550">
        <v>1627</v>
      </c>
    </row>
    <row r="1551" spans="1:7">
      <c r="A1551" t="s">
        <v>1290</v>
      </c>
      <c r="E1551">
        <v>110</v>
      </c>
      <c r="G1551">
        <v>110</v>
      </c>
    </row>
    <row r="1552" spans="1:7">
      <c r="A1552" t="s">
        <v>921</v>
      </c>
      <c r="B1552">
        <v>114</v>
      </c>
      <c r="G1552">
        <v>114</v>
      </c>
    </row>
    <row r="1553" spans="1:7">
      <c r="A1553" t="s">
        <v>918</v>
      </c>
      <c r="B1553">
        <v>217</v>
      </c>
      <c r="G1553">
        <v>217</v>
      </c>
    </row>
    <row r="1554" spans="1:7">
      <c r="A1554" t="s">
        <v>1006</v>
      </c>
      <c r="C1554">
        <v>2700</v>
      </c>
      <c r="G1554">
        <v>2700</v>
      </c>
    </row>
    <row r="1555" spans="1:7">
      <c r="A1555" t="s">
        <v>805</v>
      </c>
      <c r="B1555">
        <v>763</v>
      </c>
      <c r="C1555">
        <v>745</v>
      </c>
      <c r="D1555">
        <v>673</v>
      </c>
      <c r="F1555">
        <v>931</v>
      </c>
      <c r="G1555">
        <v>3112</v>
      </c>
    </row>
    <row r="1556" spans="1:7">
      <c r="A1556" t="s">
        <v>1527</v>
      </c>
      <c r="C1556">
        <v>679</v>
      </c>
      <c r="D1556">
        <v>263</v>
      </c>
      <c r="E1556">
        <v>46</v>
      </c>
      <c r="G1556">
        <v>988</v>
      </c>
    </row>
    <row r="1557" spans="1:7">
      <c r="A1557" t="s">
        <v>734</v>
      </c>
    </row>
    <row r="1558" spans="1:7">
      <c r="A1558" t="s">
        <v>1003</v>
      </c>
      <c r="B1558">
        <v>1070</v>
      </c>
      <c r="C1558">
        <v>584</v>
      </c>
      <c r="G1558">
        <v>1654</v>
      </c>
    </row>
    <row r="1559" spans="1:7">
      <c r="A1559" t="s">
        <v>843</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906</v>
      </c>
      <c r="C1562">
        <v>1520</v>
      </c>
      <c r="D1562">
        <v>413</v>
      </c>
      <c r="E1562">
        <v>1539</v>
      </c>
      <c r="F1562">
        <v>770</v>
      </c>
      <c r="G1562">
        <v>4242</v>
      </c>
    </row>
    <row r="1563" spans="1:7">
      <c r="A1563" t="s">
        <v>1496</v>
      </c>
      <c r="D1563">
        <v>675</v>
      </c>
      <c r="E1563">
        <v>1313</v>
      </c>
      <c r="G1563">
        <v>1988</v>
      </c>
    </row>
    <row r="1564" spans="1:7">
      <c r="A1564" t="s">
        <v>1012</v>
      </c>
      <c r="D1564">
        <v>1245</v>
      </c>
      <c r="E1564">
        <v>1150</v>
      </c>
      <c r="F1564">
        <v>1240</v>
      </c>
      <c r="G1564">
        <v>3635</v>
      </c>
    </row>
    <row r="1565" spans="1:7">
      <c r="A1565" t="s">
        <v>1292</v>
      </c>
      <c r="D1565">
        <v>73</v>
      </c>
      <c r="E1565">
        <v>35</v>
      </c>
      <c r="G1565">
        <v>108</v>
      </c>
    </row>
    <row r="1566" spans="1:7">
      <c r="A1566" t="s">
        <v>817</v>
      </c>
      <c r="D1566">
        <v>292</v>
      </c>
      <c r="F1566">
        <v>2380</v>
      </c>
      <c r="G1566">
        <v>2672</v>
      </c>
    </row>
    <row r="1567" spans="1:7">
      <c r="A1567" t="s">
        <v>1498</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C1574">
        <v>245</v>
      </c>
      <c r="G1574">
        <v>245</v>
      </c>
    </row>
    <row r="1575" spans="1:7">
      <c r="A1575" t="s">
        <v>1215</v>
      </c>
    </row>
    <row r="1576" spans="1:7">
      <c r="A1576" t="s">
        <v>921</v>
      </c>
      <c r="F1576">
        <v>241</v>
      </c>
      <c r="G1576">
        <v>241</v>
      </c>
    </row>
    <row r="1577" spans="1:7">
      <c r="A1577" t="s">
        <v>920</v>
      </c>
    </row>
    <row r="1578" spans="1:7">
      <c r="A1578" t="s">
        <v>1003</v>
      </c>
      <c r="E1578">
        <v>60</v>
      </c>
      <c r="G1578">
        <v>60</v>
      </c>
    </row>
    <row r="1579" spans="1:7">
      <c r="A1579" t="s">
        <v>843</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906</v>
      </c>
      <c r="B1582">
        <v>1126</v>
      </c>
      <c r="C1582">
        <v>879</v>
      </c>
      <c r="D1582">
        <v>218</v>
      </c>
      <c r="E1582">
        <v>71</v>
      </c>
      <c r="G1582">
        <v>2294</v>
      </c>
    </row>
    <row r="1583" spans="1:7">
      <c r="A1583" t="s">
        <v>1496</v>
      </c>
      <c r="C1583">
        <v>1000</v>
      </c>
      <c r="G1583">
        <v>1000</v>
      </c>
    </row>
    <row r="1584" spans="1:7">
      <c r="A1584" t="s">
        <v>1012</v>
      </c>
      <c r="B1584">
        <v>1210</v>
      </c>
      <c r="C1584">
        <v>1966</v>
      </c>
      <c r="D1584">
        <v>189</v>
      </c>
      <c r="G1584">
        <v>3365</v>
      </c>
    </row>
    <row r="1585" spans="1:7">
      <c r="A1585" t="s">
        <v>817</v>
      </c>
      <c r="C1585">
        <v>766</v>
      </c>
      <c r="G1585">
        <v>766</v>
      </c>
    </row>
    <row r="1586" spans="1:7">
      <c r="A1586" t="s">
        <v>855</v>
      </c>
      <c r="B1586">
        <v>280</v>
      </c>
      <c r="G1586">
        <v>280</v>
      </c>
    </row>
    <row r="1587" spans="1:7">
      <c r="A1587" t="s">
        <v>1490</v>
      </c>
      <c r="D1587">
        <v>2164</v>
      </c>
      <c r="E1587">
        <v>2748</v>
      </c>
      <c r="F1587">
        <v>1060</v>
      </c>
      <c r="G1587">
        <v>5972</v>
      </c>
    </row>
    <row r="1588" spans="1:7">
      <c r="A1588" t="s">
        <v>1662</v>
      </c>
      <c r="D1588">
        <v>1245</v>
      </c>
      <c r="E1588">
        <v>1344</v>
      </c>
      <c r="F1588">
        <v>803</v>
      </c>
      <c r="G1588">
        <v>3392</v>
      </c>
    </row>
    <row r="1589" spans="1:7">
      <c r="A1589" t="s">
        <v>844</v>
      </c>
      <c r="F1589">
        <v>351</v>
      </c>
      <c r="G1589">
        <v>351</v>
      </c>
    </row>
    <row r="1590" spans="1:7">
      <c r="A1590" t="s">
        <v>487</v>
      </c>
      <c r="B1590">
        <v>4554</v>
      </c>
      <c r="C1590">
        <v>6250</v>
      </c>
      <c r="D1590">
        <v>4883</v>
      </c>
      <c r="E1590">
        <v>5177</v>
      </c>
      <c r="F1590">
        <v>4277</v>
      </c>
      <c r="G1590">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row>
    <row r="1596" spans="1:7">
      <c r="A1596" t="s">
        <v>805</v>
      </c>
      <c r="D1596">
        <v>145</v>
      </c>
      <c r="G1596">
        <v>145</v>
      </c>
    </row>
    <row r="1597" spans="1:7">
      <c r="A1597" t="s">
        <v>843</v>
      </c>
      <c r="C1597">
        <v>65</v>
      </c>
      <c r="G1597">
        <v>65</v>
      </c>
    </row>
    <row r="1598" spans="1:7">
      <c r="A1598" t="s">
        <v>691</v>
      </c>
      <c r="E1598">
        <v>1196</v>
      </c>
      <c r="G1598">
        <v>1196</v>
      </c>
    </row>
    <row r="1599" spans="1:7">
      <c r="A1599" t="s">
        <v>865</v>
      </c>
      <c r="C1599">
        <v>465</v>
      </c>
      <c r="D1599">
        <v>193</v>
      </c>
      <c r="E1599">
        <v>1067</v>
      </c>
      <c r="F1599">
        <v>339</v>
      </c>
      <c r="G1599">
        <v>2064</v>
      </c>
    </row>
    <row r="1600" spans="1:7">
      <c r="A1600" t="s">
        <v>1498</v>
      </c>
    </row>
    <row r="1601" spans="1:7">
      <c r="A1601" t="s">
        <v>1662</v>
      </c>
      <c r="E1601">
        <v>176</v>
      </c>
      <c r="F1601">
        <v>2202</v>
      </c>
      <c r="G1601">
        <v>2378</v>
      </c>
    </row>
    <row r="1602" spans="1:7">
      <c r="A1602" t="s">
        <v>844</v>
      </c>
      <c r="C1602">
        <v>649</v>
      </c>
      <c r="D1602">
        <v>130</v>
      </c>
      <c r="E1602">
        <v>864</v>
      </c>
      <c r="G1602">
        <v>1643</v>
      </c>
    </row>
    <row r="1603" spans="1:7">
      <c r="A1603" t="s">
        <v>571</v>
      </c>
      <c r="C1603">
        <v>1157</v>
      </c>
      <c r="G1603">
        <v>1157</v>
      </c>
    </row>
    <row r="1604" spans="1:7">
      <c r="A1604" t="s">
        <v>1493</v>
      </c>
      <c r="C1604">
        <v>2456</v>
      </c>
      <c r="D1604">
        <v>2095</v>
      </c>
      <c r="G1604">
        <v>4551</v>
      </c>
    </row>
    <row r="1605" spans="1:7">
      <c r="A1605" t="s">
        <v>808</v>
      </c>
      <c r="C1605">
        <v>591</v>
      </c>
      <c r="D1605">
        <v>670</v>
      </c>
      <c r="E1605">
        <v>622</v>
      </c>
      <c r="F1605">
        <v>664</v>
      </c>
      <c r="G1605">
        <v>2547</v>
      </c>
    </row>
    <row r="1606" spans="1:7">
      <c r="A1606" t="s">
        <v>832</v>
      </c>
      <c r="D1606">
        <v>420</v>
      </c>
      <c r="E1606">
        <v>690</v>
      </c>
      <c r="G1606">
        <v>1110</v>
      </c>
    </row>
    <row r="1607" spans="1:7">
      <c r="A1607" t="s">
        <v>697</v>
      </c>
      <c r="D1607">
        <v>1110</v>
      </c>
      <c r="E1607">
        <v>1904</v>
      </c>
      <c r="F1607">
        <v>836</v>
      </c>
      <c r="G1607">
        <v>3850</v>
      </c>
    </row>
    <row r="1608" spans="1:7">
      <c r="A1608" t="s">
        <v>563</v>
      </c>
      <c r="E1608">
        <v>319</v>
      </c>
      <c r="F1608">
        <v>446</v>
      </c>
      <c r="G1608">
        <v>765</v>
      </c>
    </row>
    <row r="1609" spans="1:7">
      <c r="A1609" t="s">
        <v>873</v>
      </c>
      <c r="E1609">
        <v>1251</v>
      </c>
      <c r="F1609">
        <v>2149</v>
      </c>
      <c r="G1609">
        <v>3400</v>
      </c>
    </row>
    <row r="1610" spans="1:7">
      <c r="A1610" t="s">
        <v>1015</v>
      </c>
    </row>
    <row r="1611" spans="1:7">
      <c r="A1611" t="s">
        <v>487</v>
      </c>
      <c r="C1611">
        <v>5383</v>
      </c>
      <c r="D1611">
        <v>4763</v>
      </c>
      <c r="E1611">
        <v>8089</v>
      </c>
      <c r="F1611">
        <v>6636</v>
      </c>
      <c r="G161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C1616">
        <v>18</v>
      </c>
      <c r="D1616">
        <v>57</v>
      </c>
      <c r="E1616">
        <v>248</v>
      </c>
      <c r="G1616">
        <v>323</v>
      </c>
    </row>
    <row r="1617" spans="1:7">
      <c r="A1617" t="s">
        <v>920</v>
      </c>
      <c r="C1617">
        <v>63</v>
      </c>
      <c r="G1617">
        <v>63</v>
      </c>
    </row>
    <row r="1618" spans="1:7">
      <c r="A1618" t="s">
        <v>805</v>
      </c>
      <c r="B1618">
        <v>54</v>
      </c>
      <c r="G1618">
        <v>54</v>
      </c>
    </row>
    <row r="1619" spans="1:7">
      <c r="A1619" t="s">
        <v>691</v>
      </c>
      <c r="F1619">
        <v>241</v>
      </c>
      <c r="G1619">
        <v>241</v>
      </c>
    </row>
    <row r="1620" spans="1:7">
      <c r="A1620" t="s">
        <v>865</v>
      </c>
      <c r="C1620">
        <v>411</v>
      </c>
      <c r="D1620">
        <v>237</v>
      </c>
      <c r="F1620">
        <v>26</v>
      </c>
      <c r="G1620">
        <v>674</v>
      </c>
    </row>
    <row r="1621" spans="1:7">
      <c r="A1621" t="s">
        <v>817</v>
      </c>
    </row>
    <row r="1622" spans="1:7">
      <c r="A1622" t="s">
        <v>1536</v>
      </c>
      <c r="B1622">
        <v>270</v>
      </c>
      <c r="C1622">
        <v>490</v>
      </c>
      <c r="F1622">
        <v>270</v>
      </c>
      <c r="G1622">
        <v>1030</v>
      </c>
    </row>
    <row r="1623" spans="1:7">
      <c r="A1623" t="s">
        <v>1490</v>
      </c>
      <c r="B1623">
        <v>883</v>
      </c>
      <c r="G1623">
        <v>883</v>
      </c>
    </row>
    <row r="1624" spans="1:7">
      <c r="A1624" t="s">
        <v>1662</v>
      </c>
      <c r="B1624">
        <v>587</v>
      </c>
      <c r="G1624">
        <v>587</v>
      </c>
    </row>
    <row r="1625" spans="1:7">
      <c r="A1625" t="s">
        <v>844</v>
      </c>
      <c r="B1625">
        <v>500</v>
      </c>
      <c r="C1625">
        <v>985</v>
      </c>
      <c r="D1625">
        <v>860</v>
      </c>
      <c r="E1625">
        <v>212</v>
      </c>
      <c r="G1625">
        <v>2557</v>
      </c>
    </row>
    <row r="1626" spans="1:7">
      <c r="A1626" t="s">
        <v>808</v>
      </c>
      <c r="B1626">
        <v>783</v>
      </c>
      <c r="C1626">
        <v>733</v>
      </c>
      <c r="D1626">
        <v>970</v>
      </c>
      <c r="E1626">
        <v>917</v>
      </c>
      <c r="F1626">
        <v>589</v>
      </c>
      <c r="G1626">
        <v>3992</v>
      </c>
    </row>
    <row r="1627" spans="1:7">
      <c r="A1627" t="s">
        <v>832</v>
      </c>
      <c r="B1627">
        <v>612</v>
      </c>
      <c r="G1627">
        <v>612</v>
      </c>
    </row>
    <row r="1628" spans="1:7">
      <c r="A1628" t="s">
        <v>697</v>
      </c>
      <c r="C1628">
        <v>1309</v>
      </c>
      <c r="D1628">
        <v>427</v>
      </c>
      <c r="E1628">
        <v>421</v>
      </c>
      <c r="G1628">
        <v>2157</v>
      </c>
    </row>
    <row r="1629" spans="1:7">
      <c r="A1629" t="s">
        <v>563</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1015</v>
      </c>
      <c r="C1631">
        <v>2110</v>
      </c>
      <c r="D1631">
        <v>218</v>
      </c>
      <c r="E1631">
        <v>796</v>
      </c>
      <c r="F1631">
        <v>800</v>
      </c>
      <c r="G1631">
        <v>3924</v>
      </c>
    </row>
    <row r="1632" spans="1:7">
      <c r="A1632" t="s">
        <v>573</v>
      </c>
      <c r="B1632">
        <v>514</v>
      </c>
      <c r="C1632">
        <v>457</v>
      </c>
      <c r="D1632">
        <v>580</v>
      </c>
      <c r="E1632">
        <v>590</v>
      </c>
      <c r="F1632">
        <v>351</v>
      </c>
      <c r="G1632">
        <v>2492</v>
      </c>
    </row>
    <row r="1633" spans="1:7">
      <c r="A1633" t="s">
        <v>704</v>
      </c>
      <c r="B1633">
        <v>1084</v>
      </c>
      <c r="D1633">
        <v>2699</v>
      </c>
      <c r="G1633">
        <v>3783</v>
      </c>
    </row>
    <row r="1634" spans="1:7">
      <c r="A1634" t="s">
        <v>925</v>
      </c>
      <c r="B1634">
        <v>1433</v>
      </c>
      <c r="C1634">
        <v>2630</v>
      </c>
      <c r="D1634">
        <v>1848</v>
      </c>
      <c r="G1634">
        <v>5911</v>
      </c>
    </row>
    <row r="1635" spans="1:7">
      <c r="A1635" t="s">
        <v>1289</v>
      </c>
      <c r="B1635">
        <v>500</v>
      </c>
      <c r="C1635">
        <v>260</v>
      </c>
      <c r="G1635">
        <v>760</v>
      </c>
    </row>
    <row r="1636" spans="1:7">
      <c r="A1636" t="s">
        <v>653</v>
      </c>
      <c r="E1636">
        <v>590</v>
      </c>
      <c r="F1636">
        <v>261</v>
      </c>
      <c r="G1636">
        <v>851</v>
      </c>
    </row>
    <row r="1637" spans="1:7">
      <c r="A1637" t="s">
        <v>907</v>
      </c>
      <c r="E1637">
        <v>2715</v>
      </c>
      <c r="F1637">
        <v>1377</v>
      </c>
      <c r="G1637">
        <v>4092</v>
      </c>
    </row>
    <row r="1638" spans="1:7">
      <c r="A1638" t="s">
        <v>909</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C1645">
        <v>14</v>
      </c>
      <c r="G1645">
        <v>14</v>
      </c>
    </row>
    <row r="1646" spans="1:7">
      <c r="A1646" t="s">
        <v>920</v>
      </c>
      <c r="C1646">
        <v>9</v>
      </c>
      <c r="G1646">
        <v>9</v>
      </c>
    </row>
    <row r="1647" spans="1:7">
      <c r="A1647" t="s">
        <v>805</v>
      </c>
      <c r="C1647">
        <v>441</v>
      </c>
      <c r="D1647">
        <v>7</v>
      </c>
      <c r="E1647">
        <v>36</v>
      </c>
      <c r="G1647">
        <v>484</v>
      </c>
    </row>
    <row r="1648" spans="1:7">
      <c r="A1648" t="s">
        <v>691</v>
      </c>
      <c r="E1648">
        <v>525</v>
      </c>
      <c r="G1648">
        <v>525</v>
      </c>
    </row>
    <row r="1649" spans="1:7">
      <c r="A1649" t="s">
        <v>865</v>
      </c>
    </row>
    <row r="1650" spans="1:7">
      <c r="A1650" t="s">
        <v>1536</v>
      </c>
      <c r="B1650">
        <v>100</v>
      </c>
      <c r="G1650">
        <v>100</v>
      </c>
    </row>
    <row r="1651" spans="1:7">
      <c r="A1651" t="s">
        <v>844</v>
      </c>
      <c r="B1651">
        <v>314</v>
      </c>
      <c r="G1651">
        <v>314</v>
      </c>
    </row>
    <row r="1652" spans="1:7">
      <c r="A1652" t="s">
        <v>571</v>
      </c>
      <c r="B1652">
        <v>1643</v>
      </c>
      <c r="C1652">
        <v>1601</v>
      </c>
      <c r="D1652">
        <v>764</v>
      </c>
      <c r="G1652">
        <v>4008</v>
      </c>
    </row>
    <row r="1653" spans="1:7">
      <c r="A1653" t="s">
        <v>808</v>
      </c>
      <c r="B1653">
        <v>230</v>
      </c>
      <c r="D1653">
        <v>31</v>
      </c>
      <c r="E1653">
        <v>24</v>
      </c>
      <c r="F1653">
        <v>19</v>
      </c>
      <c r="G1653">
        <v>304</v>
      </c>
    </row>
    <row r="1654" spans="1:7">
      <c r="A1654" t="s">
        <v>697</v>
      </c>
      <c r="E1654">
        <v>43</v>
      </c>
      <c r="G1654">
        <v>43</v>
      </c>
    </row>
    <row r="1655" spans="1:7">
      <c r="A1655" t="s">
        <v>563</v>
      </c>
      <c r="D1655">
        <v>510</v>
      </c>
      <c r="E1655">
        <v>320</v>
      </c>
      <c r="F1655">
        <v>155</v>
      </c>
      <c r="G1655">
        <v>985</v>
      </c>
    </row>
    <row r="1656" spans="1:7">
      <c r="A1656" t="s">
        <v>873</v>
      </c>
      <c r="C1656">
        <v>68</v>
      </c>
      <c r="F1656">
        <v>2404</v>
      </c>
      <c r="G1656">
        <v>2472</v>
      </c>
    </row>
    <row r="1657" spans="1:7">
      <c r="A1657" t="s">
        <v>1015</v>
      </c>
      <c r="B1657">
        <v>363</v>
      </c>
      <c r="G1657">
        <v>363</v>
      </c>
    </row>
    <row r="1658" spans="1:7">
      <c r="A1658" t="s">
        <v>573</v>
      </c>
      <c r="B1658">
        <v>370</v>
      </c>
      <c r="G1658">
        <v>370</v>
      </c>
    </row>
    <row r="1659" spans="1:7">
      <c r="A1659" t="s">
        <v>653</v>
      </c>
    </row>
    <row r="1660" spans="1:7">
      <c r="A1660" t="s">
        <v>907</v>
      </c>
      <c r="B1660">
        <v>675</v>
      </c>
      <c r="C1660">
        <v>668</v>
      </c>
      <c r="D1660">
        <v>44</v>
      </c>
      <c r="E1660">
        <v>256</v>
      </c>
      <c r="F1660">
        <v>42</v>
      </c>
      <c r="G1660">
        <v>1685</v>
      </c>
    </row>
    <row r="1661" spans="1:7">
      <c r="A1661" t="s">
        <v>909</v>
      </c>
      <c r="B1661">
        <v>1052</v>
      </c>
      <c r="C1661">
        <v>1291</v>
      </c>
      <c r="D1661">
        <v>781</v>
      </c>
      <c r="E1661">
        <v>294</v>
      </c>
      <c r="F1661">
        <v>413</v>
      </c>
      <c r="G1661">
        <v>3831</v>
      </c>
    </row>
    <row r="1662" spans="1:7">
      <c r="A1662" t="s">
        <v>868</v>
      </c>
      <c r="B1662">
        <v>1403</v>
      </c>
      <c r="C1662">
        <v>1668</v>
      </c>
      <c r="D1662">
        <v>1670</v>
      </c>
      <c r="E1662">
        <v>1364</v>
      </c>
      <c r="G1662">
        <v>6105</v>
      </c>
    </row>
    <row r="1663" spans="1:7">
      <c r="A1663" t="s">
        <v>878</v>
      </c>
      <c r="B1663">
        <v>935</v>
      </c>
      <c r="C1663">
        <v>2201</v>
      </c>
      <c r="D1663">
        <v>2415</v>
      </c>
      <c r="E1663">
        <v>1484</v>
      </c>
      <c r="F1663">
        <v>792</v>
      </c>
      <c r="G1663">
        <v>7827</v>
      </c>
    </row>
    <row r="1664" spans="1:7">
      <c r="A1664" t="s">
        <v>922</v>
      </c>
      <c r="B1664">
        <v>557</v>
      </c>
      <c r="C1664">
        <v>788</v>
      </c>
      <c r="D1664">
        <v>911</v>
      </c>
      <c r="E1664">
        <v>820</v>
      </c>
      <c r="G1664">
        <v>3076</v>
      </c>
    </row>
    <row r="1665" spans="1:7">
      <c r="A1665" t="s">
        <v>910</v>
      </c>
      <c r="B1665">
        <v>554</v>
      </c>
      <c r="C1665">
        <v>592</v>
      </c>
      <c r="G1665">
        <v>1146</v>
      </c>
    </row>
    <row r="1666" spans="1:7">
      <c r="A1666" t="s">
        <v>852</v>
      </c>
      <c r="D1666">
        <v>1095</v>
      </c>
      <c r="E1666">
        <v>1806</v>
      </c>
      <c r="G1666">
        <v>2901</v>
      </c>
    </row>
    <row r="1667" spans="1:7">
      <c r="A1667" t="s">
        <v>884</v>
      </c>
      <c r="E1667">
        <v>800</v>
      </c>
      <c r="G1667">
        <v>800</v>
      </c>
    </row>
    <row r="1668" spans="1:7">
      <c r="A1668" t="s">
        <v>848</v>
      </c>
      <c r="F1668">
        <v>1633</v>
      </c>
      <c r="G1668">
        <v>1633</v>
      </c>
    </row>
    <row r="1669" spans="1:7">
      <c r="A1669" t="s">
        <v>850</v>
      </c>
      <c r="E1669">
        <v>981</v>
      </c>
      <c r="F1669">
        <v>1038</v>
      </c>
      <c r="G1669">
        <v>2019</v>
      </c>
    </row>
    <row r="1670" spans="1:7">
      <c r="A1670" t="s">
        <v>689</v>
      </c>
      <c r="E1670">
        <v>1809</v>
      </c>
      <c r="F1670">
        <v>1876</v>
      </c>
      <c r="G1670">
        <v>3685</v>
      </c>
    </row>
    <row r="1671" spans="1:7">
      <c r="A1671" t="s">
        <v>809</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C1679">
        <v>120</v>
      </c>
      <c r="E1679">
        <v>40</v>
      </c>
      <c r="G1679">
        <v>160</v>
      </c>
    </row>
    <row r="1680" spans="1:7">
      <c r="A1680" t="s">
        <v>571</v>
      </c>
      <c r="C1680">
        <v>1083</v>
      </c>
      <c r="G1680">
        <v>1083</v>
      </c>
    </row>
    <row r="1681" spans="1:7">
      <c r="A1681" t="s">
        <v>808</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704</v>
      </c>
      <c r="B1684">
        <v>1076</v>
      </c>
      <c r="C1684">
        <v>999</v>
      </c>
      <c r="F1684">
        <v>309</v>
      </c>
      <c r="G1684">
        <v>2384</v>
      </c>
    </row>
    <row r="1685" spans="1:7">
      <c r="A1685" t="s">
        <v>868</v>
      </c>
    </row>
    <row r="1686" spans="1:7">
      <c r="A1686" t="s">
        <v>878</v>
      </c>
      <c r="D1686">
        <v>289</v>
      </c>
      <c r="G1686">
        <v>289</v>
      </c>
    </row>
    <row r="1687" spans="1:7">
      <c r="A1687" t="s">
        <v>922</v>
      </c>
      <c r="B1687">
        <v>572</v>
      </c>
      <c r="C1687">
        <v>236</v>
      </c>
      <c r="D1687">
        <v>550</v>
      </c>
      <c r="E1687">
        <v>510</v>
      </c>
      <c r="G1687">
        <v>1868</v>
      </c>
    </row>
    <row r="1688" spans="1:7">
      <c r="A1688" t="s">
        <v>910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689</v>
      </c>
      <c r="B1691">
        <v>636</v>
      </c>
      <c r="G1691">
        <v>636</v>
      </c>
    </row>
    <row r="1692" spans="1:7">
      <c r="A1692" t="s">
        <v>809</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591</v>
      </c>
      <c r="B1697">
        <v>300</v>
      </c>
      <c r="C1697">
        <v>387</v>
      </c>
      <c r="D1697">
        <v>245</v>
      </c>
      <c r="E1697">
        <v>245</v>
      </c>
      <c r="G1697">
        <v>1177</v>
      </c>
    </row>
    <row r="1698" spans="1:7">
      <c r="A1698" t="s">
        <v>1663</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923</v>
      </c>
      <c r="C1701">
        <v>579</v>
      </c>
      <c r="E1701">
        <v>2842</v>
      </c>
      <c r="G1701">
        <v>3421</v>
      </c>
    </row>
    <row r="1702" spans="1:7">
      <c r="A1702" t="s">
        <v>700</v>
      </c>
      <c r="C1702">
        <v>608</v>
      </c>
      <c r="D1702">
        <v>784</v>
      </c>
      <c r="E1702">
        <v>337</v>
      </c>
      <c r="G1702">
        <v>1729</v>
      </c>
    </row>
    <row r="1703" spans="1:7">
      <c r="A1703" t="s">
        <v>908</v>
      </c>
      <c r="C1703">
        <v>3059</v>
      </c>
      <c r="D1703">
        <v>820</v>
      </c>
      <c r="F1703">
        <v>553</v>
      </c>
      <c r="G1703">
        <v>4432</v>
      </c>
    </row>
    <row r="1704" spans="1:7">
      <c r="A1704" t="s">
        <v>880</v>
      </c>
      <c r="D1704">
        <v>2590</v>
      </c>
      <c r="E1704">
        <v>1745</v>
      </c>
      <c r="G1704">
        <v>4335</v>
      </c>
    </row>
    <row r="1705" spans="1:7">
      <c r="A1705" t="s">
        <v>604</v>
      </c>
      <c r="D1705">
        <v>179</v>
      </c>
      <c r="G1705">
        <v>179</v>
      </c>
    </row>
    <row r="1706" spans="1:7">
      <c r="A1706" t="s">
        <v>705</v>
      </c>
      <c r="D1706">
        <v>1611</v>
      </c>
      <c r="E1706">
        <v>2862</v>
      </c>
      <c r="F1706">
        <v>894</v>
      </c>
      <c r="G1706">
        <v>5367</v>
      </c>
    </row>
    <row r="1707" spans="1:7">
      <c r="A1707" t="s">
        <v>882</v>
      </c>
      <c r="E1707">
        <v>724</v>
      </c>
      <c r="G1707">
        <v>724</v>
      </c>
    </row>
    <row r="1708" spans="1:7">
      <c r="A1708" t="s">
        <v>578</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row>
    <row r="1721" spans="1:7">
      <c r="A1721" t="s">
        <v>1006</v>
      </c>
    </row>
    <row r="1722" spans="1:7">
      <c r="A1722" t="s">
        <v>1012</v>
      </c>
    </row>
    <row r="1723" spans="1:7">
      <c r="A1723" t="s">
        <v>817</v>
      </c>
    </row>
    <row r="1724" spans="1:7">
      <c r="A1724" t="s">
        <v>1490</v>
      </c>
    </row>
    <row r="1725" spans="1:7">
      <c r="A1725" t="s">
        <v>563</v>
      </c>
      <c r="B1725">
        <v>171</v>
      </c>
      <c r="D1725">
        <v>93</v>
      </c>
      <c r="G1725">
        <v>264</v>
      </c>
    </row>
    <row r="1726" spans="1:7">
      <c r="A1726" t="s">
        <v>573</v>
      </c>
      <c r="B1726">
        <v>214</v>
      </c>
      <c r="C1726">
        <v>1276</v>
      </c>
      <c r="G1726">
        <v>1490</v>
      </c>
    </row>
    <row r="1727" spans="1:7">
      <c r="A1727" t="s">
        <v>704</v>
      </c>
      <c r="B1727">
        <v>511</v>
      </c>
      <c r="D1727">
        <v>84</v>
      </c>
      <c r="E1727">
        <v>75</v>
      </c>
      <c r="G1727">
        <v>670</v>
      </c>
    </row>
    <row r="1728" spans="1:7">
      <c r="A1728" t="s">
        <v>699</v>
      </c>
      <c r="E1728">
        <v>951</v>
      </c>
      <c r="G1728">
        <v>951</v>
      </c>
    </row>
    <row r="1729" spans="1:7">
      <c r="A1729" t="s">
        <v>922</v>
      </c>
      <c r="B1729">
        <v>87</v>
      </c>
      <c r="G1729">
        <v>87</v>
      </c>
    </row>
    <row r="1730" spans="1:7">
      <c r="A1730" t="s">
        <v>910</v>
      </c>
      <c r="B1730">
        <v>697</v>
      </c>
      <c r="F1730">
        <v>3</v>
      </c>
      <c r="G1730">
        <v>700</v>
      </c>
    </row>
    <row r="1731" spans="1:7">
      <c r="A1731" t="s">
        <v>809</v>
      </c>
      <c r="B1731">
        <v>672</v>
      </c>
      <c r="C1731">
        <v>710</v>
      </c>
      <c r="D1731">
        <v>823</v>
      </c>
      <c r="E1731">
        <v>601</v>
      </c>
      <c r="F1731">
        <v>597</v>
      </c>
      <c r="G1731">
        <v>3403</v>
      </c>
    </row>
    <row r="1732" spans="1:7">
      <c r="A1732" t="s">
        <v>879</v>
      </c>
    </row>
    <row r="1733" spans="1:7">
      <c r="A1733" t="s">
        <v>883</v>
      </c>
      <c r="B1733">
        <v>391</v>
      </c>
      <c r="G1733">
        <v>391</v>
      </c>
    </row>
    <row r="1734" spans="1:7">
      <c r="A1734" t="s">
        <v>870</v>
      </c>
      <c r="D1734">
        <v>2241</v>
      </c>
      <c r="G1734">
        <v>2241</v>
      </c>
    </row>
    <row r="1735" spans="1:7">
      <c r="A1735" t="s">
        <v>871</v>
      </c>
      <c r="D1735">
        <v>1179</v>
      </c>
      <c r="G1735">
        <v>1179</v>
      </c>
    </row>
    <row r="1736" spans="1:7">
      <c r="A1736" t="s">
        <v>607</v>
      </c>
      <c r="B1736">
        <v>364</v>
      </c>
      <c r="G1736">
        <v>364</v>
      </c>
    </row>
    <row r="1737" spans="1:7">
      <c r="A1737" t="s">
        <v>580</v>
      </c>
      <c r="D1737">
        <v>2452</v>
      </c>
      <c r="G1737">
        <v>2452</v>
      </c>
    </row>
    <row r="1738" spans="1:7">
      <c r="A1738" t="s">
        <v>923</v>
      </c>
      <c r="B1738">
        <v>2283</v>
      </c>
      <c r="C1738">
        <v>1160</v>
      </c>
      <c r="D1738">
        <v>803</v>
      </c>
      <c r="G1738">
        <v>4246</v>
      </c>
    </row>
    <row r="1739" spans="1:7">
      <c r="A1739" t="s">
        <v>700</v>
      </c>
      <c r="C1739">
        <v>689</v>
      </c>
      <c r="G1739">
        <v>689</v>
      </c>
    </row>
    <row r="1740" spans="1:7">
      <c r="A1740" t="s">
        <v>908</v>
      </c>
      <c r="C1740">
        <v>193</v>
      </c>
      <c r="G1740">
        <v>193</v>
      </c>
    </row>
    <row r="1741" spans="1:7">
      <c r="A1741" t="s">
        <v>880</v>
      </c>
      <c r="B1741">
        <v>825</v>
      </c>
      <c r="C1741">
        <v>950</v>
      </c>
      <c r="D1741">
        <v>502</v>
      </c>
      <c r="E1741">
        <v>838</v>
      </c>
      <c r="G1741">
        <v>3115</v>
      </c>
    </row>
    <row r="1742" spans="1:7">
      <c r="A1742" t="s">
        <v>604</v>
      </c>
      <c r="B1742">
        <v>281</v>
      </c>
      <c r="C1742">
        <v>115</v>
      </c>
      <c r="D1742">
        <v>253</v>
      </c>
      <c r="G1742">
        <v>649</v>
      </c>
    </row>
    <row r="1743" spans="1:7">
      <c r="A1743" t="s">
        <v>705</v>
      </c>
      <c r="C1743">
        <v>210</v>
      </c>
      <c r="G1743">
        <v>210</v>
      </c>
    </row>
    <row r="1744" spans="1:7">
      <c r="A1744" t="s">
        <v>882</v>
      </c>
      <c r="B1744">
        <v>2294</v>
      </c>
      <c r="D1744">
        <v>1974</v>
      </c>
      <c r="G1744">
        <v>4268</v>
      </c>
    </row>
    <row r="1745" spans="1:7">
      <c r="A1745" t="s">
        <v>578</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845</v>
      </c>
      <c r="B1750">
        <v>648</v>
      </c>
      <c r="C1750">
        <v>1155</v>
      </c>
      <c r="D1750">
        <v>778</v>
      </c>
      <c r="G1750">
        <v>2581</v>
      </c>
    </row>
    <row r="1751" spans="1:7">
      <c r="A1751" t="s">
        <v>581</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576</v>
      </c>
      <c r="B1755">
        <v>876</v>
      </c>
      <c r="C1755">
        <v>890</v>
      </c>
      <c r="D1755">
        <v>749</v>
      </c>
      <c r="E1755">
        <v>346</v>
      </c>
      <c r="G1755">
        <v>2861</v>
      </c>
    </row>
    <row r="1756" spans="1:7">
      <c r="A1756" t="s">
        <v>876</v>
      </c>
      <c r="D1756">
        <v>520</v>
      </c>
      <c r="E1756">
        <v>1599</v>
      </c>
      <c r="F1756">
        <v>1500</v>
      </c>
      <c r="G1756">
        <v>3619</v>
      </c>
    </row>
    <row r="1757" spans="1:7">
      <c r="A1757" t="s">
        <v>881</v>
      </c>
      <c r="E1757">
        <v>575</v>
      </c>
      <c r="F1757">
        <v>2236</v>
      </c>
      <c r="G1757">
        <v>2811</v>
      </c>
    </row>
    <row r="1758" spans="1:7">
      <c r="A1758" t="s">
        <v>1664</v>
      </c>
      <c r="F1758">
        <v>310</v>
      </c>
      <c r="G1758">
        <v>310</v>
      </c>
    </row>
    <row r="1759" spans="1:7">
      <c r="A1759" t="s">
        <v>847</v>
      </c>
      <c r="E1759">
        <v>1436</v>
      </c>
      <c r="F1759">
        <v>877</v>
      </c>
      <c r="G1759">
        <v>2313</v>
      </c>
    </row>
    <row r="1760" spans="1:7">
      <c r="A1760" t="s">
        <v>710</v>
      </c>
      <c r="E1760">
        <v>492</v>
      </c>
      <c r="G1760">
        <v>492</v>
      </c>
    </row>
    <row r="1761" spans="1:7">
      <c r="A1761" t="s">
        <v>716</v>
      </c>
      <c r="E1761">
        <v>343</v>
      </c>
      <c r="G1761">
        <v>343</v>
      </c>
    </row>
    <row r="1762" spans="1:7">
      <c r="A1762" t="s">
        <v>487</v>
      </c>
      <c r="B1762">
        <v>15233</v>
      </c>
      <c r="C1762">
        <v>16303</v>
      </c>
      <c r="D1762">
        <v>18811</v>
      </c>
      <c r="E1762">
        <v>10947</v>
      </c>
      <c r="F1762">
        <v>6360</v>
      </c>
      <c r="G1762">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row>
    <row r="1769" spans="1:7">
      <c r="A1769" t="s">
        <v>844</v>
      </c>
    </row>
    <row r="1770" spans="1:7">
      <c r="A1770" t="s">
        <v>571</v>
      </c>
      <c r="C1770">
        <v>395</v>
      </c>
      <c r="G1770">
        <v>395</v>
      </c>
    </row>
    <row r="1771" spans="1:7">
      <c r="A1771" t="s">
        <v>704</v>
      </c>
      <c r="B1771">
        <v>123</v>
      </c>
      <c r="G1771">
        <v>123</v>
      </c>
    </row>
    <row r="1772" spans="1:7">
      <c r="A1772" t="s">
        <v>699</v>
      </c>
      <c r="B1772">
        <v>1642</v>
      </c>
      <c r="C1772">
        <v>1664</v>
      </c>
      <c r="D1772">
        <v>439</v>
      </c>
      <c r="G1772">
        <v>3745</v>
      </c>
    </row>
    <row r="1773" spans="1:7">
      <c r="A1773" t="s">
        <v>922</v>
      </c>
      <c r="C1773">
        <v>121</v>
      </c>
      <c r="D1773">
        <v>235</v>
      </c>
      <c r="G1773">
        <v>356</v>
      </c>
    </row>
    <row r="1774" spans="1:7">
      <c r="A1774" t="s">
        <v>910</v>
      </c>
      <c r="E1774">
        <v>18</v>
      </c>
      <c r="G1774">
        <v>18</v>
      </c>
    </row>
    <row r="1775" spans="1:7">
      <c r="A1775" t="s">
        <v>689</v>
      </c>
      <c r="D1775">
        <v>339</v>
      </c>
      <c r="G1775">
        <v>339</v>
      </c>
    </row>
    <row r="1776" spans="1:7">
      <c r="A1776" t="s">
        <v>809</v>
      </c>
      <c r="B1776">
        <v>344</v>
      </c>
      <c r="C1776">
        <v>7</v>
      </c>
      <c r="D1776">
        <v>28</v>
      </c>
      <c r="E1776">
        <v>42</v>
      </c>
      <c r="G1776">
        <v>421</v>
      </c>
    </row>
    <row r="1777" spans="1:7">
      <c r="A1777" t="s">
        <v>871</v>
      </c>
    </row>
    <row r="1778" spans="1:7">
      <c r="A1778" t="s">
        <v>591</v>
      </c>
    </row>
    <row r="1779" spans="1:7">
      <c r="A1779" t="s">
        <v>607</v>
      </c>
    </row>
    <row r="1780" spans="1:7">
      <c r="A1780" t="s">
        <v>580</v>
      </c>
      <c r="D1780">
        <v>1646</v>
      </c>
      <c r="E1780">
        <v>852</v>
      </c>
      <c r="G1780">
        <v>2498</v>
      </c>
    </row>
    <row r="1781" spans="1:7">
      <c r="A1781" t="s">
        <v>923</v>
      </c>
    </row>
    <row r="1782" spans="1:7">
      <c r="A1782" t="s">
        <v>700</v>
      </c>
      <c r="D1782">
        <v>544</v>
      </c>
      <c r="G1782">
        <v>544</v>
      </c>
    </row>
    <row r="1783" spans="1:7">
      <c r="A1783" t="s">
        <v>880</v>
      </c>
      <c r="B1783">
        <v>55</v>
      </c>
      <c r="G1783">
        <v>55</v>
      </c>
    </row>
    <row r="1784" spans="1:7">
      <c r="A1784" t="s">
        <v>604</v>
      </c>
      <c r="B1784">
        <v>215</v>
      </c>
      <c r="C1784">
        <v>283</v>
      </c>
      <c r="D1784">
        <v>144</v>
      </c>
      <c r="G1784">
        <v>642</v>
      </c>
    </row>
    <row r="1785" spans="1:7">
      <c r="A1785" t="s">
        <v>882</v>
      </c>
      <c r="C1785">
        <v>1028</v>
      </c>
      <c r="G1785">
        <v>1028</v>
      </c>
    </row>
    <row r="1786" spans="1:7">
      <c r="A1786" t="s">
        <v>578</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576</v>
      </c>
      <c r="B1794">
        <v>1537</v>
      </c>
      <c r="C1794">
        <v>1097</v>
      </c>
      <c r="D1794">
        <v>1846</v>
      </c>
      <c r="G1794">
        <v>4480</v>
      </c>
    </row>
    <row r="1795" spans="1:7">
      <c r="A1795" t="s">
        <v>876</v>
      </c>
      <c r="B1795">
        <v>1695</v>
      </c>
      <c r="C1795">
        <v>1620</v>
      </c>
      <c r="D1795">
        <v>1295</v>
      </c>
      <c r="E1795">
        <v>905</v>
      </c>
      <c r="G1795">
        <v>5515</v>
      </c>
    </row>
    <row r="1796" spans="1:7">
      <c r="A1796" t="s">
        <v>881</v>
      </c>
      <c r="B1796">
        <v>905</v>
      </c>
      <c r="C1796">
        <v>3166</v>
      </c>
      <c r="D1796">
        <v>539</v>
      </c>
      <c r="G1796">
        <v>4610</v>
      </c>
    </row>
    <row r="1797" spans="1:7">
      <c r="A1797" t="s">
        <v>847</v>
      </c>
      <c r="B1797">
        <v>1027</v>
      </c>
      <c r="G1797">
        <v>1027</v>
      </c>
    </row>
    <row r="1798" spans="1:7">
      <c r="A1798" t="s">
        <v>710</v>
      </c>
      <c r="C1798">
        <v>557</v>
      </c>
      <c r="G1798">
        <v>557</v>
      </c>
    </row>
    <row r="1799" spans="1:7">
      <c r="A1799" t="s">
        <v>654</v>
      </c>
      <c r="C1799">
        <v>983</v>
      </c>
      <c r="E1799">
        <v>841</v>
      </c>
      <c r="G1799">
        <v>1824</v>
      </c>
    </row>
    <row r="1800" spans="1:7">
      <c r="A1800" t="s">
        <v>1665</v>
      </c>
      <c r="B1800">
        <v>594</v>
      </c>
      <c r="G1800">
        <v>594</v>
      </c>
    </row>
    <row r="1801" spans="1:7">
      <c r="A1801" t="s">
        <v>911</v>
      </c>
      <c r="C1801">
        <v>960</v>
      </c>
      <c r="D1801">
        <v>665</v>
      </c>
      <c r="G1801">
        <v>1625</v>
      </c>
    </row>
    <row r="1802" spans="1:7">
      <c r="A1802" t="s">
        <v>656</v>
      </c>
      <c r="C1802">
        <v>1039</v>
      </c>
      <c r="D1802">
        <v>754</v>
      </c>
      <c r="E1802">
        <v>1000</v>
      </c>
      <c r="G1802">
        <v>2793</v>
      </c>
    </row>
    <row r="1803" spans="1:7">
      <c r="A1803" t="s">
        <v>811</v>
      </c>
      <c r="C1803">
        <v>452</v>
      </c>
      <c r="D1803">
        <v>635</v>
      </c>
      <c r="E1803">
        <v>741</v>
      </c>
      <c r="G1803">
        <v>1828</v>
      </c>
    </row>
    <row r="1804" spans="1:7">
      <c r="A1804" t="s">
        <v>487</v>
      </c>
      <c r="B1804">
        <v>10768</v>
      </c>
      <c r="C1804">
        <v>15308</v>
      </c>
      <c r="D1804">
        <v>11510</v>
      </c>
      <c r="E1804">
        <v>6634</v>
      </c>
      <c r="G1804">
        <v>44220</v>
      </c>
    </row>
    <row r="1807" spans="1:7">
      <c r="A1807" s="12" t="s">
        <v>1582</v>
      </c>
      <c r="B1807" s="12" t="s">
        <v>1581</v>
      </c>
    </row>
    <row r="1808" spans="1:7">
      <c r="A1808" s="12" t="s">
        <v>1583</v>
      </c>
      <c r="B1808" s="47">
        <v>46209</v>
      </c>
      <c r="C1808" t="s">
        <v>487</v>
      </c>
    </row>
    <row r="1809" spans="1:1">
      <c r="A1809" t="s">
        <v>699</v>
      </c>
    </row>
    <row r="1810" spans="1:1">
      <c r="A1810" t="s">
        <v>922</v>
      </c>
    </row>
    <row r="1811" spans="1:1">
      <c r="A1811" t="s">
        <v>809</v>
      </c>
    </row>
    <row r="1812" spans="1:1">
      <c r="A1812" t="s">
        <v>923</v>
      </c>
    </row>
    <row r="1813" spans="1:1">
      <c r="A1813" t="s">
        <v>700</v>
      </c>
    </row>
    <row r="1814" spans="1:1">
      <c r="A1814" t="s">
        <v>604</v>
      </c>
    </row>
    <row r="1815" spans="1:1">
      <c r="A1815" t="s">
        <v>578</v>
      </c>
    </row>
    <row r="1816" spans="1:1">
      <c r="A1816" t="s">
        <v>582</v>
      </c>
    </row>
    <row r="1817" spans="1:1">
      <c r="A1817" t="s">
        <v>602</v>
      </c>
    </row>
    <row r="1818" spans="1:1">
      <c r="A1818" t="s">
        <v>706</v>
      </c>
    </row>
    <row r="1819" spans="1:1">
      <c r="A1819" t="s">
        <v>606</v>
      </c>
    </row>
    <row r="1820" spans="1:1">
      <c r="A1820" t="s">
        <v>631</v>
      </c>
    </row>
    <row r="1821" spans="1:1">
      <c r="A1821" t="s">
        <v>654</v>
      </c>
    </row>
    <row r="1822" spans="1:1">
      <c r="A1822" t="s">
        <v>656</v>
      </c>
    </row>
    <row r="1823" spans="1:1">
      <c r="A1823" t="s">
        <v>811</v>
      </c>
    </row>
    <row r="1824" spans="1:1">
      <c r="A1824" t="s">
        <v>574</v>
      </c>
    </row>
    <row r="1825" spans="1:1">
      <c r="A1825" t="s">
        <v>592</v>
      </c>
    </row>
    <row r="1826" spans="1:1">
      <c r="A18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4"/>
  <sheetViews>
    <sheetView workbookViewId="0">
      <pane ySplit="1" topLeftCell="A3556" activePane="bottomLeft" state="frozen"/>
      <selection pane="bottomLeft" activeCell="F3565" sqref="F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1590</v>
      </c>
      <c r="C820" s="238">
        <v>45750</v>
      </c>
      <c r="E820" s="11"/>
      <c r="F820" s="75" t="s">
        <v>668</v>
      </c>
      <c r="G820" t="str">
        <f t="shared" si="12"/>
        <v>April</v>
      </c>
    </row>
    <row r="821" spans="1:7">
      <c r="A821" s="233" t="s">
        <v>129</v>
      </c>
      <c r="B821" s="233" t="s">
        <v>1591</v>
      </c>
      <c r="C821" s="23">
        <v>45750</v>
      </c>
      <c r="E821" s="11"/>
      <c r="F821" s="75" t="s">
        <v>668</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1590</v>
      </c>
      <c r="C833" s="238">
        <v>45751</v>
      </c>
      <c r="E833" s="11"/>
      <c r="F833" s="75" t="s">
        <v>668</v>
      </c>
      <c r="G833" t="str">
        <f t="shared" si="12"/>
        <v>April</v>
      </c>
    </row>
    <row r="834" spans="1:7">
      <c r="A834" s="232" t="s">
        <v>129</v>
      </c>
      <c r="B834" s="232" t="s">
        <v>1591</v>
      </c>
      <c r="C834" s="23">
        <v>45751</v>
      </c>
      <c r="E834" s="11"/>
      <c r="F834" s="75" t="s">
        <v>668</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1590</v>
      </c>
      <c r="C856" s="238">
        <v>45755</v>
      </c>
      <c r="E856" s="11"/>
      <c r="F856" s="75" t="s">
        <v>668</v>
      </c>
      <c r="G856" t="str">
        <f t="shared" si="13"/>
        <v>April</v>
      </c>
    </row>
    <row r="857" spans="1:7">
      <c r="A857" s="232" t="s">
        <v>129</v>
      </c>
      <c r="B857" s="232" t="s">
        <v>1591</v>
      </c>
      <c r="C857" s="23">
        <v>45755</v>
      </c>
      <c r="E857" s="11"/>
      <c r="F857" s="75" t="s">
        <v>668</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1590</v>
      </c>
      <c r="C867" s="238">
        <v>45756</v>
      </c>
      <c r="E867" s="11"/>
      <c r="F867" s="75" t="s">
        <v>668</v>
      </c>
      <c r="G867" t="str">
        <f t="shared" si="13"/>
        <v>April</v>
      </c>
    </row>
    <row r="868" spans="1:7">
      <c r="A868" s="232" t="s">
        <v>129</v>
      </c>
      <c r="B868" s="232" t="s">
        <v>1591</v>
      </c>
      <c r="C868" s="23">
        <v>45756</v>
      </c>
      <c r="E868" s="11"/>
      <c r="F868" s="75" t="s">
        <v>668</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671</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671</v>
      </c>
      <c r="B2542" s="243" t="s">
        <v>54</v>
      </c>
      <c r="C2542" s="23">
        <v>46043</v>
      </c>
      <c r="D2542" s="88">
        <v>408</v>
      </c>
      <c r="F2542" s="1134"/>
      <c r="G2542" t="s">
        <v>2502</v>
      </c>
    </row>
    <row r="2543" spans="1:7">
      <c r="A2543" s="243" t="s">
        <v>677</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677</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671</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671</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671</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674</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674</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674</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674</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674</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671</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674</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819</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819</v>
      </c>
      <c r="B2915" s="1214" t="s">
        <v>1590</v>
      </c>
      <c r="C2915" s="23">
        <v>46133</v>
      </c>
      <c r="D2915" s="11">
        <v>290</v>
      </c>
      <c r="G2915" t="s">
        <v>1588</v>
      </c>
    </row>
    <row r="2916" spans="1:7">
      <c r="A2916" s="1214" t="s">
        <v>819</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819</v>
      </c>
      <c r="B2925" s="1214" t="s">
        <v>1590</v>
      </c>
      <c r="C2925" s="23">
        <v>46134</v>
      </c>
      <c r="D2925" s="11">
        <v>183</v>
      </c>
      <c r="G2925" t="s">
        <v>1588</v>
      </c>
    </row>
    <row r="2926" spans="1:7">
      <c r="A2926" s="1214" t="s">
        <v>819</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819</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819</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805</v>
      </c>
      <c r="B2963" s="239" t="s">
        <v>2666</v>
      </c>
      <c r="C2963" s="23">
        <v>46140</v>
      </c>
      <c r="D2963" s="11">
        <v>540</v>
      </c>
      <c r="G2963" t="s">
        <v>1588</v>
      </c>
    </row>
    <row r="2964" spans="1:7">
      <c r="A2964" s="239" t="s">
        <v>805</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805</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819</v>
      </c>
      <c r="B2979" s="1213" t="s">
        <v>1590</v>
      </c>
      <c r="C2979" s="23">
        <v>46142</v>
      </c>
      <c r="D2979" s="11">
        <v>285</v>
      </c>
      <c r="G2979" t="s">
        <v>1588</v>
      </c>
    </row>
    <row r="2980" spans="1:7">
      <c r="A2980" s="1214" t="s">
        <v>819</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819</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819</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734</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734</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805</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734</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819</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734</v>
      </c>
      <c r="B3023" s="1214" t="s">
        <v>1590</v>
      </c>
      <c r="C3023" s="23">
        <v>46150</v>
      </c>
      <c r="D3023" s="11">
        <v>512</v>
      </c>
      <c r="G3023" t="s">
        <v>2676</v>
      </c>
    </row>
    <row r="3024" spans="1:7">
      <c r="A3024" s="1214" t="s">
        <v>734</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691</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734</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805</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805</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805</v>
      </c>
      <c r="B3052" s="239" t="s">
        <v>2666</v>
      </c>
      <c r="C3052" s="23">
        <v>46155</v>
      </c>
      <c r="D3052" s="11">
        <v>673</v>
      </c>
      <c r="G3052" t="s">
        <v>2676</v>
      </c>
    </row>
    <row r="3053" spans="1:7">
      <c r="A3053" s="243" t="s">
        <v>817</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691</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805</v>
      </c>
      <c r="B3071" s="1175" t="s">
        <v>2666</v>
      </c>
      <c r="C3071" s="23">
        <v>46157</v>
      </c>
      <c r="D3071" s="11">
        <v>931</v>
      </c>
      <c r="G3071" t="s">
        <v>2676</v>
      </c>
    </row>
    <row r="3072" spans="1:7">
      <c r="A3072" s="1176" t="s">
        <v>817</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691</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691</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817</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817</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691</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691</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691</v>
      </c>
      <c r="B3122" s="1214" t="s">
        <v>2677</v>
      </c>
      <c r="C3122" s="23">
        <v>46168</v>
      </c>
      <c r="F3122" s="1218" t="s">
        <v>2703</v>
      </c>
      <c r="G3122" t="s">
        <v>2676</v>
      </c>
    </row>
    <row r="3123" spans="1:7">
      <c r="A3123" s="239" t="s">
        <v>808</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697</v>
      </c>
      <c r="B3129" s="1215" t="s">
        <v>2677</v>
      </c>
      <c r="C3129" s="23">
        <v>46169</v>
      </c>
      <c r="D3129" s="88">
        <v>1110</v>
      </c>
      <c r="G3129" t="s">
        <v>2676</v>
      </c>
    </row>
    <row r="3130" spans="1:7">
      <c r="A3130" s="239" t="s">
        <v>808</v>
      </c>
      <c r="B3130" s="243" t="s">
        <v>2666</v>
      </c>
      <c r="C3130" s="23">
        <v>46169</v>
      </c>
      <c r="D3130" s="11">
        <v>670</v>
      </c>
      <c r="G3130" t="s">
        <v>2676</v>
      </c>
    </row>
    <row r="3131" spans="1:7">
      <c r="A3131" s="239" t="s">
        <v>805</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697</v>
      </c>
      <c r="B3138" s="1214" t="s">
        <v>2677</v>
      </c>
      <c r="C3138" s="23">
        <v>46170</v>
      </c>
      <c r="D3138" s="88">
        <v>1904</v>
      </c>
      <c r="E3138" s="181"/>
      <c r="F3138" s="102"/>
      <c r="G3138" t="s">
        <v>2676</v>
      </c>
    </row>
    <row r="3139" spans="1:7">
      <c r="A3139" s="1214" t="s">
        <v>691</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808</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697</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808</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704</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805</v>
      </c>
      <c r="B3159" s="1175" t="s">
        <v>2666</v>
      </c>
      <c r="C3159" s="23">
        <v>46174</v>
      </c>
      <c r="D3159" s="11">
        <v>54</v>
      </c>
      <c r="F3159" s="11" t="s">
        <v>2712</v>
      </c>
      <c r="G3159" t="s">
        <v>2035</v>
      </c>
    </row>
    <row r="3160" spans="1:7">
      <c r="A3160" s="1176" t="s">
        <v>808</v>
      </c>
      <c r="B3160" s="1176" t="s">
        <v>2666</v>
      </c>
      <c r="C3160" s="23">
        <v>46174</v>
      </c>
      <c r="D3160" s="11">
        <v>783</v>
      </c>
      <c r="G3160" t="s">
        <v>2035</v>
      </c>
    </row>
    <row r="3161" spans="1:7">
      <c r="A3161" s="177" t="s">
        <v>817</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697</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808</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697</v>
      </c>
      <c r="B3183" s="1215" t="s">
        <v>2677</v>
      </c>
      <c r="C3183" s="23">
        <v>46176</v>
      </c>
      <c r="D3183" s="11">
        <v>427</v>
      </c>
      <c r="G3183" t="s">
        <v>2035</v>
      </c>
    </row>
    <row r="3184" spans="1:7">
      <c r="A3184" s="1422" t="s">
        <v>704</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808</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697</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808</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691</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808</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805</v>
      </c>
      <c r="B3228" s="243" t="s">
        <v>2666</v>
      </c>
      <c r="C3228" s="23">
        <v>46181</v>
      </c>
      <c r="F3228" s="239" t="s">
        <v>2729</v>
      </c>
      <c r="G3228" t="s">
        <v>2035</v>
      </c>
    </row>
    <row r="3229" spans="1:7">
      <c r="A3229" s="1215" t="s">
        <v>808</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805</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805</v>
      </c>
      <c r="B3254" s="239" t="s">
        <v>2666</v>
      </c>
      <c r="C3254" s="23">
        <v>46183</v>
      </c>
      <c r="D3254" s="11">
        <v>7</v>
      </c>
      <c r="F3254" s="239" t="s">
        <v>2739</v>
      </c>
      <c r="G3254" t="s">
        <v>2035</v>
      </c>
    </row>
    <row r="3255" spans="1:7">
      <c r="A3255" s="1215" t="s">
        <v>808</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689</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691</v>
      </c>
      <c r="B3267" s="1417" t="s">
        <v>2677</v>
      </c>
      <c r="C3267" s="23">
        <v>46184</v>
      </c>
      <c r="D3267" s="11">
        <v>525</v>
      </c>
      <c r="G3267" t="s">
        <v>2035</v>
      </c>
    </row>
    <row r="3268" spans="1:7">
      <c r="A3268" s="1418" t="s">
        <v>697</v>
      </c>
      <c r="B3268" s="1226" t="s">
        <v>2677</v>
      </c>
      <c r="C3268" s="23">
        <v>46184</v>
      </c>
      <c r="D3268" s="11">
        <v>43</v>
      </c>
      <c r="G3268" t="s">
        <v>2035</v>
      </c>
    </row>
    <row r="3269" spans="1:7">
      <c r="A3269" s="1226" t="s">
        <v>909</v>
      </c>
      <c r="B3269" s="1226" t="s">
        <v>2677</v>
      </c>
      <c r="C3269" s="23">
        <v>46184</v>
      </c>
      <c r="D3269" s="11">
        <v>294</v>
      </c>
      <c r="G3269" t="s">
        <v>2035</v>
      </c>
    </row>
    <row r="3270" spans="1:7">
      <c r="A3270" s="1476" t="s">
        <v>805</v>
      </c>
      <c r="B3270" s="1175" t="s">
        <v>2666</v>
      </c>
      <c r="C3270" s="23">
        <v>46184</v>
      </c>
      <c r="D3270" s="11">
        <v>36</v>
      </c>
      <c r="F3270" s="11" t="s">
        <v>2744</v>
      </c>
      <c r="G3270" t="s">
        <v>2035</v>
      </c>
    </row>
    <row r="3271" spans="1:7">
      <c r="A3271" s="1418" t="s">
        <v>808</v>
      </c>
      <c r="B3271" s="1176" t="s">
        <v>2666</v>
      </c>
      <c r="C3271" s="23">
        <v>46184</v>
      </c>
      <c r="D3271" s="11">
        <v>24</v>
      </c>
      <c r="F3271" s="11" t="s">
        <v>2745</v>
      </c>
      <c r="G3271" t="s">
        <v>2035</v>
      </c>
    </row>
    <row r="3272" spans="1:7">
      <c r="A3272" s="1418" t="s">
        <v>809</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689</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808</v>
      </c>
      <c r="B3284" s="239" t="s">
        <v>2666</v>
      </c>
      <c r="C3284" s="23">
        <v>46185</v>
      </c>
      <c r="D3284" s="11">
        <v>19</v>
      </c>
      <c r="F3284" s="11" t="s">
        <v>2748</v>
      </c>
      <c r="G3284" t="s">
        <v>2035</v>
      </c>
    </row>
    <row r="3285" spans="1:7">
      <c r="A3285" s="1215" t="s">
        <v>809</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689</v>
      </c>
      <c r="B3299" s="1422" t="s">
        <v>2677</v>
      </c>
      <c r="C3299" s="23">
        <v>46188</v>
      </c>
      <c r="D3299" s="11">
        <v>636</v>
      </c>
      <c r="G3299" t="s">
        <v>2035</v>
      </c>
    </row>
    <row r="3300" spans="1:7">
      <c r="A3300" s="1215" t="s">
        <v>704</v>
      </c>
      <c r="B3300" s="1214" t="s">
        <v>2677</v>
      </c>
      <c r="C3300" s="23">
        <v>46188</v>
      </c>
      <c r="D3300" s="88">
        <v>1076</v>
      </c>
      <c r="G3300" t="s">
        <v>2035</v>
      </c>
    </row>
    <row r="3301" spans="1:7">
      <c r="A3301" s="1425" t="s">
        <v>808</v>
      </c>
      <c r="B3301" s="239" t="s">
        <v>2666</v>
      </c>
      <c r="C3301" s="23">
        <v>46188</v>
      </c>
      <c r="D3301" s="11">
        <v>27</v>
      </c>
      <c r="F3301" s="11" t="s">
        <v>2744</v>
      </c>
      <c r="G3301" t="s">
        <v>2035</v>
      </c>
    </row>
    <row r="3302" spans="1:7">
      <c r="A3302" s="1215" t="s">
        <v>809</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700</v>
      </c>
      <c r="B3318" s="1214" t="s">
        <v>2677</v>
      </c>
      <c r="C3318" s="23">
        <v>46189</v>
      </c>
      <c r="D3318" s="11">
        <v>608</v>
      </c>
      <c r="G3318" t="s">
        <v>2035</v>
      </c>
    </row>
    <row r="3319" spans="1:7">
      <c r="A3319" s="1214" t="s">
        <v>704</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808</v>
      </c>
      <c r="B3321" s="239" t="s">
        <v>2666</v>
      </c>
      <c r="C3321" s="23">
        <v>46189</v>
      </c>
      <c r="D3321" s="11">
        <v>32</v>
      </c>
      <c r="F3321" s="11" t="s">
        <v>2760</v>
      </c>
      <c r="G3321" t="s">
        <v>2035</v>
      </c>
    </row>
    <row r="3322" spans="1:7">
      <c r="A3322" s="1215" t="s">
        <v>809</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700</v>
      </c>
      <c r="B3340" s="1214" t="s">
        <v>2677</v>
      </c>
      <c r="C3340" s="23">
        <v>46190</v>
      </c>
      <c r="D3340" s="11">
        <v>784</v>
      </c>
      <c r="G3340" t="s">
        <v>2035</v>
      </c>
    </row>
    <row r="3341" spans="1:7">
      <c r="A3341" s="1214" t="s">
        <v>705</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808</v>
      </c>
      <c r="B3343" s="239" t="s">
        <v>2666</v>
      </c>
      <c r="C3343" s="23">
        <v>46190</v>
      </c>
      <c r="D3343" s="11">
        <v>32</v>
      </c>
      <c r="F3343" s="11" t="s">
        <v>2768</v>
      </c>
      <c r="G3343" t="s">
        <v>2035</v>
      </c>
    </row>
    <row r="3344" spans="1:7">
      <c r="A3344" s="1215" t="s">
        <v>809</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700</v>
      </c>
      <c r="B3365" s="1422" t="s">
        <v>2677</v>
      </c>
      <c r="C3365" s="23">
        <v>46191</v>
      </c>
      <c r="D3365" s="11">
        <v>337</v>
      </c>
      <c r="G3365" t="s">
        <v>2035</v>
      </c>
    </row>
    <row r="3366" spans="1:7">
      <c r="A3366" s="1215" t="s">
        <v>705</v>
      </c>
      <c r="B3366" s="1215" t="s">
        <v>2677</v>
      </c>
      <c r="C3366" s="23">
        <v>46191</v>
      </c>
      <c r="D3366" s="88">
        <v>2862</v>
      </c>
      <c r="G3366" t="s">
        <v>2035</v>
      </c>
    </row>
    <row r="3367" spans="1:7">
      <c r="A3367" s="1422" t="s">
        <v>706</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808</v>
      </c>
      <c r="B3369" s="239" t="s">
        <v>2666</v>
      </c>
      <c r="C3369" s="23">
        <v>46191</v>
      </c>
      <c r="D3369" s="37">
        <v>65</v>
      </c>
      <c r="G3369" t="s">
        <v>2035</v>
      </c>
    </row>
    <row r="3370" spans="1:7">
      <c r="A3370" s="1215" t="s">
        <v>809</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704</v>
      </c>
      <c r="B3373" s="1214" t="s">
        <v>2677</v>
      </c>
      <c r="C3373" s="23">
        <v>46192</v>
      </c>
      <c r="D3373" s="37">
        <v>309</v>
      </c>
      <c r="G3373" t="s">
        <v>2035</v>
      </c>
    </row>
    <row r="3374" spans="1:7">
      <c r="A3374" s="1214" t="s">
        <v>705</v>
      </c>
      <c r="B3374" s="1214" t="s">
        <v>2677</v>
      </c>
      <c r="C3374" s="23">
        <v>46192</v>
      </c>
      <c r="D3374" s="11">
        <v>894</v>
      </c>
      <c r="G3374" t="s">
        <v>2035</v>
      </c>
    </row>
    <row r="3375" spans="1:7">
      <c r="A3375" s="1215" t="s">
        <v>908</v>
      </c>
      <c r="B3375" s="1215" t="s">
        <v>2677</v>
      </c>
      <c r="C3375" s="23">
        <v>46192</v>
      </c>
      <c r="D3375" s="11">
        <v>553</v>
      </c>
      <c r="G3375" t="s">
        <v>2035</v>
      </c>
    </row>
    <row r="3376" spans="1:7">
      <c r="A3376" s="1422" t="s">
        <v>706</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808</v>
      </c>
      <c r="B3378" s="239" t="s">
        <v>2666</v>
      </c>
      <c r="C3378" s="23">
        <v>46192</v>
      </c>
      <c r="D3378" s="11">
        <v>31</v>
      </c>
      <c r="F3378" s="11" t="s">
        <v>2779</v>
      </c>
      <c r="G3378" t="s">
        <v>2035</v>
      </c>
    </row>
    <row r="3379" spans="1:7">
      <c r="A3379" s="1215" t="s">
        <v>809</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704</v>
      </c>
      <c r="B3401" s="1214" t="s">
        <v>2677</v>
      </c>
      <c r="C3401" s="23">
        <v>46195</v>
      </c>
      <c r="D3401" s="11">
        <v>511</v>
      </c>
      <c r="G3401" t="s">
        <v>2035</v>
      </c>
    </row>
    <row r="3402" spans="1:7">
      <c r="A3402" s="1214" t="s">
        <v>705</v>
      </c>
      <c r="B3402" s="1214" t="s">
        <v>2677</v>
      </c>
      <c r="C3402" s="23">
        <v>46195</v>
      </c>
      <c r="F3402" s="11" t="s">
        <v>2703</v>
      </c>
      <c r="G3402" t="s">
        <v>2035</v>
      </c>
    </row>
    <row r="3403" spans="1:7">
      <c r="A3403" s="1422" t="s">
        <v>706</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809</v>
      </c>
      <c r="B3409" s="243" t="s">
        <v>2666</v>
      </c>
      <c r="C3409" s="23">
        <v>46195</v>
      </c>
      <c r="D3409" s="11">
        <v>672</v>
      </c>
      <c r="F3409" s="11" t="s">
        <v>2733</v>
      </c>
      <c r="G3409" t="s">
        <v>2035</v>
      </c>
    </row>
    <row r="3410" spans="1:7">
      <c r="A3410" s="177" t="s">
        <v>817</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700</v>
      </c>
      <c r="B3428" s="1214" t="s">
        <v>2677</v>
      </c>
      <c r="C3428" s="23">
        <v>46196</v>
      </c>
      <c r="D3428" s="11">
        <v>689</v>
      </c>
      <c r="G3428" t="s">
        <v>2035</v>
      </c>
    </row>
    <row r="3429" spans="1:7">
      <c r="A3429" s="1214" t="s">
        <v>705</v>
      </c>
      <c r="B3429" s="1214" t="s">
        <v>2677</v>
      </c>
      <c r="C3429" s="23">
        <v>46196</v>
      </c>
      <c r="D3429" s="11">
        <v>210</v>
      </c>
      <c r="G3429" t="s">
        <v>2035</v>
      </c>
    </row>
    <row r="3430" spans="1:7">
      <c r="A3430" s="1214" t="s">
        <v>908</v>
      </c>
      <c r="B3430" s="1214" t="s">
        <v>2677</v>
      </c>
      <c r="C3430" s="23">
        <v>46196</v>
      </c>
      <c r="D3430" s="11">
        <v>193</v>
      </c>
      <c r="G3430" t="s">
        <v>2035</v>
      </c>
    </row>
    <row r="3431" spans="1:7">
      <c r="A3431" s="1422" t="s">
        <v>706</v>
      </c>
      <c r="B3431" s="1422" t="s">
        <v>2677</v>
      </c>
      <c r="C3431" s="23">
        <v>46196</v>
      </c>
      <c r="D3431" s="11">
        <v>949</v>
      </c>
      <c r="G3431" t="s">
        <v>2035</v>
      </c>
    </row>
    <row r="3432" spans="1:7">
      <c r="A3432" s="1215" t="s">
        <v>809</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699</v>
      </c>
      <c r="B3452" s="1214" t="s">
        <v>2677</v>
      </c>
      <c r="C3452" s="23">
        <v>46197</v>
      </c>
      <c r="F3452" s="11" t="s">
        <v>1870</v>
      </c>
      <c r="G3452" t="s">
        <v>2035</v>
      </c>
    </row>
    <row r="3453" spans="1:7">
      <c r="A3453" s="1214" t="s">
        <v>704</v>
      </c>
      <c r="B3453" s="1214" t="s">
        <v>2677</v>
      </c>
      <c r="C3453" s="23">
        <v>46197</v>
      </c>
      <c r="D3453" s="11">
        <v>84</v>
      </c>
      <c r="G3453" t="s">
        <v>2035</v>
      </c>
    </row>
    <row r="3454" spans="1:7">
      <c r="A3454" s="1422" t="s">
        <v>706</v>
      </c>
      <c r="B3454" s="1422" t="s">
        <v>2677</v>
      </c>
      <c r="C3454" s="23">
        <v>46197</v>
      </c>
      <c r="D3454" s="11">
        <v>514</v>
      </c>
      <c r="G3454" t="s">
        <v>2035</v>
      </c>
    </row>
    <row r="3455" spans="1:7">
      <c r="A3455" s="1215" t="s">
        <v>809</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699</v>
      </c>
      <c r="B3467" s="1214" t="s">
        <v>2677</v>
      </c>
      <c r="C3467" s="23">
        <v>46198</v>
      </c>
      <c r="D3467" s="11">
        <v>951</v>
      </c>
      <c r="G3467" t="s">
        <v>2035</v>
      </c>
    </row>
    <row r="3468" spans="1:7">
      <c r="A3468" s="1214" t="s">
        <v>704</v>
      </c>
      <c r="B3468" s="1214" t="s">
        <v>2677</v>
      </c>
      <c r="C3468" s="23">
        <v>46198</v>
      </c>
      <c r="D3468" s="11">
        <v>75</v>
      </c>
      <c r="G3468" t="s">
        <v>2035</v>
      </c>
    </row>
    <row r="3469" spans="1:7">
      <c r="A3469" s="1214" t="s">
        <v>706</v>
      </c>
      <c r="B3469" s="1214" t="s">
        <v>2677</v>
      </c>
      <c r="C3469" s="23">
        <v>46198</v>
      </c>
      <c r="D3469" s="11">
        <v>790</v>
      </c>
      <c r="G3469" t="s">
        <v>2035</v>
      </c>
    </row>
    <row r="3470" spans="1:7">
      <c r="A3470" s="1214" t="s">
        <v>710</v>
      </c>
      <c r="B3470" s="1214" t="s">
        <v>2797</v>
      </c>
      <c r="C3470" s="23">
        <v>46198</v>
      </c>
      <c r="D3470" s="11">
        <v>492</v>
      </c>
      <c r="G3470" t="s">
        <v>2035</v>
      </c>
    </row>
    <row r="3471" spans="1:7">
      <c r="A3471" s="1422" t="s">
        <v>716</v>
      </c>
      <c r="B3471" s="1422" t="s">
        <v>70</v>
      </c>
      <c r="C3471" s="23">
        <v>46198</v>
      </c>
      <c r="D3471" s="11">
        <v>343</v>
      </c>
      <c r="G3471" t="s">
        <v>2035</v>
      </c>
    </row>
    <row r="3472" spans="1:7">
      <c r="A3472" s="1215" t="s">
        <v>809</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705</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710</v>
      </c>
      <c r="B3483" s="1214" t="s">
        <v>2797</v>
      </c>
      <c r="C3483" s="23">
        <v>46199</v>
      </c>
      <c r="D3483" s="73"/>
      <c r="E3483" s="11"/>
      <c r="F3483" s="1572" t="s">
        <v>2274</v>
      </c>
      <c r="G3483" t="s">
        <v>2035</v>
      </c>
    </row>
    <row r="3484" spans="1:7">
      <c r="A3484" s="1422" t="s">
        <v>716</v>
      </c>
      <c r="B3484" s="1422" t="s">
        <v>70</v>
      </c>
      <c r="C3484" s="23">
        <v>46199</v>
      </c>
      <c r="D3484" s="73"/>
      <c r="E3484" s="11"/>
      <c r="F3484" s="1572" t="s">
        <v>2274</v>
      </c>
      <c r="G3484" t="s">
        <v>2035</v>
      </c>
    </row>
    <row r="3485" spans="1:7">
      <c r="A3485" s="1215" t="s">
        <v>809</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699</v>
      </c>
      <c r="B3499" s="1214" t="s">
        <v>2677</v>
      </c>
      <c r="C3499" s="23">
        <v>46202</v>
      </c>
      <c r="D3499" s="88">
        <v>1642</v>
      </c>
      <c r="G3499" t="s">
        <v>2035</v>
      </c>
    </row>
    <row r="3500" spans="1:7">
      <c r="A3500" s="1214" t="s">
        <v>704</v>
      </c>
      <c r="B3500" s="1214" t="s">
        <v>2677</v>
      </c>
      <c r="C3500" s="23">
        <v>46202</v>
      </c>
      <c r="D3500" s="11">
        <v>123</v>
      </c>
      <c r="G3500" t="s">
        <v>2035</v>
      </c>
    </row>
    <row r="3501" spans="1:7">
      <c r="A3501" s="1214" t="s">
        <v>700</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809</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699</v>
      </c>
      <c r="B3521" s="1214" t="s">
        <v>2677</v>
      </c>
      <c r="C3521" s="23">
        <v>46203</v>
      </c>
      <c r="D3521" s="88">
        <v>1664</v>
      </c>
      <c r="G3521" t="s">
        <v>2035</v>
      </c>
    </row>
    <row r="3522" spans="1:7">
      <c r="A3522" s="1214" t="s">
        <v>710</v>
      </c>
      <c r="B3522" s="1214" t="s">
        <v>79</v>
      </c>
      <c r="C3522" s="23">
        <v>46203</v>
      </c>
      <c r="D3522" s="11">
        <v>557</v>
      </c>
      <c r="G3522" t="s">
        <v>2035</v>
      </c>
    </row>
    <row r="3523" spans="1:7">
      <c r="A3523" s="1214" t="s">
        <v>1665</v>
      </c>
      <c r="B3523" s="1214" t="s">
        <v>70</v>
      </c>
      <c r="C3523" s="23">
        <v>46203</v>
      </c>
      <c r="F3523" s="11" t="s">
        <v>1722</v>
      </c>
      <c r="G3523" t="s">
        <v>2035</v>
      </c>
    </row>
    <row r="3524" spans="1:7">
      <c r="A3524" s="1425" t="s">
        <v>809</v>
      </c>
      <c r="B3524" s="239" t="s">
        <v>2666</v>
      </c>
      <c r="C3524" s="23">
        <v>46203</v>
      </c>
      <c r="D3524" s="11">
        <v>7</v>
      </c>
      <c r="F3524" s="11" t="s">
        <v>2815</v>
      </c>
      <c r="G3524" t="s">
        <v>2035</v>
      </c>
    </row>
    <row r="3525" spans="1:7">
      <c r="A3525" s="1215" t="s">
        <v>811</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689</v>
      </c>
      <c r="B3541" s="1214" t="s">
        <v>2677</v>
      </c>
      <c r="C3541" s="23">
        <v>46204</v>
      </c>
      <c r="D3541" s="11">
        <v>339</v>
      </c>
      <c r="G3541" t="s">
        <v>2068</v>
      </c>
    </row>
    <row r="3542" spans="1:7">
      <c r="A3542" s="1214" t="s">
        <v>699</v>
      </c>
      <c r="B3542" s="1214" t="s">
        <v>2677</v>
      </c>
      <c r="C3542" s="23">
        <v>46204</v>
      </c>
      <c r="D3542" s="11">
        <v>439</v>
      </c>
      <c r="G3542" t="s">
        <v>2068</v>
      </c>
    </row>
    <row r="3543" spans="1:7">
      <c r="A3543" s="1214" t="s">
        <v>700</v>
      </c>
      <c r="B3543" s="1214" t="s">
        <v>2677</v>
      </c>
      <c r="C3543" s="23">
        <v>46204</v>
      </c>
      <c r="D3543" s="11">
        <v>544</v>
      </c>
      <c r="G3543" t="s">
        <v>2068</v>
      </c>
    </row>
    <row r="3544" spans="1:7">
      <c r="A3544" s="1214" t="s">
        <v>706</v>
      </c>
      <c r="B3544" s="1214" t="s">
        <v>2677</v>
      </c>
      <c r="C3544" s="23">
        <v>46204</v>
      </c>
      <c r="D3544" s="11">
        <v>867</v>
      </c>
      <c r="G3544" t="s">
        <v>2068</v>
      </c>
    </row>
    <row r="3545" spans="1:7">
      <c r="A3545" s="1605" t="s">
        <v>710</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809</v>
      </c>
      <c r="B3547" s="239" t="s">
        <v>2666</v>
      </c>
      <c r="C3547" s="23">
        <v>46204</v>
      </c>
      <c r="D3547" s="11">
        <v>28</v>
      </c>
      <c r="F3547" s="346" t="s">
        <v>2819</v>
      </c>
      <c r="G3547" t="s">
        <v>2068</v>
      </c>
    </row>
    <row r="3548" spans="1:7">
      <c r="A3548" s="1215" t="s">
        <v>811</v>
      </c>
      <c r="B3548" s="243" t="s">
        <v>2666</v>
      </c>
      <c r="C3548" s="23">
        <v>46204</v>
      </c>
      <c r="D3548" s="11">
        <v>635</v>
      </c>
      <c r="G3548" t="s">
        <v>2068</v>
      </c>
    </row>
    <row r="3549" spans="1:7">
      <c r="A3549" s="177" t="s">
        <v>844</v>
      </c>
      <c r="B3549" s="90" t="s">
        <v>68</v>
      </c>
      <c r="C3549" s="23">
        <v>46204</v>
      </c>
      <c r="F3549" s="11" t="s">
        <v>2820</v>
      </c>
      <c r="G3549" t="s">
        <v>2068</v>
      </c>
    </row>
    <row r="3550" spans="1:7">
      <c r="A3550" s="1612" t="s">
        <v>876</v>
      </c>
      <c r="B3550" s="1613" t="s">
        <v>58</v>
      </c>
      <c r="C3550" s="23">
        <v>46205</v>
      </c>
      <c r="D3550" s="11">
        <v>905</v>
      </c>
      <c r="F3550" s="1614" t="s">
        <v>2821</v>
      </c>
      <c r="G3550" t="s">
        <v>2068</v>
      </c>
    </row>
    <row r="3551" spans="1:7">
      <c r="A3551" s="1612" t="s">
        <v>578</v>
      </c>
      <c r="B3551" s="1613" t="s">
        <v>58</v>
      </c>
      <c r="C3551" s="23">
        <v>46205</v>
      </c>
      <c r="D3551" s="88">
        <v>1237</v>
      </c>
      <c r="G3551" t="s">
        <v>2068</v>
      </c>
    </row>
    <row r="3552" spans="1:7">
      <c r="A3552" s="1612" t="s">
        <v>580</v>
      </c>
      <c r="B3552" s="1613" t="s">
        <v>58</v>
      </c>
      <c r="C3552" s="23">
        <v>46205</v>
      </c>
      <c r="D3552" s="11">
        <v>852</v>
      </c>
      <c r="G3552" t="s">
        <v>2068</v>
      </c>
    </row>
    <row r="3553" spans="1:7">
      <c r="A3553" s="1612" t="s">
        <v>582</v>
      </c>
      <c r="B3553" s="1613" t="s">
        <v>58</v>
      </c>
      <c r="C3553" s="23">
        <v>46205</v>
      </c>
      <c r="F3553" s="1548" t="s">
        <v>1870</v>
      </c>
      <c r="G3553" t="s">
        <v>2068</v>
      </c>
    </row>
    <row r="3554" spans="1:7">
      <c r="A3554" s="1612" t="s">
        <v>591</v>
      </c>
      <c r="B3554" s="1613" t="s">
        <v>1590</v>
      </c>
      <c r="C3554" s="23">
        <v>46205</v>
      </c>
      <c r="F3554" s="1548" t="s">
        <v>2181</v>
      </c>
      <c r="G3554" t="s">
        <v>2068</v>
      </c>
    </row>
    <row r="3555" spans="1:7">
      <c r="A3555" s="1612" t="s">
        <v>922</v>
      </c>
      <c r="B3555" s="1613" t="s">
        <v>2728</v>
      </c>
      <c r="C3555" s="23">
        <v>46205</v>
      </c>
      <c r="F3555" s="11" t="s">
        <v>2822</v>
      </c>
      <c r="G3555" t="s">
        <v>2068</v>
      </c>
    </row>
    <row r="3556" spans="1:7">
      <c r="A3556" s="1612" t="s">
        <v>602</v>
      </c>
      <c r="B3556" s="1613" t="s">
        <v>2728</v>
      </c>
      <c r="C3556" s="23">
        <v>46205</v>
      </c>
      <c r="D3556" s="11">
        <v>492</v>
      </c>
      <c r="F3556" s="1548" t="s">
        <v>2823</v>
      </c>
      <c r="G3556" t="s">
        <v>2068</v>
      </c>
    </row>
    <row r="3557" spans="1:7">
      <c r="A3557" s="1612" t="s">
        <v>631</v>
      </c>
      <c r="B3557" s="1612" t="s">
        <v>80</v>
      </c>
      <c r="C3557" s="23">
        <v>46205</v>
      </c>
      <c r="D3557" s="11">
        <v>300</v>
      </c>
      <c r="F3557" s="11" t="s">
        <v>2028</v>
      </c>
      <c r="G3557" t="s">
        <v>2068</v>
      </c>
    </row>
    <row r="3558" spans="1:7">
      <c r="A3558" s="1612" t="s">
        <v>911</v>
      </c>
      <c r="B3558" s="1612" t="s">
        <v>80</v>
      </c>
      <c r="C3558" s="23">
        <v>46205</v>
      </c>
      <c r="E3558" s="249">
        <v>2025</v>
      </c>
      <c r="F3558" s="11" t="s">
        <v>2824</v>
      </c>
      <c r="G3558" t="s">
        <v>2068</v>
      </c>
    </row>
    <row r="3559" spans="1:7">
      <c r="A3559" s="1615" t="s">
        <v>654</v>
      </c>
      <c r="B3559" s="1616" t="s">
        <v>56</v>
      </c>
      <c r="C3559" s="23">
        <v>46205</v>
      </c>
      <c r="D3559" s="11">
        <v>841</v>
      </c>
      <c r="G3559" t="s">
        <v>2068</v>
      </c>
    </row>
    <row r="3560" spans="1:7">
      <c r="A3560" s="1615" t="s">
        <v>656</v>
      </c>
      <c r="B3560" s="1616" t="s">
        <v>56</v>
      </c>
      <c r="C3560" s="23">
        <v>46205</v>
      </c>
      <c r="D3560" s="88">
        <v>1000</v>
      </c>
      <c r="G3560" t="s">
        <v>2068</v>
      </c>
    </row>
    <row r="3561" spans="1:7">
      <c r="A3561" s="1612" t="s">
        <v>700</v>
      </c>
      <c r="B3561" s="1612" t="s">
        <v>2677</v>
      </c>
      <c r="C3561" s="23">
        <v>46205</v>
      </c>
      <c r="F3561" s="1548" t="s">
        <v>1870</v>
      </c>
      <c r="G3561" t="s">
        <v>2068</v>
      </c>
    </row>
    <row r="3562" spans="1:7">
      <c r="A3562" s="1612" t="s">
        <v>706</v>
      </c>
      <c r="B3562" s="1612" t="s">
        <v>2677</v>
      </c>
      <c r="C3562" s="23">
        <v>46205</v>
      </c>
      <c r="D3562" s="11">
        <v>206</v>
      </c>
      <c r="G3562" t="s">
        <v>2068</v>
      </c>
    </row>
    <row r="3563" spans="1:7">
      <c r="A3563" s="1612" t="s">
        <v>910</v>
      </c>
      <c r="B3563" s="1613" t="s">
        <v>1590</v>
      </c>
      <c r="C3563" s="23">
        <v>46205</v>
      </c>
      <c r="D3563" s="11">
        <v>18</v>
      </c>
      <c r="F3563" s="11" t="s">
        <v>2825</v>
      </c>
      <c r="G3563" t="s">
        <v>2068</v>
      </c>
    </row>
    <row r="3564" spans="1:7">
      <c r="A3564" s="1617" t="s">
        <v>809</v>
      </c>
      <c r="B3564" s="170" t="s">
        <v>2666</v>
      </c>
      <c r="C3564" s="23">
        <v>46205</v>
      </c>
      <c r="D3564" s="11">
        <v>42</v>
      </c>
      <c r="F3564" s="11" t="s">
        <v>2826</v>
      </c>
      <c r="G3564" t="s">
        <v>2068</v>
      </c>
    </row>
    <row r="3565" spans="1:7">
      <c r="A3565" s="1617" t="s">
        <v>811</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G3567" t="s">
        <v>2068</v>
      </c>
    </row>
    <row r="3568" spans="1:7">
      <c r="A3568" s="1214" t="s">
        <v>578</v>
      </c>
      <c r="B3568" s="1214" t="s">
        <v>58</v>
      </c>
      <c r="C3568" s="23">
        <v>46209</v>
      </c>
      <c r="G3568" t="s">
        <v>2068</v>
      </c>
    </row>
    <row r="3569" spans="1:7">
      <c r="A3569" s="1214" t="s">
        <v>582</v>
      </c>
      <c r="B3569" s="1214" t="s">
        <v>58</v>
      </c>
      <c r="C3569" s="23">
        <v>46209</v>
      </c>
      <c r="G3569" t="s">
        <v>2068</v>
      </c>
    </row>
    <row r="3570" spans="1:7">
      <c r="A3570" s="1214" t="s">
        <v>592</v>
      </c>
      <c r="B3570" s="1214" t="s">
        <v>496</v>
      </c>
      <c r="C3570" s="23">
        <v>46209</v>
      </c>
      <c r="G3570" t="s">
        <v>2068</v>
      </c>
    </row>
    <row r="3571" spans="1:7">
      <c r="A3571" s="1214" t="s">
        <v>922</v>
      </c>
      <c r="B3571" s="1214" t="s">
        <v>2728</v>
      </c>
      <c r="C3571" s="23">
        <v>46209</v>
      </c>
      <c r="F3571" s="1218" t="s">
        <v>2647</v>
      </c>
      <c r="G3571" t="s">
        <v>2068</v>
      </c>
    </row>
    <row r="3572" spans="1:7">
      <c r="A3572" s="1214" t="s">
        <v>602</v>
      </c>
      <c r="B3572" s="1214" t="s">
        <v>2728</v>
      </c>
      <c r="C3572" s="23">
        <v>46209</v>
      </c>
      <c r="G3572" t="s">
        <v>2068</v>
      </c>
    </row>
    <row r="3573" spans="1:7">
      <c r="A3573" s="1214" t="s">
        <v>604</v>
      </c>
      <c r="B3573" s="1214" t="s">
        <v>1590</v>
      </c>
      <c r="C3573" s="23">
        <v>46209</v>
      </c>
      <c r="G3573" t="s">
        <v>2068</v>
      </c>
    </row>
    <row r="3574" spans="1:7">
      <c r="A3574" s="1214" t="s">
        <v>604</v>
      </c>
      <c r="B3574" s="1214" t="s">
        <v>1590</v>
      </c>
      <c r="C3574" s="23">
        <v>46209</v>
      </c>
      <c r="G3574" t="s">
        <v>2068</v>
      </c>
    </row>
    <row r="3575" spans="1:7">
      <c r="A3575" s="1214" t="s">
        <v>606</v>
      </c>
      <c r="B3575" s="1214" t="s">
        <v>2728</v>
      </c>
      <c r="C3575" s="23">
        <v>46209</v>
      </c>
      <c r="G3575" t="s">
        <v>2068</v>
      </c>
    </row>
    <row r="3576" spans="1:7">
      <c r="A3576" s="1214" t="s">
        <v>923</v>
      </c>
      <c r="B3576" s="1214" t="s">
        <v>78</v>
      </c>
      <c r="C3576" s="23">
        <v>46209</v>
      </c>
      <c r="F3576" s="1218" t="s">
        <v>2647</v>
      </c>
      <c r="G3576" t="s">
        <v>2068</v>
      </c>
    </row>
    <row r="3577" spans="1:7">
      <c r="A3577" s="1213" t="s">
        <v>631</v>
      </c>
      <c r="B3577" s="1213" t="s">
        <v>80</v>
      </c>
      <c r="C3577" s="23">
        <v>46209</v>
      </c>
      <c r="G3577" t="s">
        <v>2068</v>
      </c>
    </row>
    <row r="3578" spans="1:7">
      <c r="A3578" s="1541" t="s">
        <v>654</v>
      </c>
      <c r="B3578" s="1213" t="s">
        <v>56</v>
      </c>
      <c r="C3578" s="23">
        <v>46209</v>
      </c>
      <c r="G3578" t="s">
        <v>2068</v>
      </c>
    </row>
    <row r="3579" spans="1:7">
      <c r="A3579" s="1421" t="s">
        <v>656</v>
      </c>
      <c r="B3579" s="1214" t="s">
        <v>56</v>
      </c>
      <c r="C3579" s="23">
        <v>46209</v>
      </c>
      <c r="G3579" t="s">
        <v>2068</v>
      </c>
    </row>
    <row r="3580" spans="1:7">
      <c r="A3580" s="1214" t="s">
        <v>699</v>
      </c>
      <c r="B3580" s="1214" t="s">
        <v>2677</v>
      </c>
      <c r="C3580" s="23">
        <v>46209</v>
      </c>
      <c r="G3580" t="s">
        <v>2068</v>
      </c>
    </row>
    <row r="3581" spans="1:7">
      <c r="A3581" s="1214" t="s">
        <v>700</v>
      </c>
      <c r="B3581" s="1214" t="s">
        <v>2677</v>
      </c>
      <c r="C3581" s="23">
        <v>46209</v>
      </c>
      <c r="G3581" t="s">
        <v>2068</v>
      </c>
    </row>
    <row r="3582" spans="1:7">
      <c r="A3582" s="1214" t="s">
        <v>706</v>
      </c>
      <c r="B3582" s="1214" t="s">
        <v>2677</v>
      </c>
      <c r="C3582" s="23">
        <v>46209</v>
      </c>
      <c r="G3582" t="s">
        <v>2068</v>
      </c>
    </row>
    <row r="3583" spans="1:7">
      <c r="A3583" s="1617" t="s">
        <v>809</v>
      </c>
      <c r="B3583" s="170" t="s">
        <v>2666</v>
      </c>
      <c r="C3583" s="23">
        <v>46209</v>
      </c>
      <c r="G3583" t="s">
        <v>2068</v>
      </c>
    </row>
    <row r="3584" spans="1:7">
      <c r="A3584" s="1617" t="s">
        <v>811</v>
      </c>
      <c r="B3584" s="170" t="s">
        <v>2666</v>
      </c>
      <c r="C3584" s="23">
        <v>46209</v>
      </c>
      <c r="G3584"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C14C9C2-952A-4EAC-B3B9-727DF47BE6F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2026-07-06T18:10:48Z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