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22" documentId="8_{941262AC-BC69-4A39-A0F5-E6C0C5A7C19A}" xr6:coauthVersionLast="47" xr6:coauthVersionMax="47" xr10:uidLastSave="{1B8B05AF-FD90-4BFD-AF60-64942DFA73C9}"/>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85" r:id="rId12"/>
    <pivotCache cacheId="1086" r:id="rId13"/>
    <pivotCache cacheId="1087" r:id="rId14"/>
    <pivotCache cacheId="1088" r:id="rId15"/>
    <pivotCache cacheId="10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<sst xmlns="http://schemas.openxmlformats.org/spreadsheetml/2006/main" count="19545" uniqueCount="2463">
  <si>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</si>
  <si>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</si>
  <si>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</si>
  <si>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</si>
  <si>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</si>
  <si>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</si>
  <si>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</si>
  <si>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</si>
  <si>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</si>
  <si>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</si>
  <si>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</si>
  <si>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</si>
  <si>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</si>
  <si>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</si>
  <si>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</si>
  <si>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</si>
  <si>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</si>
  <si>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</si>
  <si>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</si>
  <si>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</si>
  <si>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</si>
  <si>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</si>
  <si>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</si>
  <si>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</si>
  <si>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</si>
  <si>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</si>
  <si>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</si>
  <si>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</si>
  <si>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</si>
  <si>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</si>
  <si>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</si>
  <si>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</si>
  <si>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</si>
  <si>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</si>
  <si>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</si>
  <si>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</si>
  <si>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</si>
  <si>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</si>
  <si>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</si>
  <si>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</si>
  <si>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</si>
  <si>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</si>
  <si>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</si>
  <si>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</si>
  <si>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</si>
  <si>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</si>
  <si>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</si>
  <si>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</si>
  <si>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</si>
  <si>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</si>
  <si>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</si>
  <si>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</si>
  <si>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</si>
  <si>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</si>
  <si>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</si>
  <si>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</si>
  <si>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</si>
  <si>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</si>
  <si>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</si>
  <si>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</si>
  <si>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</si>
  <si>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</si>
  <si>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</si>
  <si>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</si>
  <si>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</si>
  <si>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</si>
  <si>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</si>
  <si>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</si>
  <si>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</si>
  <si>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</si>
  <si>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</si>
  <si>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</si>
  <si>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</si>
  <si>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</si>
  <si>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</si>
  <si>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</si>
  <si>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</si>
  <si>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</si>
  <si>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</si>
  <si>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</si>
  <si>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</si>
  <si>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</si>
  <si>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</si>
  <si>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</si>
  <si>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</si>
  <si>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</si>
  <si>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</si>
  <si>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</si>
  <si>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</si>
  <si>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</si>
  <si>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</si>
  <si>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</si>
  <si>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</si>
  <si>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</si>
  <si>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</si>
  <si>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</si>
  <si>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</si>
  <si>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</si>
  <si>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</si>
  <si>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</si>
  <si>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</si>
  <si>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</si>
  <si>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</si>
  <si>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</si>
  <si>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</si>
  <si>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</si>
  <si>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</si>
  <si>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</si>
  <si>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</si>
  <si>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</si>
  <si>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</si>
  <si>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</si>
  <si>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</si>
  <si>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</si>
  <si>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</si>
  <si>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</si>
  <si>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</si>
  <si>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</si>
  <si>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</si>
  <si>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</si>
  <si>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</si>
  <si>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</si>
  <si>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</si>
  <si>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</si>
  <si>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</si>
  <si>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</si>
  <si>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</si>
  <si>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</si>
  <si>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</si>
  <si>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</si>
  <si>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</si>
  <si>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</si>
  <si>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</si>
  <si>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</si>
  <si>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</si>
  <si>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</si>
  <si>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</si>
  <si>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</si>
  <si>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</si>
  <si>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</si>
  <si>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</si>
  <si>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</si>
  <si>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</si>
  <si>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</si>
  <si>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</si>
  <si>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</si>
  <si>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</si>
  <si>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</si>
  <si>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</si>
  <si>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</si>
  <si>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</si>
  <si>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</si>
  <si>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</si>
  <si>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</si>
  <si>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</si>
  <si>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</si>
  <si>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</si>
  <si>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</si>
  <si>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</si>
  <si>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</si>
  <si>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</si>
  <si>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</si>
  <si>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</si>
  <si>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</si>
  <si>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</si>
  <si>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</si>
  <si>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</si>
  <si>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</si>
  <si>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</si>
  <si>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</si>
  <si>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</si>
  <si>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</si>
  <si>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</si>
  <si>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</si>
  <si>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</si>
  <si>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</si>
  <si>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</si>
  <si>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</si>
  <si>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</si>
  <si>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</si>
  <si>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</si>
  <si>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</si>
  <si>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</si>
  <si>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</si>
  <si>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</si>
  <si>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</si>
  <si>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</si>
  <si>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</si>
  <si>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</si>
  <si>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</si>
  <si>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</si>
  <si>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</si>
  <si>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</si>
  <si>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</si>
  <si>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</si>
  <si>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</si>
  <si>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</si>
  <si>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</si>
  <si>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</si>
  <si>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</si>
  <si>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</si>
  <si>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</si>
  <si>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</si>
  <si>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</si>
  <si>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</si>
  <si>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</si>
  <si>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</si>
  <si>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</si>
  <si>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</si>
  <si>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</si>
  <si>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</si>
  <si>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</si>
  <si>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</si>
  <si>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</si>
  <si>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</si>
  <si>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</si>
  <si>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</si>
  <si>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</si>
  <si>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</si>
  <si>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</si>
  <si>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</si>
  <si>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</si>
  <si>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</si>
  <si>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</si>
  <si>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</si>
  <si>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</si>
  <si>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</si>
  <si>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</si>
  <si>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</si>
  <si>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</si>
  <si>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</si>
  <si>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</si>
  <si>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</si>
  <si>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</si>
  <si>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</si>
  <si>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</si>
  <si>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</si>
  <si>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</si>
  <si>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</si>
  <si>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</si>
  <si>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</si>
  <si>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</si>
  <si>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</si>
  <si>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</si>
  <si>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</si>
  <si>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</si>
  <si>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</si>
  <si>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</si>
  <si>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</si>
  <si>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</si>
  <si>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</si>
  <si>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</si>
  <si>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</si>
  <si>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</si>
  <si>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</si>
  <si>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</si>
  <si>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</si>
  <si>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</si>
  <si>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</si>
  <si>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</si>
  <si>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</si>
  <si>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</si>
  <si>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</si>
  <si>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</si>
  <si>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</si>
  <si>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</si>
  <si>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</si>
  <si>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</si>
  <si>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</si>
  <si>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</si>
  <si>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</si>
  <si>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</si>
  <si>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</si>
  <si>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</si>
  <si>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</si>
  <si>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</si>
  <si>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</si>
  <si>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</si>
  <si>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</si>
  <si>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</si>
  <si>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</si>
  <si>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</si>
  <si>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</si>
  <si>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</si>
  <si>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</si>
  <si>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</si>
  <si>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</si>
  <si>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</si>
  <si>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</si>
  <si>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</si>
  <si>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</si>
  <si>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</si>
  <si>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</si>
  <si>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</si>
  <si>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</si>
  <si>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</si>
  <si>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</si>
  <si>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</si>
  <si>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</si>
  <si>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</si>
  <si>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</si>
  <si>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</si>
  <si>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</si>
  <si>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</si>
  <si>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</si>
  <si>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</si>
  <si>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</si>
  <si>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</si>
  <si>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</si>
  <si>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</si>
  <si>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</si>
  <si>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</si>
  <si>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</si>
  <si>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</si>
  <si>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</si>
  <si>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</si>
  <si>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</si>
  <si>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</si>
  <si>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</si>
  <si>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</si>
  <si>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</si>
  <si>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</si>
  <si>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</si>
  <si>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</si>
  <si>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</si>
  <si>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</si>
  <si>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</si>
  <si>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</si>
  <si>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</si>
  <si>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</si>
  <si>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</si>
  <si>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</si>
  <si>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</si>
  <si>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</si>
  <si>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</si>
  <si>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</si>
  <si>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</si>
  <si>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</si>
  <si>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</si>
  <si>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</si>
  <si>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</si>
  <si>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</si>
  <si>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</si>
  <si>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</si>
  <si>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</si>
  <si>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</si>
  <si>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</si>
  <si>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</si>
  <si>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</si>
  <si>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</si>
  <si>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</si>
  <si>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</si>
  <si>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</si>
  <si>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</si>
  <si>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</si>
  <si>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</si>
  <si>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</si>
  <si>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</si>
  <si>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</si>
  <si>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</si>
  <si>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</si>
  <si>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</si>
  <si>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</si>
  <si>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</si>
  <si>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</si>
  <si>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</si>
  <si>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</si>
  <si>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</si>
  <si>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</si>
  <si>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</si>
  <si>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</si>
  <si>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</si>
  <si>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</si>
  <si>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</si>
  <si>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</si>
  <si>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</si>
  <si>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</si>
  <si>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</si>
  <si>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</si>
  <si>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</si>
  <si>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</si>
  <si>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</si>
  <si>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</si>
  <si>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</si>
  <si>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</si>
  <si>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</si>
  <si>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</si>
  <si>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</si>
  <si>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</si>
  <si>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</si>
  <si>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</si>
  <si>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</si>
  <si>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</si>
  <si>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</si>
  <si>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</si>
  <si>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</si>
  <si>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</si>
  <si>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</si>
  <si>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</si>
  <si>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</si>
  <si>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</si>
  <si>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</si>
  <si>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</si>
  <si>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</si>
  <si>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</si>
  <si>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</si>
  <si>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</si>
  <si>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</si>
  <si>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</si>
  <si>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</si>
  <si>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</si>
  <si>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</si>
  <si>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</si>
  <si>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</si>
  <si>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</si>
  <si>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</si>
  <si>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</si>
  <si>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</si>
  <si>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</si>
  <si>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</si>
  <si>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</si>
  <si>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</si>
  <si>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</si>
  <si>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</si>
  <si>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</si>
  <si>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</si>
  <si>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</si>
  <si>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</si>
  <si>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</si>
  <si>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</si>
  <si>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</si>
  <si>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</si>
  <si>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</si>
  <si>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</si>
  <si>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</si>
  <si>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</si>
  <si>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</si>
  <si>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</si>
  <si>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</si>
  <si>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</si>
  <si>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</si>
  <si>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</si>
  <si>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</si>
  <si>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</si>
  <si>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</si>
  <si>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</si>
  <si>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</si>
  <si>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</si>
  <si>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</si>
  <si>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</si>
  <si>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</si>
  <si>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</si>
  <si>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</si>
  <si>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</si>
  <si>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</si>
  <si>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</si>
  <si>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</si>
  <si>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</si>
  <si>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</si>
  <si>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</si>
  <si>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</si>
  <si>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</si>
  <si>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</si>
  <si>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</si>
  <si>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</si>
  <si>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</si>
  <si>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</si>
  <si>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</si>
  <si>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</si>
  <si>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</si>
  <si>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</si>
  <si>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</si>
  <si>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</si>
  <si>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</si>
  <si>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</si>
  <si>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</si>
  <si>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</si>
  <si>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</si>
  <si>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</si>
  <si>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</si>
  <si>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</si>
  <si>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</si>
  <si>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</si>
  <si>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</si>
  <si>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</si>
  <si>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</si>
  <si>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</si>
  <si>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</si>
  <si>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</si>
  <si>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</si>
  <si>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</si>
  <si>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</si>
  <si>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</si>
  <si>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</si>
  <si>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</si>
  <si>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</si>
  <si>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</si>
  <si>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</si>
  <si>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</si>
  <si>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</si>
  <si>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</si>
  <si>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</si>
  <si>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</si>
  <si>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</si>
  <si>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</si>
  <si>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</si>
  <si>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</si>
  <si>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</si>
  <si>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</si>
  <si>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</si>
  <si>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</si>
  <si>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</si>
  <si>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</si>
  <si>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</si>
  <si>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</si>
  <si>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</si>
  <si>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</si>
  <si>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</si>
  <si>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</si>
  <si>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</si>
  <si>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</si>
  <si>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</si>
  <si>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</si>
  <si>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</si>
  <si>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</si>
  <si>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</si>
  <si>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</si>
  <si>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</si>
  <si>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</si>
  <si>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</si>
  <si>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</si>
  <si>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</si>
  <si>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</si>
  <si>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</si>
  <si>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</si>
  <si>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</si>
  <si>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</si>
  <si>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</si>
  <si>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</si>
  <si>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</si>
  <si>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</si>
  <si>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</si>
  <si>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</si>
  <si>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</si>
  <si>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</si>
  <si>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</si>
  <si>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</si>
  <si>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</si>
  <si>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</si>
  <si>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</si>
  <si>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</si>
  <si>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</si>
  <si>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</si>
  <si>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</si>
  <si>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</si>
  <si>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</si>
  <si>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</si>
  <si>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</si>
  <si>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</si>
  <si>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</si>
  <si>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</si>
  <si>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</si>
  <si>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</si>
  <si>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Garcia</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</si>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</sst>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7" fillId="31" borderId="16" xfId="0" applyNumberFormat="1" applyFont="1" applyFill="1" applyBorder="1" applyAlignment="1">
      <alignment horizontal="center"/>
    </xf>
    <xf numFmtId="0" fontId="78" fillId="17" borderId="70" xfId="0" applyFont="1" applyFill="1" applyBorder="1" applyAlignment="1">
      <alignment horizontal="center"/>
    </xf>
    <xf numFmtId="3" fontId="30"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2"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20293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546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893516"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n v="866"/>
    <m/>
    <m/>
    <x v="2"/>
  </r>
  <r>
    <s v="BHU-FLX-01-E"/>
    <x v="1"/>
    <d v="2026-04-21T00:00:00"/>
    <n v="290"/>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n v="866"/>
    <m/>
    <m/>
  </r>
  <r>
    <x v="405"/>
    <x v="1"/>
    <x v="310"/>
    <n v="290"/>
    <m/>
    <m/>
  </r>
  <r>
    <x v="405"/>
    <x v="1"/>
    <x v="310"/>
    <m/>
    <m/>
    <m/>
  </r>
  <r>
    <x v="387"/>
    <x v="43"/>
    <x v="310"/>
    <m/>
    <m/>
    <m/>
  </r>
  <r>
    <x v="407"/>
    <x v="1"/>
    <x v="310"/>
    <m/>
    <m/>
    <m/>
  </r>
  <r>
    <x v="408"/>
    <x v="1"/>
    <x v="310"/>
    <m/>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6" t="s">
        <v>0</v>
      </c>
      <c r="B1" s="1436"/>
      <c r="C1" s="1436"/>
      <c r="D1" s="1436"/>
      <c r="E1" s="1436"/>
      <c r="F1" s="1436"/>
      <c r="G1" s="1436"/>
      <c r="H1" s="1436"/>
      <c r="I1" s="1436"/>
      <c r="J1" s="1436"/>
      <c r="K1" s="1436"/>
      <c r="L1" s="1436"/>
      <c r="M1" s="1436"/>
      <c r="N1" s="1436"/>
      <c r="O1" s="1436"/>
      <c r="P1" s="1436"/>
      <c r="Q1" s="1021"/>
      <c r="S1" s="1021"/>
      <c r="T1" s="1021"/>
      <c r="U1" s="1021"/>
      <c r="V1" s="1021"/>
      <c r="W1" s="1021"/>
      <c r="X1" s="1021"/>
      <c r="Y1" s="1021"/>
      <c r="Z1" s="1021"/>
    </row>
    <row r="2" spans="1:26" ht="24.95" customHeight="1">
      <c r="A2" s="1437" t="str">
        <f ca="1">"Last Updated: "&amp;TEXT(NOW(),"MM/DD/YYYY  h:mm AM/PM")</f>
        <v>Last Updated: 04/21/2026  6:22 PM</v>
      </c>
      <c r="B2" s="1437"/>
      <c r="C2" s="1437"/>
      <c r="D2" s="1437"/>
      <c r="E2" s="1437"/>
      <c r="F2" s="1437"/>
      <c r="G2" s="1437"/>
      <c r="H2" s="1437"/>
      <c r="I2" s="1437"/>
      <c r="J2" s="1437"/>
      <c r="K2" s="1437"/>
      <c r="L2" s="1437"/>
      <c r="M2" s="1437"/>
      <c r="N2" s="1437"/>
      <c r="O2" s="1437"/>
      <c r="P2" s="1437"/>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4" t="s">
        <v>1</v>
      </c>
      <c r="B4" s="1454"/>
      <c r="C4" s="1454"/>
      <c r="D4" s="1454"/>
      <c r="E4" s="1454"/>
      <c r="F4" s="1454"/>
      <c r="G4" s="1454"/>
      <c r="H4" s="1454"/>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8" t="s">
        <v>8</v>
      </c>
      <c r="B7" s="1438"/>
      <c r="C7" s="1438"/>
      <c r="D7" s="1438"/>
      <c r="E7" s="1438"/>
      <c r="F7" s="1438"/>
      <c r="G7" s="1438"/>
      <c r="H7" s="1438"/>
      <c r="I7" s="1438"/>
      <c r="J7" s="1438"/>
      <c r="K7" s="1438"/>
      <c r="L7" s="1438"/>
      <c r="M7" s="1438"/>
      <c r="N7" s="1438"/>
      <c r="O7" s="1438"/>
      <c r="P7" s="1438"/>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9" t="s">
        <v>9</v>
      </c>
      <c r="B9" s="1440"/>
      <c r="C9" s="1021"/>
      <c r="D9" s="1419" t="s">
        <v>10</v>
      </c>
      <c r="E9" s="1420"/>
      <c r="F9" s="1421"/>
      <c r="G9" s="1021"/>
      <c r="H9" s="1419" t="s">
        <v>11</v>
      </c>
      <c r="I9" s="1420"/>
      <c r="J9" s="1421"/>
      <c r="K9" s="1021"/>
      <c r="L9" s="1419" t="s">
        <v>12</v>
      </c>
      <c r="M9" s="1420"/>
      <c r="N9" s="1421"/>
      <c r="O9" s="1021"/>
      <c r="P9" s="1021"/>
      <c r="Q9" s="1021"/>
      <c r="R9" s="1021"/>
      <c r="S9" s="1021"/>
      <c r="T9" s="1021"/>
      <c r="U9" s="1021"/>
      <c r="V9" s="1021"/>
      <c r="W9" s="1021"/>
      <c r="X9" s="1021"/>
      <c r="Y9" s="1021"/>
      <c r="Z9" s="1021"/>
    </row>
    <row r="10" spans="1:26" ht="50.1" customHeight="1">
      <c r="A10" s="142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7"/>
      <c r="C10" s="1021"/>
      <c r="D10" s="142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6"/>
      <c r="F10" s="1427"/>
      <c r="G10" s="1021"/>
      <c r="H10" s="144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2"/>
      <c r="J10" s="1443"/>
      <c r="K10" s="1021"/>
      <c r="L10" s="144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5"/>
      <c r="N10" s="144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9" t="s">
        <v>13</v>
      </c>
      <c r="B12" s="1421"/>
      <c r="C12" s="1021"/>
      <c r="D12" s="1419" t="s">
        <v>14</v>
      </c>
      <c r="E12" s="1420"/>
      <c r="F12" s="1421"/>
      <c r="G12" s="1021"/>
      <c r="H12" s="1419" t="s">
        <v>15</v>
      </c>
      <c r="I12" s="1420"/>
      <c r="J12" s="1421"/>
      <c r="K12" s="1021"/>
      <c r="L12" s="1419" t="s">
        <v>16</v>
      </c>
      <c r="M12" s="1420"/>
      <c r="N12" s="1421"/>
      <c r="O12" s="1021"/>
      <c r="P12" s="1021"/>
      <c r="Q12" s="1021"/>
      <c r="R12" s="1021"/>
      <c r="S12" s="1021"/>
      <c r="T12" s="1021"/>
      <c r="U12" s="1021"/>
      <c r="V12" s="1021"/>
      <c r="W12" s="1021"/>
      <c r="X12" s="1021"/>
      <c r="Y12" s="1021"/>
      <c r="Z12" s="1021"/>
    </row>
    <row r="13" spans="1:26" ht="50.1" customHeight="1">
      <c r="A13" s="1447">
        <f>IFERROR(H10/D10,0)</f>
        <v>0</v>
      </c>
      <c r="B13" s="1448"/>
      <c r="C13" s="1021"/>
      <c r="D13" s="1422"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3"/>
      <c r="F13" s="1424"/>
      <c r="G13" s="1021"/>
      <c r="H13" s="142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6"/>
      <c r="J13" s="1427"/>
      <c r="K13" s="1021"/>
      <c r="L13" s="1433">
        <f>COUNTA('Completed Projects Pending PW'!A2:A48)</f>
        <v>35</v>
      </c>
      <c r="M13" s="1434"/>
      <c r="N13" s="1435"/>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8" t="s">
        <v>17</v>
      </c>
      <c r="B15" s="1428"/>
      <c r="C15" s="1428"/>
      <c r="D15" s="1428"/>
      <c r="E15" s="1021"/>
      <c r="F15" s="1428" t="s">
        <v>18</v>
      </c>
      <c r="G15" s="1428"/>
      <c r="H15" s="1428"/>
      <c r="I15" s="1428"/>
      <c r="J15" s="1021"/>
      <c r="K15" s="1428" t="s">
        <v>19</v>
      </c>
      <c r="L15" s="1428"/>
      <c r="M15" s="1428"/>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0.19952198645988795</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11</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20293</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1.4192085940964865E-2</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122</v>
      </c>
      <c r="C25" s="1035">
        <f>SUM(C17:C24)</f>
        <v>717077</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8" t="s">
        <v>44</v>
      </c>
      <c r="B27" s="1428"/>
      <c r="C27" s="1428"/>
      <c r="D27" s="1428"/>
      <c r="F27" s="1429" t="s">
        <v>45</v>
      </c>
      <c r="G27" s="1429"/>
      <c r="H27" s="1429"/>
      <c r="I27" s="1429"/>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0" t="s">
        <v>65</v>
      </c>
      <c r="B39" s="1430"/>
      <c r="C39" s="1430"/>
      <c r="D39" s="1430"/>
      <c r="E39" s="1430"/>
      <c r="F39" s="1430"/>
      <c r="G39" s="1430"/>
      <c r="H39" s="1430"/>
      <c r="I39" s="1430"/>
      <c r="J39" s="1430"/>
      <c r="K39" s="1431"/>
      <c r="L39" s="1431"/>
      <c r="M39" s="1431"/>
      <c r="N39" s="143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2" t="s">
        <v>66</v>
      </c>
      <c r="B60" s="1432"/>
      <c r="C60" s="1432"/>
      <c r="D60" s="1432"/>
      <c r="E60" s="1432"/>
      <c r="F60" s="1432"/>
      <c r="G60" s="1432"/>
      <c r="H60" s="1432"/>
      <c r="I60" s="1432"/>
      <c r="J60" s="1432"/>
      <c r="K60" s="1432"/>
      <c r="L60" s="1432"/>
      <c r="M60" s="1432"/>
      <c r="N60" s="143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9" t="s">
        <v>441</v>
      </c>
      <c r="C1" s="1449"/>
      <c r="D1" s="427"/>
      <c r="E1" s="1449" t="s">
        <v>442</v>
      </c>
      <c r="F1" s="144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247105</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0"/>
      <c r="B1" s="1450"/>
      <c r="C1" s="1450"/>
      <c r="D1" s="1450"/>
      <c r="E1" s="1450"/>
      <c r="F1" s="1450"/>
      <c r="G1" s="1450"/>
      <c r="H1" s="1451" t="s">
        <v>479</v>
      </c>
      <c r="I1" s="1451"/>
      <c r="J1" s="1451"/>
      <c r="K1" s="1451"/>
      <c r="L1" s="1451"/>
      <c r="M1" s="1451"/>
      <c r="N1" s="1451"/>
      <c r="O1" s="1451"/>
      <c r="P1" s="189"/>
      <c r="Q1" s="1452" t="s">
        <v>97</v>
      </c>
      <c r="R1" s="1452"/>
      <c r="S1" s="1453"/>
      <c r="T1" s="1452"/>
      <c r="U1" s="1452"/>
      <c r="V1" s="1452"/>
      <c r="W1" s="1452"/>
      <c r="X1" s="1452"/>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27</v>
      </c>
      <c r="I3" s="140" t="s">
        <v>487</v>
      </c>
      <c r="J3" s="140" t="s">
        <v>488</v>
      </c>
      <c r="K3" s="140" t="s">
        <v>489</v>
      </c>
      <c r="L3" s="140" t="s">
        <v>136</v>
      </c>
      <c r="M3" s="140" t="s">
        <v>490</v>
      </c>
      <c r="N3" s="140" t="s">
        <v>491</v>
      </c>
      <c r="O3" s="139" t="s">
        <v>23</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29</v>
      </c>
      <c r="C4" s="33">
        <v>45807</v>
      </c>
      <c r="D4" s="197"/>
      <c r="E4" s="198" t="s">
        <v>500</v>
      </c>
      <c r="F4" s="197"/>
      <c r="G4" s="199" t="s">
        <v>446</v>
      </c>
      <c r="H4" s="197"/>
      <c r="I4" s="197"/>
      <c r="J4" s="200"/>
      <c r="K4" s="138"/>
      <c r="L4" s="138"/>
      <c r="M4" s="138"/>
      <c r="N4" s="201"/>
      <c r="O4" s="202"/>
      <c r="P4" s="203" t="s">
        <v>501</v>
      </c>
      <c r="Q4" s="204" t="s">
        <v>36</v>
      </c>
      <c r="R4" s="66" t="s">
        <v>502</v>
      </c>
      <c r="S4" s="66"/>
      <c r="T4" s="205"/>
      <c r="U4" s="206"/>
      <c r="V4" s="206"/>
      <c r="W4" s="206"/>
      <c r="X4" s="206"/>
      <c r="Y4" s="206"/>
      <c r="Z4" t="e">
        <f>VLOOKUP(A4,#REF!,9,FALSE)</f>
        <v>#REF!</v>
      </c>
    </row>
    <row r="5" spans="1:26" ht="15.75" thickBot="1">
      <c r="A5" s="207" t="s">
        <v>388</v>
      </c>
      <c r="B5" s="43" t="s">
        <v>29</v>
      </c>
      <c r="C5" s="148">
        <v>45807</v>
      </c>
      <c r="D5" s="197"/>
      <c r="E5" s="198" t="s">
        <v>500</v>
      </c>
      <c r="F5" s="197"/>
      <c r="G5" s="199" t="s">
        <v>446</v>
      </c>
      <c r="H5" s="197"/>
      <c r="I5" s="197"/>
      <c r="J5" s="208"/>
      <c r="K5" s="138"/>
      <c r="L5" s="138"/>
      <c r="M5" s="138"/>
      <c r="N5" s="201"/>
      <c r="O5" s="202"/>
      <c r="P5" s="203" t="s">
        <v>501</v>
      </c>
      <c r="Q5" s="204" t="s">
        <v>36</v>
      </c>
      <c r="R5" s="66" t="s">
        <v>502</v>
      </c>
      <c r="S5" s="66"/>
      <c r="T5" s="205"/>
      <c r="U5" s="206"/>
      <c r="V5" s="206"/>
      <c r="W5" s="206"/>
      <c r="X5" s="206"/>
      <c r="Y5" s="206"/>
      <c r="Z5" t="e">
        <f>VLOOKUP(A5,#REF!,9,FALSE)</f>
        <v>#REF!</v>
      </c>
    </row>
    <row r="6" spans="1:26" ht="15.75" thickBot="1">
      <c r="A6" s="56" t="s">
        <v>386</v>
      </c>
      <c r="B6" s="43" t="s">
        <v>29</v>
      </c>
      <c r="C6" s="148">
        <v>45807</v>
      </c>
      <c r="D6" s="197"/>
      <c r="E6" s="198" t="s">
        <v>500</v>
      </c>
      <c r="F6" s="197"/>
      <c r="G6" s="199" t="s">
        <v>446</v>
      </c>
      <c r="H6" s="197"/>
      <c r="I6" s="197"/>
      <c r="J6" s="208"/>
      <c r="K6" s="138"/>
      <c r="L6" s="138"/>
      <c r="M6" s="138"/>
      <c r="N6" s="201"/>
      <c r="O6" s="202"/>
      <c r="P6" s="203" t="s">
        <v>501</v>
      </c>
      <c r="Q6" s="204" t="s">
        <v>36</v>
      </c>
      <c r="R6" s="66" t="s">
        <v>502</v>
      </c>
      <c r="S6" s="66"/>
      <c r="T6" s="205"/>
      <c r="U6" s="206"/>
      <c r="V6" s="206"/>
      <c r="W6" s="206"/>
      <c r="X6" s="206"/>
      <c r="Y6" s="206"/>
      <c r="Z6" t="e">
        <f>VLOOKUP(A6,#REF!,9,FALSE)</f>
        <v>#REF!</v>
      </c>
    </row>
    <row r="7" spans="1:26" ht="15.75" thickBot="1">
      <c r="A7" s="56" t="s">
        <v>503</v>
      </c>
      <c r="B7" s="43" t="s">
        <v>29</v>
      </c>
      <c r="C7" s="148">
        <v>45807</v>
      </c>
      <c r="D7" s="197"/>
      <c r="E7" s="198" t="s">
        <v>500</v>
      </c>
      <c r="F7" s="197"/>
      <c r="G7" s="199" t="s">
        <v>446</v>
      </c>
      <c r="H7" s="197"/>
      <c r="I7" s="197"/>
      <c r="J7" s="208"/>
      <c r="K7" s="138"/>
      <c r="L7" s="138"/>
      <c r="M7" s="138"/>
      <c r="N7" s="201"/>
      <c r="O7" s="202"/>
      <c r="P7" s="203" t="s">
        <v>501</v>
      </c>
      <c r="Q7" s="204" t="s">
        <v>36</v>
      </c>
      <c r="R7" s="66" t="s">
        <v>502</v>
      </c>
      <c r="S7" s="66"/>
      <c r="T7" s="205"/>
      <c r="U7" s="206"/>
      <c r="V7" s="206"/>
      <c r="W7" s="206"/>
      <c r="X7" s="206"/>
      <c r="Y7" s="206"/>
      <c r="Z7" t="e">
        <f>VLOOKUP(A7,#REF!,9,FALSE)</f>
        <v>#REF!</v>
      </c>
    </row>
    <row r="8" spans="1:26" ht="15.75" thickBot="1">
      <c r="A8" s="207" t="s">
        <v>504</v>
      </c>
      <c r="B8" s="43" t="s">
        <v>29</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29</v>
      </c>
      <c r="C9" s="148">
        <v>45807</v>
      </c>
      <c r="D9" s="209"/>
      <c r="E9" s="198" t="s">
        <v>500</v>
      </c>
      <c r="F9" s="209"/>
      <c r="G9" s="210" t="s">
        <v>446</v>
      </c>
      <c r="H9" s="197"/>
      <c r="I9" s="197"/>
      <c r="J9" s="208"/>
      <c r="K9" s="138"/>
      <c r="L9" s="138"/>
      <c r="M9" s="138"/>
      <c r="N9" s="201"/>
      <c r="O9" s="202"/>
      <c r="P9" s="203" t="s">
        <v>501</v>
      </c>
      <c r="Q9" s="204" t="s">
        <v>36</v>
      </c>
      <c r="R9" s="66" t="s">
        <v>502</v>
      </c>
      <c r="S9" s="66"/>
      <c r="T9" s="205"/>
      <c r="U9" s="206"/>
      <c r="V9" s="206"/>
      <c r="W9" s="206"/>
      <c r="X9" s="206"/>
      <c r="Y9" s="206"/>
      <c r="Z9" t="e">
        <f>VLOOKUP(A9,#REF!,9,FALSE)</f>
        <v>#REF!</v>
      </c>
    </row>
    <row r="10" spans="1:26" ht="15.75" thickBot="1">
      <c r="A10" s="56" t="s">
        <v>384</v>
      </c>
      <c r="B10" s="43" t="s">
        <v>29</v>
      </c>
      <c r="C10" s="148" t="e">
        <v>#N/A</v>
      </c>
      <c r="D10" s="211"/>
      <c r="E10" s="198" t="s">
        <v>500</v>
      </c>
      <c r="F10" s="211"/>
      <c r="G10" s="212" t="s">
        <v>446</v>
      </c>
      <c r="H10" s="163"/>
      <c r="I10" s="163"/>
      <c r="J10" s="13"/>
      <c r="K10" s="137"/>
      <c r="L10" s="137"/>
      <c r="M10" s="137"/>
      <c r="N10" s="213"/>
      <c r="O10" s="214"/>
      <c r="P10" s="203" t="s">
        <v>501</v>
      </c>
      <c r="Q10" s="204" t="s">
        <v>33</v>
      </c>
      <c r="R10" s="66" t="s">
        <v>502</v>
      </c>
      <c r="S10" s="66"/>
      <c r="T10" s="205"/>
      <c r="U10" s="206"/>
      <c r="V10" s="206"/>
      <c r="W10" s="206"/>
      <c r="X10" s="206"/>
      <c r="Y10" s="206"/>
      <c r="Z10" t="e">
        <f>VLOOKUP(A10,#REF!,9,FALSE)</f>
        <v>#REF!</v>
      </c>
    </row>
    <row r="11" spans="1:26" ht="15.75" thickBot="1">
      <c r="A11" s="56" t="s">
        <v>508</v>
      </c>
      <c r="B11" s="43" t="s">
        <v>29</v>
      </c>
      <c r="C11" s="148">
        <v>45807</v>
      </c>
      <c r="D11" s="211"/>
      <c r="E11" s="198" t="s">
        <v>500</v>
      </c>
      <c r="F11" s="211"/>
      <c r="G11" s="212" t="s">
        <v>446</v>
      </c>
      <c r="H11" s="163"/>
      <c r="I11" s="163"/>
      <c r="J11" s="13"/>
      <c r="K11" s="137"/>
      <c r="L11" s="137"/>
      <c r="M11" s="137"/>
      <c r="N11" s="213"/>
      <c r="O11" s="214"/>
      <c r="P11" s="203" t="s">
        <v>501</v>
      </c>
      <c r="Q11" s="204" t="s">
        <v>36</v>
      </c>
      <c r="R11" s="66" t="s">
        <v>502</v>
      </c>
      <c r="S11" s="66"/>
      <c r="T11" s="205"/>
      <c r="U11" s="206"/>
      <c r="V11" s="206"/>
      <c r="W11" s="206"/>
      <c r="X11" s="206"/>
      <c r="Y11" s="206"/>
      <c r="Z11" t="e">
        <f>VLOOKUP(A11,#REF!,9,FALSE)</f>
        <v>#REF!</v>
      </c>
    </row>
    <row r="12" spans="1:26" ht="15.75" thickBot="1">
      <c r="A12" s="56" t="s">
        <v>509</v>
      </c>
      <c r="B12" s="43" t="s">
        <v>29</v>
      </c>
      <c r="C12" s="148" t="e">
        <v>#N/A</v>
      </c>
      <c r="D12" s="211"/>
      <c r="E12" s="198" t="s">
        <v>500</v>
      </c>
      <c r="F12" s="211"/>
      <c r="G12" s="212" t="s">
        <v>446</v>
      </c>
      <c r="H12" s="163"/>
      <c r="I12" s="163"/>
      <c r="J12" s="13"/>
      <c r="K12" s="137"/>
      <c r="L12" s="137"/>
      <c r="M12" s="137"/>
      <c r="N12" s="213"/>
      <c r="O12" s="214"/>
      <c r="P12" s="203" t="s">
        <v>501</v>
      </c>
      <c r="Q12" s="204" t="s">
        <v>36</v>
      </c>
      <c r="R12" s="66" t="s">
        <v>502</v>
      </c>
      <c r="S12" s="66"/>
      <c r="T12" s="205"/>
      <c r="U12" s="206"/>
      <c r="V12" s="206"/>
      <c r="W12" s="206"/>
      <c r="X12" s="206"/>
      <c r="Y12" s="206"/>
      <c r="Z12" t="e">
        <f>VLOOKUP(A12,#REF!,9,FALSE)</f>
        <v>#REF!</v>
      </c>
    </row>
    <row r="13" spans="1:26" ht="15.75" thickBot="1">
      <c r="A13" s="56" t="s">
        <v>390</v>
      </c>
      <c r="B13" s="43" t="s">
        <v>29</v>
      </c>
      <c r="C13" s="148" t="e">
        <v>#N/A</v>
      </c>
      <c r="D13" s="211"/>
      <c r="E13" s="198" t="s">
        <v>500</v>
      </c>
      <c r="F13" s="211"/>
      <c r="G13" s="212" t="s">
        <v>446</v>
      </c>
      <c r="H13" s="163"/>
      <c r="I13" s="163"/>
      <c r="J13" s="13"/>
      <c r="K13" s="137"/>
      <c r="L13" s="137"/>
      <c r="M13" s="137"/>
      <c r="N13" s="213"/>
      <c r="O13" s="214"/>
      <c r="P13" s="203" t="s">
        <v>501</v>
      </c>
      <c r="Q13" s="204" t="s">
        <v>36</v>
      </c>
      <c r="R13" s="66" t="s">
        <v>502</v>
      </c>
      <c r="S13" s="66"/>
      <c r="T13" s="205"/>
      <c r="U13" s="206"/>
      <c r="V13" s="206"/>
      <c r="W13" s="206"/>
      <c r="X13" s="206"/>
      <c r="Y13" s="206"/>
      <c r="Z13" t="e">
        <f>VLOOKUP(A13,#REF!,9,FALSE)</f>
        <v>#REF!</v>
      </c>
    </row>
    <row r="14" spans="1:26" ht="15.75" thickBot="1">
      <c r="A14" s="207" t="s">
        <v>392</v>
      </c>
      <c r="B14" s="43" t="s">
        <v>29</v>
      </c>
      <c r="C14" s="148">
        <v>45807</v>
      </c>
      <c r="D14" s="211"/>
      <c r="E14" s="198" t="s">
        <v>500</v>
      </c>
      <c r="F14" s="211"/>
      <c r="G14" s="212" t="s">
        <v>446</v>
      </c>
      <c r="H14" s="163"/>
      <c r="I14" s="163"/>
      <c r="J14" s="13"/>
      <c r="K14" s="137"/>
      <c r="L14" s="137"/>
      <c r="M14" s="137"/>
      <c r="N14" s="213"/>
      <c r="O14" s="214"/>
      <c r="P14" s="203" t="s">
        <v>501</v>
      </c>
      <c r="Q14" s="204" t="s">
        <v>36</v>
      </c>
      <c r="R14" s="66" t="s">
        <v>502</v>
      </c>
      <c r="S14" s="66"/>
      <c r="T14" s="205"/>
      <c r="U14" s="206"/>
      <c r="V14" s="206"/>
      <c r="W14" s="206"/>
      <c r="X14" s="206"/>
      <c r="Y14" s="206"/>
      <c r="Z14" t="e">
        <f>VLOOKUP(A14,#REF!,9,FALSE)</f>
        <v>#REF!</v>
      </c>
    </row>
    <row r="15" spans="1:26" ht="15.75" thickBot="1">
      <c r="A15" s="56" t="s">
        <v>396</v>
      </c>
      <c r="B15" s="43" t="s">
        <v>29</v>
      </c>
      <c r="C15" s="148" t="e">
        <v>#N/A</v>
      </c>
      <c r="D15" s="211"/>
      <c r="E15" s="198" t="s">
        <v>500</v>
      </c>
      <c r="F15" s="211"/>
      <c r="G15" s="212" t="s">
        <v>446</v>
      </c>
      <c r="H15" s="163"/>
      <c r="I15" s="163"/>
      <c r="J15" s="13"/>
      <c r="K15" s="137"/>
      <c r="L15" s="137"/>
      <c r="M15" s="137"/>
      <c r="N15" s="213"/>
      <c r="O15" s="214"/>
      <c r="P15" s="203" t="s">
        <v>501</v>
      </c>
      <c r="Q15" s="204" t="s">
        <v>36</v>
      </c>
      <c r="R15" s="66" t="s">
        <v>502</v>
      </c>
      <c r="S15" s="66"/>
      <c r="T15" s="205"/>
      <c r="U15" s="206"/>
      <c r="V15" s="206"/>
      <c r="W15" s="206"/>
      <c r="X15" s="206"/>
      <c r="Y15" s="206"/>
      <c r="Z15" t="e">
        <f>VLOOKUP(A15,#REF!,9,FALSE)</f>
        <v>#REF!</v>
      </c>
    </row>
    <row r="16" spans="1:26" ht="15.75" thickBot="1">
      <c r="A16" s="215" t="s">
        <v>510</v>
      </c>
      <c r="B16" s="43" t="s">
        <v>29</v>
      </c>
      <c r="C16" s="148" t="e">
        <v>#N/A</v>
      </c>
      <c r="D16" s="211"/>
      <c r="E16" s="198" t="s">
        <v>500</v>
      </c>
      <c r="F16" s="211"/>
      <c r="G16" s="212" t="s">
        <v>446</v>
      </c>
      <c r="H16" s="163"/>
      <c r="I16" s="163"/>
      <c r="J16" s="13"/>
      <c r="K16" s="137"/>
      <c r="L16" s="137"/>
      <c r="M16" s="137"/>
      <c r="N16" s="213"/>
      <c r="O16" s="214"/>
      <c r="P16" s="203" t="s">
        <v>501</v>
      </c>
      <c r="Q16" s="204" t="s">
        <v>36</v>
      </c>
      <c r="R16" s="66" t="s">
        <v>502</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502</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502</v>
      </c>
      <c r="S21" s="161"/>
      <c r="T21" s="160"/>
      <c r="U21" s="159"/>
      <c r="V21" s="159"/>
      <c r="W21" s="159"/>
      <c r="X21" s="159"/>
      <c r="Y21" s="159" t="s">
        <v>511</v>
      </c>
      <c r="Z21" t="e">
        <f>VLOOKUP(A21,#REF!,9,FALSE)</f>
        <v>#REF!</v>
      </c>
    </row>
    <row r="22" spans="1:26" ht="15.75" thickBot="1">
      <c r="A22" s="204" t="s">
        <v>323</v>
      </c>
      <c r="B22" s="43" t="s">
        <v>29</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502</v>
      </c>
      <c r="S24" s="161"/>
      <c r="T24" s="160"/>
      <c r="U24" s="159"/>
      <c r="V24" s="159"/>
      <c r="W24" s="159"/>
      <c r="X24" s="159"/>
      <c r="Y24" s="159" t="s">
        <v>512</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502</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502</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30</v>
      </c>
      <c r="R29" s="66" t="s">
        <v>502</v>
      </c>
      <c r="S29" s="161"/>
      <c r="T29" s="160"/>
      <c r="U29" s="159"/>
      <c r="V29" s="159"/>
      <c r="W29" s="159"/>
      <c r="X29" s="159"/>
      <c r="Y29" s="159" t="s">
        <v>513</v>
      </c>
      <c r="Z29" t="e">
        <f>VLOOKUP(A29,#REF!,9,FALSE)</f>
        <v>#REF!</v>
      </c>
    </row>
    <row r="30" spans="1:26" ht="15.75" thickBot="1">
      <c r="A30" s="204" t="s">
        <v>337</v>
      </c>
      <c r="B30" s="43" t="s">
        <v>29</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29</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502</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502</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502</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502</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502</v>
      </c>
      <c r="S40" s="66"/>
      <c r="T40" s="205"/>
      <c r="U40" s="206"/>
      <c r="V40" s="206"/>
      <c r="W40" s="206"/>
      <c r="X40" s="206"/>
      <c r="Y40" s="206"/>
      <c r="Z40" t="e">
        <f>VLOOKUP(A40,#REF!,9,FALSE)</f>
        <v>#REF!</v>
      </c>
    </row>
    <row r="41" spans="1:26" ht="15.75" thickBot="1">
      <c r="A41" s="204" t="s">
        <v>437</v>
      </c>
      <c r="B41" s="43" t="s">
        <v>29</v>
      </c>
      <c r="C41" s="148">
        <v>45807</v>
      </c>
      <c r="D41" s="211"/>
      <c r="E41" s="198" t="s">
        <v>500</v>
      </c>
      <c r="F41" s="211"/>
      <c r="G41" s="212" t="s">
        <v>446</v>
      </c>
      <c r="H41" s="163"/>
      <c r="I41" s="163"/>
      <c r="J41" s="13"/>
      <c r="K41" s="137"/>
      <c r="L41" s="137"/>
      <c r="M41" s="137"/>
      <c r="N41" s="213"/>
      <c r="O41" s="214"/>
      <c r="P41" s="203" t="s">
        <v>501</v>
      </c>
      <c r="Q41" s="204" t="s">
        <v>33</v>
      </c>
      <c r="R41" s="66" t="s">
        <v>502</v>
      </c>
      <c r="S41" s="66"/>
      <c r="T41" s="205"/>
      <c r="U41" s="206"/>
      <c r="V41" s="206"/>
      <c r="W41" s="206"/>
      <c r="X41" s="206"/>
      <c r="Y41" s="206"/>
      <c r="Z41" t="e">
        <f>VLOOKUP(A41,#REF!,9,FALSE)</f>
        <v>#REF!</v>
      </c>
    </row>
    <row r="42" spans="1:26" ht="15.75" thickBot="1">
      <c r="A42" s="204" t="s">
        <v>435</v>
      </c>
      <c r="B42" s="43" t="s">
        <v>29</v>
      </c>
      <c r="C42" s="148">
        <v>45807</v>
      </c>
      <c r="D42" s="211"/>
      <c r="E42" s="198" t="s">
        <v>500</v>
      </c>
      <c r="F42" s="211"/>
      <c r="G42" s="212" t="s">
        <v>446</v>
      </c>
      <c r="H42" s="163"/>
      <c r="I42" s="163"/>
      <c r="J42" s="13"/>
      <c r="K42" s="137"/>
      <c r="L42" s="137"/>
      <c r="M42" s="137"/>
      <c r="N42" s="213"/>
      <c r="O42" s="214"/>
      <c r="P42" s="203" t="s">
        <v>501</v>
      </c>
      <c r="Q42" s="204" t="s">
        <v>30</v>
      </c>
      <c r="R42" s="66" t="s">
        <v>502</v>
      </c>
      <c r="S42" s="66"/>
      <c r="T42" s="205"/>
      <c r="U42" s="206"/>
      <c r="V42" s="206"/>
      <c r="W42" s="206"/>
      <c r="X42" s="206"/>
      <c r="Y42" s="206"/>
      <c r="Z42" t="e">
        <f>VLOOKUP(A42,#REF!,9,FALSE)</f>
        <v>#REF!</v>
      </c>
    </row>
    <row r="43" spans="1:26" ht="15.75" thickBot="1">
      <c r="A43" s="204" t="s">
        <v>433</v>
      </c>
      <c r="B43" s="43" t="s">
        <v>29</v>
      </c>
      <c r="C43" s="148">
        <v>45807</v>
      </c>
      <c r="D43" s="211"/>
      <c r="E43" s="198" t="s">
        <v>500</v>
      </c>
      <c r="F43" s="211"/>
      <c r="G43" s="212" t="s">
        <v>446</v>
      </c>
      <c r="H43" s="163"/>
      <c r="I43" s="163"/>
      <c r="J43" s="13"/>
      <c r="K43" s="137"/>
      <c r="L43" s="137"/>
      <c r="M43" s="137"/>
      <c r="N43" s="213"/>
      <c r="O43" s="214"/>
      <c r="P43" s="203" t="s">
        <v>501</v>
      </c>
      <c r="Q43" s="204" t="s">
        <v>33</v>
      </c>
      <c r="R43" s="66" t="s">
        <v>502</v>
      </c>
      <c r="S43" s="66"/>
      <c r="T43" s="205"/>
      <c r="U43" s="206"/>
      <c r="V43" s="206"/>
      <c r="W43" s="206"/>
      <c r="X43" s="206"/>
      <c r="Y43" s="206"/>
      <c r="Z43" t="e">
        <f>VLOOKUP(A43,#REF!,9,FALSE)</f>
        <v>#REF!</v>
      </c>
    </row>
    <row r="44" spans="1:26" ht="15.75" thickBot="1">
      <c r="A44" s="204" t="s">
        <v>515</v>
      </c>
      <c r="B44" s="43" t="s">
        <v>29</v>
      </c>
      <c r="C44" s="148">
        <v>45807</v>
      </c>
      <c r="D44" s="211"/>
      <c r="E44" s="198" t="s">
        <v>500</v>
      </c>
      <c r="F44" s="211"/>
      <c r="G44" s="212" t="s">
        <v>446</v>
      </c>
      <c r="H44" s="163"/>
      <c r="I44" s="163"/>
      <c r="J44" s="13"/>
      <c r="K44" s="137"/>
      <c r="L44" s="137"/>
      <c r="M44" s="137"/>
      <c r="N44" s="213"/>
      <c r="O44" s="214"/>
      <c r="P44" s="203" t="s">
        <v>455</v>
      </c>
      <c r="Q44" s="204" t="s">
        <v>30</v>
      </c>
      <c r="R44" s="66" t="s">
        <v>502</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502</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502</v>
      </c>
      <c r="S46" s="66"/>
      <c r="T46" s="205"/>
      <c r="U46" s="206"/>
      <c r="V46" s="206"/>
      <c r="W46" s="206"/>
      <c r="X46" s="206"/>
      <c r="Y46" s="206"/>
      <c r="Z46" t="e">
        <f>VLOOKUP(A46,#REF!,9,FALSE)</f>
        <v>#REF!</v>
      </c>
    </row>
    <row r="47" spans="1:26" ht="15.75" thickBot="1">
      <c r="A47" s="222" t="s">
        <v>473</v>
      </c>
      <c r="B47" s="43" t="s">
        <v>29</v>
      </c>
      <c r="C47" s="148">
        <v>45807</v>
      </c>
      <c r="D47" s="211"/>
      <c r="E47" s="198" t="s">
        <v>448</v>
      </c>
      <c r="F47" s="211"/>
      <c r="G47" s="212" t="s">
        <v>446</v>
      </c>
      <c r="H47" s="163"/>
      <c r="I47" s="163"/>
      <c r="J47" s="13"/>
      <c r="K47" s="137"/>
      <c r="L47" s="137"/>
      <c r="M47" s="137"/>
      <c r="N47" s="213"/>
      <c r="O47" s="214"/>
      <c r="P47" s="203" t="s">
        <v>458</v>
      </c>
      <c r="Q47" s="204" t="s">
        <v>33</v>
      </c>
      <c r="R47" s="66" t="s">
        <v>506</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32</v>
      </c>
      <c r="C52" s="148">
        <v>45925</v>
      </c>
      <c r="D52" s="211"/>
      <c r="E52" s="198" t="s">
        <v>500</v>
      </c>
      <c r="F52" s="211"/>
      <c r="G52" s="212" t="s">
        <v>446</v>
      </c>
      <c r="H52" s="163"/>
      <c r="I52" s="163"/>
      <c r="J52" s="13"/>
      <c r="K52" s="137"/>
      <c r="L52" s="137"/>
      <c r="M52" s="137"/>
      <c r="N52" s="213"/>
      <c r="O52" s="214"/>
      <c r="P52" s="203" t="s">
        <v>501</v>
      </c>
      <c r="Q52" s="204" t="s">
        <v>30</v>
      </c>
      <c r="R52" s="66" t="s">
        <v>502</v>
      </c>
      <c r="S52" s="66"/>
      <c r="T52" s="205"/>
      <c r="U52" s="206"/>
      <c r="V52" s="206"/>
      <c r="W52" s="206"/>
      <c r="X52" s="206"/>
      <c r="Y52" s="206"/>
      <c r="Z52" t="e">
        <f>VLOOKUP(A52,#REF!,9,FALSE)</f>
        <v>#REF!</v>
      </c>
    </row>
    <row r="53" spans="1:26" ht="15.75" thickBot="1">
      <c r="A53" s="221" t="s">
        <v>173</v>
      </c>
      <c r="B53" s="43" t="s">
        <v>32</v>
      </c>
      <c r="C53" s="148">
        <v>45925</v>
      </c>
      <c r="D53" s="211"/>
      <c r="E53" s="198" t="s">
        <v>500</v>
      </c>
      <c r="F53" s="211"/>
      <c r="G53" s="212" t="s">
        <v>446</v>
      </c>
      <c r="H53" s="163"/>
      <c r="I53" s="163"/>
      <c r="J53" s="13"/>
      <c r="K53" s="137"/>
      <c r="L53" s="137"/>
      <c r="M53" s="137"/>
      <c r="N53" s="213"/>
      <c r="O53" s="214"/>
      <c r="P53" s="203" t="s">
        <v>501</v>
      </c>
      <c r="Q53" s="204" t="s">
        <v>30</v>
      </c>
      <c r="R53" s="66" t="s">
        <v>502</v>
      </c>
      <c r="S53" s="66"/>
      <c r="T53" s="205"/>
      <c r="U53" s="206"/>
      <c r="V53" s="206"/>
      <c r="W53" s="206"/>
      <c r="X53" s="206"/>
      <c r="Y53" s="206"/>
      <c r="Z53" t="e">
        <f>VLOOKUP(A53,#REF!,9,FALSE)</f>
        <v>#REF!</v>
      </c>
    </row>
    <row r="54" spans="1:26" ht="15.75" thickBot="1">
      <c r="A54" s="221" t="s">
        <v>169</v>
      </c>
      <c r="B54" s="43" t="s">
        <v>32</v>
      </c>
      <c r="C54" s="148">
        <v>45925</v>
      </c>
      <c r="D54" s="211"/>
      <c r="E54" s="198" t="s">
        <v>500</v>
      </c>
      <c r="F54" s="211"/>
      <c r="G54" s="212" t="s">
        <v>446</v>
      </c>
      <c r="H54" s="163"/>
      <c r="I54" s="163"/>
      <c r="J54" s="13"/>
      <c r="K54" s="137"/>
      <c r="L54" s="137"/>
      <c r="M54" s="137"/>
      <c r="N54" s="213"/>
      <c r="O54" s="214"/>
      <c r="P54" s="203" t="s">
        <v>501</v>
      </c>
      <c r="Q54" s="204" t="s">
        <v>30</v>
      </c>
      <c r="R54" s="66" t="s">
        <v>502</v>
      </c>
      <c r="S54" s="66"/>
      <c r="T54" s="205"/>
      <c r="U54" s="206"/>
      <c r="V54" s="206"/>
      <c r="W54" s="206"/>
      <c r="X54" s="206"/>
      <c r="Y54" s="206"/>
      <c r="Z54" t="e">
        <f>VLOOKUP(A54,#REF!,9,FALSE)</f>
        <v>#REF!</v>
      </c>
    </row>
    <row r="55" spans="1:26" ht="15.75" thickBot="1">
      <c r="A55" s="221" t="s">
        <v>223</v>
      </c>
      <c r="B55" s="43" t="s">
        <v>32</v>
      </c>
      <c r="C55" s="148">
        <v>45862</v>
      </c>
      <c r="D55" s="211"/>
      <c r="E55" s="198" t="s">
        <v>500</v>
      </c>
      <c r="F55" s="211"/>
      <c r="G55" s="212" t="s">
        <v>446</v>
      </c>
      <c r="H55" s="163"/>
      <c r="I55" s="163"/>
      <c r="J55" s="13"/>
      <c r="K55" s="137"/>
      <c r="L55" s="137"/>
      <c r="M55" s="137"/>
      <c r="N55" s="213"/>
      <c r="O55" s="214"/>
      <c r="P55" s="203" t="s">
        <v>458</v>
      </c>
      <c r="Q55" s="204" t="s">
        <v>33</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33</v>
      </c>
      <c r="R56" s="66" t="s">
        <v>506</v>
      </c>
      <c r="S56" s="66"/>
      <c r="T56" s="205"/>
      <c r="U56" s="206"/>
      <c r="V56" s="206"/>
      <c r="W56" s="206"/>
      <c r="X56" s="206"/>
      <c r="Y56" s="206"/>
      <c r="Z56" t="e">
        <f>VLOOKUP(A56,#REF!,9,FALSE)</f>
        <v>#REF!</v>
      </c>
    </row>
    <row r="57" spans="1:26" ht="15.75" thickBot="1">
      <c r="A57" s="96" t="s">
        <v>519</v>
      </c>
      <c r="B57" s="43" t="s">
        <v>32</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502</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502</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7" activePane="topRight" state="frozen"/>
      <selection pane="topRight" activeCell="AD14" sqref="A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27</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29</v>
      </c>
      <c r="C2" s="690">
        <v>46080</v>
      </c>
      <c r="D2" s="366" t="s">
        <v>464</v>
      </c>
      <c r="E2" s="701">
        <v>46018</v>
      </c>
      <c r="F2" s="366" t="s">
        <v>59</v>
      </c>
      <c r="G2" s="702" t="s">
        <v>541</v>
      </c>
      <c r="H2" s="703">
        <v>89</v>
      </c>
      <c r="I2" s="1074" t="s">
        <v>542</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29</v>
      </c>
      <c r="C3" s="690">
        <v>46188</v>
      </c>
      <c r="D3" s="690"/>
      <c r="E3" s="701"/>
      <c r="F3" s="702"/>
      <c r="G3" s="702"/>
      <c r="H3" s="703">
        <v>262</v>
      </c>
      <c r="I3" s="1074" t="s">
        <v>542</v>
      </c>
      <c r="J3" s="692" t="s">
        <v>37</v>
      </c>
      <c r="K3" s="692" t="s">
        <v>545</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29</v>
      </c>
      <c r="C4" s="690">
        <v>46188</v>
      </c>
      <c r="D4" s="690"/>
      <c r="E4" s="701"/>
      <c r="F4" s="702"/>
      <c r="G4" s="702"/>
      <c r="H4" s="703">
        <v>156</v>
      </c>
      <c r="I4" s="1074" t="s">
        <v>542</v>
      </c>
      <c r="J4" s="692" t="s">
        <v>37</v>
      </c>
      <c r="K4" s="703" t="s">
        <v>548</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29</v>
      </c>
      <c r="C5" s="701">
        <v>46096</v>
      </c>
      <c r="D5" s="690"/>
      <c r="E5" s="701"/>
      <c r="F5" s="702"/>
      <c r="G5" s="702"/>
      <c r="H5" s="703">
        <v>18</v>
      </c>
      <c r="I5" s="1074" t="s">
        <v>542</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27</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32</v>
      </c>
      <c r="C9" s="749">
        <v>46041</v>
      </c>
      <c r="D9" s="749"/>
      <c r="E9" s="749"/>
      <c r="F9" s="689"/>
      <c r="G9" s="691" t="s">
        <v>553</v>
      </c>
      <c r="H9" s="692">
        <v>43</v>
      </c>
      <c r="I9" s="1074" t="s">
        <v>542</v>
      </c>
      <c r="J9" s="692" t="s">
        <v>34</v>
      </c>
      <c r="K9" s="692" t="s">
        <v>545</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32</v>
      </c>
      <c r="C10" s="1061">
        <v>46006</v>
      </c>
      <c r="D10" s="1061" t="s">
        <v>56</v>
      </c>
      <c r="E10" s="1061">
        <v>45936</v>
      </c>
      <c r="F10" s="691" t="s">
        <v>57</v>
      </c>
      <c r="G10" s="691" t="s">
        <v>556</v>
      </c>
      <c r="H10" s="692">
        <v>0</v>
      </c>
      <c r="I10" s="1074" t="s">
        <v>542</v>
      </c>
      <c r="J10" s="692" t="s">
        <v>31</v>
      </c>
      <c r="K10" s="692" t="s">
        <v>545</v>
      </c>
      <c r="L10" s="690" t="s">
        <v>557</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32</v>
      </c>
      <c r="C11" s="690">
        <v>46142</v>
      </c>
      <c r="D11" s="690" t="s">
        <v>463</v>
      </c>
      <c r="E11" s="690"/>
      <c r="F11" s="691" t="s">
        <v>63</v>
      </c>
      <c r="G11" s="691" t="s">
        <v>560</v>
      </c>
      <c r="H11" s="692">
        <v>0</v>
      </c>
      <c r="I11" s="692" t="s">
        <v>542</v>
      </c>
      <c r="J11" s="692" t="s">
        <v>31</v>
      </c>
      <c r="K11" s="692" t="s">
        <v>545</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32</v>
      </c>
      <c r="C12" s="749">
        <v>46020</v>
      </c>
      <c r="D12" s="749" t="s">
        <v>563</v>
      </c>
      <c r="E12" s="749">
        <v>46133</v>
      </c>
      <c r="F12" s="750" t="s">
        <v>61</v>
      </c>
      <c r="G12" s="750" t="s">
        <v>564</v>
      </c>
      <c r="H12" s="751">
        <v>0</v>
      </c>
      <c r="I12" s="751" t="s">
        <v>542</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542</v>
      </c>
      <c r="J13" s="751" t="s">
        <v>34</v>
      </c>
      <c r="K13" s="751" t="s">
        <v>545</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563</v>
      </c>
      <c r="E14" s="749">
        <v>46133</v>
      </c>
      <c r="F14" s="750" t="s">
        <v>61</v>
      </c>
      <c r="G14" s="750" t="s">
        <v>570</v>
      </c>
      <c r="H14" s="751">
        <v>0</v>
      </c>
      <c r="I14" s="301" t="s">
        <v>542</v>
      </c>
      <c r="J14" s="751" t="s">
        <v>31</v>
      </c>
      <c r="K14" s="751"/>
      <c r="L14" s="749" t="s">
        <v>557</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542</v>
      </c>
      <c r="J15" s="1218" t="s">
        <v>34</v>
      </c>
      <c r="K15" s="1218" t="s">
        <v>548</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526</v>
      </c>
      <c r="F18" s="1221" t="s">
        <v>527</v>
      </c>
      <c r="G18" s="1221" t="s">
        <v>92</v>
      </c>
      <c r="H18" s="1221" t="s">
        <v>68</v>
      </c>
      <c r="I18" s="1221" t="s">
        <v>93</v>
      </c>
      <c r="J18" s="1221" t="s">
        <v>27</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575</v>
      </c>
      <c r="B19" s="377" t="s">
        <v>35</v>
      </c>
      <c r="C19" s="690">
        <v>46107</v>
      </c>
      <c r="D19" s="358" t="s">
        <v>50</v>
      </c>
      <c r="E19" s="360">
        <v>46077</v>
      </c>
      <c r="F19" s="358" t="s">
        <v>61</v>
      </c>
      <c r="G19" s="691" t="s">
        <v>576</v>
      </c>
      <c r="H19" s="692">
        <v>0</v>
      </c>
      <c r="I19" s="1074" t="s">
        <v>542</v>
      </c>
      <c r="J19" s="692" t="s">
        <v>31</v>
      </c>
      <c r="K19" s="998"/>
      <c r="L19" s="360"/>
      <c r="M19" s="692" t="s">
        <v>110</v>
      </c>
      <c r="N19" s="999">
        <v>49846.95</v>
      </c>
      <c r="O19" s="692" t="s">
        <v>110</v>
      </c>
      <c r="P19" s="1003" t="s">
        <v>30</v>
      </c>
      <c r="Q19" s="1000">
        <v>46093</v>
      </c>
      <c r="R19" s="1000"/>
      <c r="S19" s="1000"/>
      <c r="T19" s="1000"/>
      <c r="U19" s="1000"/>
      <c r="V19" s="1001">
        <v>3109</v>
      </c>
      <c r="W19" s="1417">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542</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542</v>
      </c>
      <c r="J21" s="692" t="s">
        <v>31</v>
      </c>
      <c r="K21" s="703"/>
      <c r="L21" s="690"/>
      <c r="M21" s="692" t="s">
        <v>110</v>
      </c>
      <c r="N21" s="693">
        <v>82825</v>
      </c>
      <c r="O21" s="751" t="s">
        <v>110</v>
      </c>
      <c r="P21" s="955" t="s">
        <v>36</v>
      </c>
      <c r="Q21" s="695">
        <v>45965</v>
      </c>
      <c r="R21" s="695"/>
      <c r="S21" s="695"/>
      <c r="T21" s="726"/>
      <c r="U21" s="730"/>
      <c r="V21" s="333">
        <v>6210</v>
      </c>
      <c r="W21" s="1414">
        <v>1347</v>
      </c>
      <c r="X21" s="696">
        <f t="shared" ref="X21:X43" si="5">SUM(V21-W21)</f>
        <v>4863</v>
      </c>
      <c r="Y21" s="365">
        <f t="shared" ref="Y21:Y43" si="6">IFERROR($W21/$V21, 0)</f>
        <v>0.21690821256038648</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542</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542</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542</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542</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542</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542</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542</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542</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542</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542</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542</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542</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542</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542</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542</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542</v>
      </c>
      <c r="J37" s="1078" t="s">
        <v>31</v>
      </c>
      <c r="K37" s="692"/>
      <c r="L37" s="701"/>
      <c r="M37" s="703" t="s">
        <v>110</v>
      </c>
      <c r="N37" s="713">
        <v>170309.8</v>
      </c>
      <c r="O37" s="755" t="s">
        <v>110</v>
      </c>
      <c r="P37" s="746" t="s">
        <v>30</v>
      </c>
      <c r="Q37" s="706">
        <v>46119</v>
      </c>
      <c r="R37" s="706"/>
      <c r="S37" s="706"/>
      <c r="T37" s="706"/>
      <c r="U37" s="706"/>
      <c r="V37" s="707">
        <v>15968</v>
      </c>
      <c r="W37" s="1416">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467</v>
      </c>
      <c r="E38" s="367"/>
      <c r="F38" s="366"/>
      <c r="G38" s="702"/>
      <c r="H38" s="1004">
        <v>107</v>
      </c>
      <c r="I38" s="372" t="s">
        <v>542</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542</v>
      </c>
      <c r="J39" s="703" t="s">
        <v>31</v>
      </c>
      <c r="K39" s="1455"/>
      <c r="L39" s="1273"/>
      <c r="M39" s="703" t="s">
        <v>110</v>
      </c>
      <c r="N39" s="1456">
        <v>43061.3</v>
      </c>
      <c r="O39" s="755" t="s">
        <v>110</v>
      </c>
      <c r="P39" s="1457" t="s">
        <v>36</v>
      </c>
      <c r="Q39" s="1006">
        <v>46126</v>
      </c>
      <c r="R39" s="1006"/>
      <c r="S39" s="1458"/>
      <c r="T39" s="1458"/>
      <c r="U39" s="1458"/>
      <c r="V39" s="1459">
        <v>11789</v>
      </c>
      <c r="W39" s="1257">
        <v>0</v>
      </c>
      <c r="X39" s="1460">
        <f>SUM(V39-W39)</f>
        <v>11789</v>
      </c>
      <c r="Y39" s="1275">
        <f>IFERROR($W39/$V39, 0)</f>
        <v>0</v>
      </c>
      <c r="Z39" s="1458"/>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542</v>
      </c>
      <c r="J40" s="703" t="s">
        <v>31</v>
      </c>
      <c r="K40" s="998"/>
      <c r="L40" s="367"/>
      <c r="M40" s="703" t="s">
        <v>110</v>
      </c>
      <c r="N40" s="1005">
        <v>146065.95000000001</v>
      </c>
      <c r="O40" s="1378" t="s">
        <v>110</v>
      </c>
      <c r="P40" s="715" t="s">
        <v>30</v>
      </c>
      <c r="Q40" s="1006">
        <v>46087</v>
      </c>
      <c r="R40" s="1006"/>
      <c r="S40" s="1006"/>
      <c r="T40" s="1006"/>
      <c r="U40" s="1006"/>
      <c r="V40" s="1007">
        <v>3461</v>
      </c>
      <c r="W40" s="1461">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542</v>
      </c>
      <c r="J41" s="755" t="s">
        <v>34</v>
      </c>
      <c r="K41" s="692" t="s">
        <v>524</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542</v>
      </c>
      <c r="J42" s="755" t="s">
        <v>34</v>
      </c>
      <c r="K42" s="692" t="s">
        <v>524</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542</v>
      </c>
      <c r="J43" s="755" t="s">
        <v>34</v>
      </c>
      <c r="K43" s="692" t="s">
        <v>524</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469</v>
      </c>
      <c r="E44" s="1273">
        <v>46129</v>
      </c>
      <c r="F44" s="1272" t="s">
        <v>51</v>
      </c>
      <c r="G44" s="1274"/>
      <c r="H44" s="1462">
        <v>80</v>
      </c>
      <c r="I44" s="1297" t="s">
        <v>542</v>
      </c>
      <c r="J44" s="1300" t="s">
        <v>31</v>
      </c>
      <c r="K44" s="1455"/>
      <c r="L44" s="1273"/>
      <c r="M44" s="703" t="s">
        <v>110</v>
      </c>
      <c r="N44" s="1456">
        <v>77548</v>
      </c>
      <c r="O44" s="1202" t="s">
        <v>110</v>
      </c>
      <c r="P44" s="1391" t="s">
        <v>33</v>
      </c>
      <c r="Q44" s="1458"/>
      <c r="R44" s="1458"/>
      <c r="S44" s="1458"/>
      <c r="T44" s="1458"/>
      <c r="U44" s="1458"/>
      <c r="V44" s="1459">
        <v>6605</v>
      </c>
      <c r="W44" s="1460"/>
      <c r="X44" s="1460">
        <f>SUM(V44-W44)</f>
        <v>6605</v>
      </c>
      <c r="Y44" s="1275">
        <f>IFERROR($W44/$V44, 0)</f>
        <v>0</v>
      </c>
      <c r="Z44" s="1458"/>
      <c r="AA44" s="698">
        <v>0</v>
      </c>
      <c r="AB44" s="744">
        <v>0</v>
      </c>
      <c r="AC44" s="743">
        <v>0</v>
      </c>
      <c r="AD44" s="1276" t="s">
        <v>644</v>
      </c>
      <c r="AE44" s="735"/>
    </row>
    <row r="45" spans="1:31" ht="24.75" customHeight="1">
      <c r="A45" s="1347" t="s">
        <v>645</v>
      </c>
      <c r="B45" s="1203" t="s">
        <v>38</v>
      </c>
      <c r="C45" s="1390">
        <v>46171</v>
      </c>
      <c r="D45" s="1272"/>
      <c r="E45" s="1273"/>
      <c r="F45" s="1272"/>
      <c r="G45" s="1274"/>
      <c r="H45" s="1462">
        <v>89</v>
      </c>
      <c r="I45" s="1297" t="s">
        <v>542</v>
      </c>
      <c r="J45" s="1300" t="s">
        <v>31</v>
      </c>
      <c r="K45" s="1455"/>
      <c r="L45" s="1273"/>
      <c r="M45" s="1201" t="s">
        <v>110</v>
      </c>
      <c r="N45" s="1456">
        <v>70666</v>
      </c>
      <c r="O45" s="1202" t="s">
        <v>110</v>
      </c>
      <c r="P45" s="1391" t="s">
        <v>33</v>
      </c>
      <c r="Q45" s="1458"/>
      <c r="R45" s="1458"/>
      <c r="S45" s="1458"/>
      <c r="T45" s="1458"/>
      <c r="U45" s="1458"/>
      <c r="V45" s="1459">
        <v>6549</v>
      </c>
      <c r="W45" s="1460"/>
      <c r="X45" s="1460">
        <f>SUM(V45-W45)</f>
        <v>6549</v>
      </c>
      <c r="Y45" s="1275">
        <f>IFERROR($W45/$V45, 0)</f>
        <v>0</v>
      </c>
      <c r="Z45" s="1458"/>
      <c r="AA45" s="698">
        <v>0</v>
      </c>
      <c r="AB45" s="744">
        <v>0</v>
      </c>
      <c r="AC45" s="743">
        <v>0</v>
      </c>
      <c r="AD45" s="1276" t="s">
        <v>646</v>
      </c>
      <c r="AE45" s="735"/>
    </row>
    <row r="46" spans="1:31" ht="24.75" customHeight="1">
      <c r="A46" s="1347" t="s">
        <v>647</v>
      </c>
      <c r="B46" s="1203" t="s">
        <v>38</v>
      </c>
      <c r="C46" s="1390">
        <v>46171</v>
      </c>
      <c r="D46" s="1272"/>
      <c r="E46" s="1273"/>
      <c r="F46" s="1272"/>
      <c r="G46" s="1274"/>
      <c r="H46" s="1462">
        <v>79</v>
      </c>
      <c r="I46" s="1297" t="s">
        <v>542</v>
      </c>
      <c r="J46" s="1300" t="s">
        <v>31</v>
      </c>
      <c r="K46" s="1455"/>
      <c r="L46" s="1273"/>
      <c r="M46" s="1201" t="s">
        <v>110</v>
      </c>
      <c r="N46" s="1456">
        <v>89293.95</v>
      </c>
      <c r="O46" s="1202" t="s">
        <v>110</v>
      </c>
      <c r="P46" s="1391" t="s">
        <v>33</v>
      </c>
      <c r="Q46" s="1458"/>
      <c r="R46" s="1458"/>
      <c r="S46" s="1458"/>
      <c r="T46" s="1458"/>
      <c r="U46" s="1458"/>
      <c r="V46" s="1459">
        <v>7494</v>
      </c>
      <c r="W46" s="1460"/>
      <c r="X46" s="1460">
        <f>SUM(V46-W46)</f>
        <v>7494</v>
      </c>
      <c r="Y46" s="1275">
        <f>IFERROR($W46/$V46, 0)</f>
        <v>0</v>
      </c>
      <c r="Z46" s="1458"/>
      <c r="AA46" s="698">
        <v>0</v>
      </c>
      <c r="AB46" s="744">
        <v>0</v>
      </c>
      <c r="AC46" s="743">
        <v>0</v>
      </c>
      <c r="AD46" s="1276" t="s">
        <v>646</v>
      </c>
      <c r="AE46" s="735"/>
    </row>
    <row r="47" spans="1:31" ht="24.75" customHeight="1">
      <c r="A47" s="1347" t="s">
        <v>648</v>
      </c>
      <c r="B47" s="1203" t="s">
        <v>38</v>
      </c>
      <c r="C47" s="1390">
        <v>46171</v>
      </c>
      <c r="D47" s="1272"/>
      <c r="E47" s="1273"/>
      <c r="F47" s="1272"/>
      <c r="G47" s="1274"/>
      <c r="H47" s="1462">
        <v>71</v>
      </c>
      <c r="I47" s="1297" t="s">
        <v>542</v>
      </c>
      <c r="J47" s="1300" t="s">
        <v>31</v>
      </c>
      <c r="K47" s="1455"/>
      <c r="L47" s="1273"/>
      <c r="M47" s="1201" t="s">
        <v>110</v>
      </c>
      <c r="N47" s="1456">
        <v>91537.75</v>
      </c>
      <c r="O47" s="1202" t="s">
        <v>110</v>
      </c>
      <c r="P47" s="1391" t="s">
        <v>33</v>
      </c>
      <c r="Q47" s="1458"/>
      <c r="R47" s="1458"/>
      <c r="S47" s="1458"/>
      <c r="T47" s="1458"/>
      <c r="U47" s="1458"/>
      <c r="V47" s="1459">
        <v>7255</v>
      </c>
      <c r="W47" s="1460"/>
      <c r="X47" s="1460">
        <f>SUM(V47-W47)</f>
        <v>7255</v>
      </c>
      <c r="Y47" s="1275">
        <f>IFERROR($W47/$V47, 0)</f>
        <v>0</v>
      </c>
      <c r="Z47" s="1458"/>
      <c r="AA47" s="698">
        <v>0</v>
      </c>
      <c r="AB47" s="744">
        <v>0</v>
      </c>
      <c r="AC47" s="743">
        <v>0</v>
      </c>
      <c r="AD47" s="1276" t="s">
        <v>646</v>
      </c>
      <c r="AE47" s="735"/>
    </row>
    <row r="48" spans="1:31" ht="24.75" customHeight="1">
      <c r="A48" s="1347" t="s">
        <v>649</v>
      </c>
      <c r="B48" s="1203" t="s">
        <v>38</v>
      </c>
      <c r="C48" s="1390">
        <v>46171</v>
      </c>
      <c r="D48" s="1272"/>
      <c r="E48" s="1273"/>
      <c r="F48" s="1272"/>
      <c r="G48" s="1274"/>
      <c r="H48" s="1462">
        <v>71</v>
      </c>
      <c r="I48" s="1297" t="s">
        <v>542</v>
      </c>
      <c r="J48" s="1300" t="s">
        <v>31</v>
      </c>
      <c r="K48" s="1455"/>
      <c r="L48" s="1273"/>
      <c r="M48" s="1201" t="s">
        <v>110</v>
      </c>
      <c r="N48" s="1456">
        <v>68762</v>
      </c>
      <c r="O48" s="1202" t="s">
        <v>110</v>
      </c>
      <c r="P48" s="1391" t="s">
        <v>33</v>
      </c>
      <c r="Q48" s="1458"/>
      <c r="R48" s="1458"/>
      <c r="S48" s="1458"/>
      <c r="T48" s="1458"/>
      <c r="U48" s="1458"/>
      <c r="V48" s="1459">
        <v>5624</v>
      </c>
      <c r="W48" s="1460"/>
      <c r="X48" s="1460">
        <f>SUM(V48-W48)</f>
        <v>5624</v>
      </c>
      <c r="Y48" s="1275">
        <f>IFERROR($W48/$V48, 0)</f>
        <v>0</v>
      </c>
      <c r="Z48" s="1458"/>
      <c r="AA48" s="698">
        <v>0</v>
      </c>
      <c r="AB48" s="744">
        <v>0</v>
      </c>
      <c r="AC48" s="743">
        <v>0</v>
      </c>
      <c r="AD48" s="1276" t="s">
        <v>646</v>
      </c>
      <c r="AE48" s="735"/>
    </row>
    <row r="49" spans="1:31" ht="24.75" customHeight="1">
      <c r="A49" s="1347" t="s">
        <v>650</v>
      </c>
      <c r="B49" s="1203" t="s">
        <v>38</v>
      </c>
      <c r="C49" s="1390">
        <v>46171</v>
      </c>
      <c r="D49" s="1272"/>
      <c r="E49" s="1273"/>
      <c r="F49" s="1272"/>
      <c r="G49" s="1274"/>
      <c r="H49" s="1462">
        <v>0</v>
      </c>
      <c r="I49" s="1297" t="s">
        <v>542</v>
      </c>
      <c r="J49" s="1300" t="s">
        <v>31</v>
      </c>
      <c r="K49" s="1455"/>
      <c r="L49" s="1273"/>
      <c r="M49" s="1201" t="s">
        <v>110</v>
      </c>
      <c r="N49" s="1456">
        <v>60407.15</v>
      </c>
      <c r="O49" s="1202" t="s">
        <v>110</v>
      </c>
      <c r="P49" s="1391" t="s">
        <v>33</v>
      </c>
      <c r="Q49" s="1458"/>
      <c r="R49" s="1458"/>
      <c r="S49" s="1458"/>
      <c r="T49" s="1458"/>
      <c r="U49" s="1458"/>
      <c r="V49" s="1459">
        <v>4327</v>
      </c>
      <c r="W49" s="1460"/>
      <c r="X49" s="1460">
        <f>SUM(V49-W49)</f>
        <v>4327</v>
      </c>
      <c r="Y49" s="1275">
        <f>IFERROR($W49/$V49, 0)</f>
        <v>0</v>
      </c>
      <c r="Z49" s="1458"/>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542</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542</v>
      </c>
      <c r="J51" s="755" t="s">
        <v>31</v>
      </c>
      <c r="K51" s="1455"/>
      <c r="L51" s="1273"/>
      <c r="M51" s="1201" t="s">
        <v>110</v>
      </c>
      <c r="N51" s="1456">
        <v>75564</v>
      </c>
      <c r="O51" s="1202" t="s">
        <v>110</v>
      </c>
      <c r="P51" s="1391" t="s">
        <v>33</v>
      </c>
      <c r="Q51" s="1458"/>
      <c r="R51" s="1458"/>
      <c r="S51" s="1458"/>
      <c r="T51" s="1458"/>
      <c r="U51" s="1458"/>
      <c r="V51" s="1459">
        <v>6250</v>
      </c>
      <c r="W51" s="1460"/>
      <c r="X51" s="1460">
        <f>SUM(V51-W51)</f>
        <v>6250</v>
      </c>
      <c r="Y51" s="1275">
        <f>IFERROR($W51/$V51, 0)</f>
        <v>0</v>
      </c>
      <c r="Z51" s="1458"/>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542</v>
      </c>
      <c r="J52" s="755" t="s">
        <v>31</v>
      </c>
      <c r="K52" s="1455"/>
      <c r="L52" s="1273"/>
      <c r="M52" s="1201" t="s">
        <v>110</v>
      </c>
      <c r="N52" s="1456">
        <v>81150</v>
      </c>
      <c r="O52" s="1202" t="s">
        <v>110</v>
      </c>
      <c r="P52" s="1391" t="s">
        <v>33</v>
      </c>
      <c r="Q52" s="1458"/>
      <c r="R52" s="1458"/>
      <c r="S52" s="1458"/>
      <c r="T52" s="1458"/>
      <c r="U52" s="1458"/>
      <c r="V52" s="1459">
        <v>6825</v>
      </c>
      <c r="W52" s="1460"/>
      <c r="X52" s="1460">
        <f>SUM(V52-W52)</f>
        <v>6825</v>
      </c>
      <c r="Y52" s="1275">
        <f>IFERROR($W52/$V52, 0)</f>
        <v>0</v>
      </c>
      <c r="Z52" s="1458"/>
      <c r="AA52" s="698">
        <v>0</v>
      </c>
      <c r="AB52" s="744">
        <v>0</v>
      </c>
      <c r="AC52" s="743">
        <v>0</v>
      </c>
      <c r="AD52" s="1276" t="s">
        <v>655</v>
      </c>
      <c r="AE52" s="735"/>
    </row>
    <row r="53" spans="1:31" ht="24.75" customHeight="1">
      <c r="A53" s="1415" t="s">
        <v>657</v>
      </c>
      <c r="B53" s="1082" t="s">
        <v>41</v>
      </c>
      <c r="C53" s="1345">
        <v>46178</v>
      </c>
      <c r="D53" s="1272"/>
      <c r="E53" s="1273"/>
      <c r="F53" s="1272"/>
      <c r="G53" s="1274"/>
      <c r="H53" s="1009">
        <v>0</v>
      </c>
      <c r="I53" s="304" t="s">
        <v>542</v>
      </c>
      <c r="J53" s="755" t="s">
        <v>31</v>
      </c>
      <c r="K53" s="1455"/>
      <c r="L53" s="1273"/>
      <c r="M53" s="1201" t="s">
        <v>238</v>
      </c>
      <c r="N53" s="1456">
        <v>21122.05</v>
      </c>
      <c r="O53" s="1202" t="s">
        <v>110</v>
      </c>
      <c r="P53" s="1391" t="s">
        <v>33</v>
      </c>
      <c r="Q53" s="1458"/>
      <c r="R53" s="1458"/>
      <c r="S53" s="1458"/>
      <c r="T53" s="1458"/>
      <c r="U53" s="1458"/>
      <c r="V53" s="1459">
        <v>1693</v>
      </c>
      <c r="W53" s="1460"/>
      <c r="X53" s="1460">
        <f>SUM(V53-W53)</f>
        <v>1693</v>
      </c>
      <c r="Y53" s="1275">
        <f>IFERROR($W53/$V53, 0)</f>
        <v>0</v>
      </c>
      <c r="Z53" s="1458"/>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542</v>
      </c>
      <c r="J54" s="755" t="s">
        <v>31</v>
      </c>
      <c r="K54" s="1455"/>
      <c r="L54" s="1273"/>
      <c r="M54" s="1201" t="s">
        <v>110</v>
      </c>
      <c r="N54" s="1456">
        <v>15405.5</v>
      </c>
      <c r="O54" s="1202" t="s">
        <v>110</v>
      </c>
      <c r="P54" s="1391" t="s">
        <v>33</v>
      </c>
      <c r="Q54" s="1458"/>
      <c r="R54" s="1458"/>
      <c r="S54" s="1458"/>
      <c r="T54" s="1458"/>
      <c r="U54" s="1458"/>
      <c r="V54" s="1459">
        <v>761</v>
      </c>
      <c r="W54" s="1460"/>
      <c r="X54" s="1460">
        <f>SUM(V54-W54)</f>
        <v>761</v>
      </c>
      <c r="Y54" s="1275">
        <f>IFERROR($W54/$V54, 0)</f>
        <v>0</v>
      </c>
      <c r="Z54" s="1458"/>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542</v>
      </c>
      <c r="J55" s="755" t="s">
        <v>31</v>
      </c>
      <c r="K55" s="1455"/>
      <c r="L55" s="1273"/>
      <c r="M55" s="1201" t="s">
        <v>110</v>
      </c>
      <c r="N55" s="1456">
        <v>33518.699999999997</v>
      </c>
      <c r="O55" s="1202" t="s">
        <v>110</v>
      </c>
      <c r="P55" s="1391" t="s">
        <v>33</v>
      </c>
      <c r="Q55" s="1458"/>
      <c r="R55" s="1458"/>
      <c r="S55" s="1458"/>
      <c r="T55" s="1458"/>
      <c r="U55" s="1458"/>
      <c r="V55" s="1459">
        <v>3693</v>
      </c>
      <c r="W55" s="1460"/>
      <c r="X55" s="1460">
        <f>SUM(V55-W55)</f>
        <v>3693</v>
      </c>
      <c r="Y55" s="1275">
        <f>IFERROR($W55/$V55, 0)</f>
        <v>0</v>
      </c>
      <c r="Z55" s="1458"/>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542</v>
      </c>
      <c r="J56" s="755" t="s">
        <v>31</v>
      </c>
      <c r="K56" s="1455"/>
      <c r="L56" s="1273"/>
      <c r="M56" s="1201" t="s">
        <v>110</v>
      </c>
      <c r="N56" s="1456">
        <v>4434.3999999999996</v>
      </c>
      <c r="O56" s="1201" t="s">
        <v>110</v>
      </c>
      <c r="P56" s="1463" t="s">
        <v>36</v>
      </c>
      <c r="Q56" s="1458">
        <v>46121</v>
      </c>
      <c r="R56" s="1458"/>
      <c r="S56" s="1458"/>
      <c r="T56" s="1458"/>
      <c r="U56" s="1458"/>
      <c r="V56" s="1459">
        <v>329</v>
      </c>
      <c r="W56" s="1460"/>
      <c r="X56" s="1460">
        <f>SUM(V56-W56)</f>
        <v>329</v>
      </c>
      <c r="Y56" s="1275">
        <f>IFERROR($W56/$V56, 0)</f>
        <v>0</v>
      </c>
      <c r="Z56" s="1458">
        <v>46132</v>
      </c>
      <c r="AA56" s="825">
        <v>0</v>
      </c>
      <c r="AB56" s="829">
        <v>0</v>
      </c>
      <c r="AC56" s="743">
        <v>0</v>
      </c>
      <c r="AD56" s="1346" t="s">
        <v>662</v>
      </c>
      <c r="AE56" s="735"/>
    </row>
    <row r="57" spans="1:31" ht="24.75" customHeight="1">
      <c r="A57" s="1415" t="s">
        <v>663</v>
      </c>
      <c r="B57" s="1082" t="s">
        <v>41</v>
      </c>
      <c r="C57" s="1345">
        <v>46178</v>
      </c>
      <c r="D57" s="1272"/>
      <c r="E57" s="1273"/>
      <c r="F57" s="1272"/>
      <c r="G57" s="1274"/>
      <c r="H57" s="1009">
        <v>0</v>
      </c>
      <c r="I57" s="304" t="s">
        <v>542</v>
      </c>
      <c r="J57" s="755" t="s">
        <v>31</v>
      </c>
      <c r="K57" s="1455"/>
      <c r="L57" s="1273"/>
      <c r="M57" s="1201" t="s">
        <v>238</v>
      </c>
      <c r="N57" s="1456">
        <v>1552.9</v>
      </c>
      <c r="O57" s="1202" t="s">
        <v>110</v>
      </c>
      <c r="P57" s="1391" t="s">
        <v>33</v>
      </c>
      <c r="Q57" s="1458"/>
      <c r="R57" s="1458"/>
      <c r="S57" s="1458"/>
      <c r="T57" s="1458"/>
      <c r="U57" s="1458"/>
      <c r="V57" s="1459">
        <v>94</v>
      </c>
      <c r="W57" s="1460"/>
      <c r="X57" s="1460">
        <f>SUM(V57-W57)</f>
        <v>94</v>
      </c>
      <c r="Y57" s="1275">
        <f>IFERROR($W57/$V57, 0)</f>
        <v>0</v>
      </c>
      <c r="Z57" s="1458"/>
      <c r="AA57" s="698">
        <v>0</v>
      </c>
      <c r="AB57" s="744">
        <v>0</v>
      </c>
      <c r="AC57" s="743">
        <v>0</v>
      </c>
      <c r="AD57" s="1276" t="s">
        <v>658</v>
      </c>
      <c r="AE57" s="735"/>
    </row>
    <row r="58" spans="1:31" ht="24.75" customHeight="1">
      <c r="A58" s="1347" t="s">
        <v>664</v>
      </c>
      <c r="B58" s="1082" t="s">
        <v>41</v>
      </c>
      <c r="C58" s="1345">
        <v>46130</v>
      </c>
      <c r="D58" s="1272" t="s">
        <v>50</v>
      </c>
      <c r="E58" s="1273">
        <v>46121</v>
      </c>
      <c r="F58" s="1272" t="s">
        <v>51</v>
      </c>
      <c r="G58" s="1274"/>
      <c r="H58" s="1009">
        <v>0</v>
      </c>
      <c r="I58" s="304" t="s">
        <v>542</v>
      </c>
      <c r="J58" s="755" t="s">
        <v>31</v>
      </c>
      <c r="K58" s="1455"/>
      <c r="L58" s="1273"/>
      <c r="M58" s="1201" t="s">
        <v>110</v>
      </c>
      <c r="N58" s="1456">
        <v>3969.75</v>
      </c>
      <c r="O58" s="1201" t="s">
        <v>110</v>
      </c>
      <c r="P58" s="1463" t="s">
        <v>36</v>
      </c>
      <c r="Q58" s="1458">
        <v>46121</v>
      </c>
      <c r="R58" s="1458"/>
      <c r="S58" s="1458"/>
      <c r="T58" s="1458"/>
      <c r="U58" s="1458"/>
      <c r="V58" s="1459">
        <v>295</v>
      </c>
      <c r="W58" s="1464">
        <v>288</v>
      </c>
      <c r="X58" s="1460">
        <v>295</v>
      </c>
      <c r="Y58" s="1275">
        <f>IFERROR($W58/$V58, 0)</f>
        <v>0.97627118644067801</v>
      </c>
      <c r="Z58" s="1458"/>
      <c r="AA58" s="825">
        <v>0</v>
      </c>
      <c r="AB58" s="829">
        <v>0</v>
      </c>
      <c r="AC58" s="743">
        <v>0</v>
      </c>
      <c r="AD58" s="1346" t="s">
        <v>665</v>
      </c>
      <c r="AE58" s="735"/>
    </row>
    <row r="59" spans="1:31" ht="24.75" customHeight="1">
      <c r="A59" s="1347" t="s">
        <v>666</v>
      </c>
      <c r="B59" s="1082" t="s">
        <v>41</v>
      </c>
      <c r="C59" s="1345">
        <v>46130</v>
      </c>
      <c r="D59" s="1272" t="s">
        <v>50</v>
      </c>
      <c r="E59" s="1273">
        <v>46121</v>
      </c>
      <c r="F59" s="1272" t="s">
        <v>51</v>
      </c>
      <c r="G59" s="1274"/>
      <c r="H59" s="1009">
        <v>0</v>
      </c>
      <c r="I59" s="304" t="s">
        <v>542</v>
      </c>
      <c r="J59" s="755" t="s">
        <v>31</v>
      </c>
      <c r="K59" s="1455"/>
      <c r="L59" s="1273"/>
      <c r="M59" s="1201" t="s">
        <v>110</v>
      </c>
      <c r="N59" s="1456">
        <v>4004.55</v>
      </c>
      <c r="O59" s="1201" t="s">
        <v>110</v>
      </c>
      <c r="P59" s="1463" t="s">
        <v>36</v>
      </c>
      <c r="Q59" s="1458">
        <v>46121</v>
      </c>
      <c r="R59" s="1458"/>
      <c r="S59" s="1458"/>
      <c r="T59" s="1458"/>
      <c r="U59" s="1458"/>
      <c r="V59" s="1459">
        <v>353</v>
      </c>
      <c r="W59" s="1460"/>
      <c r="X59" s="1460">
        <f>SUM(V59-W59)</f>
        <v>353</v>
      </c>
      <c r="Y59" s="1275">
        <f>IFERROR($W59/$V59, 0)</f>
        <v>0</v>
      </c>
      <c r="Z59" s="1458"/>
      <c r="AA59" s="825">
        <v>0</v>
      </c>
      <c r="AB59" s="829">
        <v>0</v>
      </c>
      <c r="AC59" s="743">
        <v>0</v>
      </c>
      <c r="AD59" s="1346" t="s">
        <v>667</v>
      </c>
      <c r="AE59" s="735"/>
    </row>
    <row r="60" spans="1:31" ht="24.75" customHeight="1">
      <c r="A60" s="1080" t="s">
        <v>668</v>
      </c>
      <c r="B60" s="1082" t="s">
        <v>41</v>
      </c>
      <c r="C60" s="360">
        <v>46111</v>
      </c>
      <c r="D60" s="366"/>
      <c r="E60" s="367"/>
      <c r="F60" s="702"/>
      <c r="G60" s="702"/>
      <c r="H60" s="1009">
        <v>0</v>
      </c>
      <c r="I60" s="304" t="s">
        <v>542</v>
      </c>
      <c r="J60" s="755" t="s">
        <v>34</v>
      </c>
      <c r="K60" s="1010" t="s">
        <v>548</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669</v>
      </c>
      <c r="AE60" s="735"/>
    </row>
    <row r="61" spans="1:31" ht="24.75" customHeight="1">
      <c r="A61" s="1080" t="s">
        <v>670</v>
      </c>
      <c r="B61" s="1082" t="s">
        <v>41</v>
      </c>
      <c r="C61" s="360">
        <v>46111</v>
      </c>
      <c r="D61" s="366"/>
      <c r="E61" s="367"/>
      <c r="F61" s="702"/>
      <c r="G61" s="702"/>
      <c r="H61" s="1009">
        <v>0</v>
      </c>
      <c r="I61" s="304" t="s">
        <v>542</v>
      </c>
      <c r="J61" s="755" t="s">
        <v>34</v>
      </c>
      <c r="K61" s="1010" t="s">
        <v>548</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669</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671</v>
      </c>
      <c r="B64" s="1085" t="s">
        <v>90</v>
      </c>
      <c r="C64" s="1085" t="s">
        <v>91</v>
      </c>
      <c r="D64" s="1085" t="s">
        <v>444</v>
      </c>
      <c r="E64" s="1085" t="s">
        <v>526</v>
      </c>
      <c r="F64" s="1085" t="s">
        <v>527</v>
      </c>
      <c r="G64" s="1085" t="s">
        <v>92</v>
      </c>
      <c r="H64" s="1085" t="s">
        <v>68</v>
      </c>
      <c r="I64" s="1085" t="s">
        <v>93</v>
      </c>
      <c r="J64" s="1085" t="s">
        <v>27</v>
      </c>
      <c r="K64" s="1085" t="s">
        <v>528</v>
      </c>
      <c r="L64" s="1085" t="s">
        <v>96</v>
      </c>
      <c r="M64" s="1085" t="s">
        <v>95</v>
      </c>
      <c r="N64" s="1086" t="s">
        <v>529</v>
      </c>
      <c r="O64" s="1085" t="s">
        <v>94</v>
      </c>
      <c r="P64" s="1087" t="s">
        <v>97</v>
      </c>
      <c r="Q64" s="1071" t="s">
        <v>98</v>
      </c>
      <c r="R64" s="1071" t="s">
        <v>530</v>
      </c>
      <c r="S64" s="1071" t="s">
        <v>531</v>
      </c>
      <c r="T64" s="1071" t="s">
        <v>532</v>
      </c>
      <c r="U64" s="1071" t="s">
        <v>533</v>
      </c>
      <c r="V64" s="1071" t="s">
        <v>69</v>
      </c>
      <c r="W64" s="1071" t="s">
        <v>534</v>
      </c>
      <c r="X64" s="1088" t="s">
        <v>535</v>
      </c>
      <c r="Y64" s="1088" t="s">
        <v>494</v>
      </c>
      <c r="Z64" s="1087" t="s">
        <v>536</v>
      </c>
      <c r="AA64" s="1072" t="s">
        <v>537</v>
      </c>
      <c r="AB64" s="1071" t="s">
        <v>496</v>
      </c>
      <c r="AC64" s="1071" t="s">
        <v>538</v>
      </c>
      <c r="AD64" s="1073" t="s">
        <v>539</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672</v>
      </c>
      <c r="B68" s="1085" t="s">
        <v>90</v>
      </c>
      <c r="C68" s="1085" t="s">
        <v>91</v>
      </c>
      <c r="D68" s="1085" t="s">
        <v>444</v>
      </c>
      <c r="E68" s="1085" t="s">
        <v>526</v>
      </c>
      <c r="F68" s="1085" t="s">
        <v>527</v>
      </c>
      <c r="G68" s="1085" t="s">
        <v>92</v>
      </c>
      <c r="H68" s="1085" t="s">
        <v>68</v>
      </c>
      <c r="I68" s="1085" t="s">
        <v>93</v>
      </c>
      <c r="J68" s="1085" t="s">
        <v>27</v>
      </c>
      <c r="K68" s="1085" t="s">
        <v>528</v>
      </c>
      <c r="L68" s="1085" t="s">
        <v>96</v>
      </c>
      <c r="M68" s="1085" t="s">
        <v>95</v>
      </c>
      <c r="N68" s="1086" t="s">
        <v>529</v>
      </c>
      <c r="O68" s="1085" t="s">
        <v>94</v>
      </c>
      <c r="P68" s="1089" t="s">
        <v>97</v>
      </c>
      <c r="Q68" s="1090" t="s">
        <v>98</v>
      </c>
      <c r="R68" s="1090" t="s">
        <v>530</v>
      </c>
      <c r="S68" s="1071" t="s">
        <v>531</v>
      </c>
      <c r="T68" s="1071" t="s">
        <v>532</v>
      </c>
      <c r="U68" s="1071" t="s">
        <v>533</v>
      </c>
      <c r="V68" s="1090" t="s">
        <v>69</v>
      </c>
      <c r="W68" s="1090" t="s">
        <v>534</v>
      </c>
      <c r="X68" s="1091" t="s">
        <v>535</v>
      </c>
      <c r="Y68" s="1091" t="s">
        <v>494</v>
      </c>
      <c r="Z68" s="1092" t="s">
        <v>536</v>
      </c>
      <c r="AA68" s="1093" t="s">
        <v>537</v>
      </c>
      <c r="AB68" s="1094" t="s">
        <v>496</v>
      </c>
      <c r="AC68" s="1094" t="s">
        <v>538</v>
      </c>
      <c r="AD68" s="1095" t="s">
        <v>539</v>
      </c>
      <c r="AE68" s="732"/>
    </row>
    <row r="69" spans="1:31" ht="24.75" customHeight="1">
      <c r="A69" s="298" t="s">
        <v>673</v>
      </c>
      <c r="B69" s="355" t="s">
        <v>43</v>
      </c>
      <c r="C69" s="299">
        <v>46096</v>
      </c>
      <c r="D69" s="455"/>
      <c r="E69" s="299"/>
      <c r="F69" s="298"/>
      <c r="G69" s="750"/>
      <c r="H69" s="761">
        <v>0</v>
      </c>
      <c r="I69" s="301" t="s">
        <v>542</v>
      </c>
      <c r="J69" s="751" t="s">
        <v>34</v>
      </c>
      <c r="K69" s="751" t="s">
        <v>524</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674</v>
      </c>
      <c r="AE69" s="732"/>
    </row>
    <row r="70" spans="1:31" ht="24.75" customHeight="1">
      <c r="A70" s="298" t="s">
        <v>675</v>
      </c>
      <c r="B70" s="355" t="s">
        <v>43</v>
      </c>
      <c r="C70" s="299">
        <v>46071</v>
      </c>
      <c r="D70" s="455"/>
      <c r="E70" s="299"/>
      <c r="F70" s="298"/>
      <c r="G70" s="750"/>
      <c r="H70" s="761">
        <v>0</v>
      </c>
      <c r="I70" s="301" t="s">
        <v>542</v>
      </c>
      <c r="J70" s="751" t="s">
        <v>34</v>
      </c>
      <c r="K70" s="751" t="s">
        <v>524</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674</v>
      </c>
      <c r="AE70" s="732"/>
    </row>
    <row r="71" spans="1:31" ht="24.75" customHeight="1">
      <c r="A71" s="298" t="s">
        <v>676</v>
      </c>
      <c r="B71" s="355" t="s">
        <v>43</v>
      </c>
      <c r="C71" s="299">
        <v>46372</v>
      </c>
      <c r="D71" s="455"/>
      <c r="E71" s="299"/>
      <c r="F71" s="298"/>
      <c r="G71" s="750"/>
      <c r="H71" s="761">
        <v>60</v>
      </c>
      <c r="I71" s="301" t="s">
        <v>542</v>
      </c>
      <c r="J71" s="751" t="s">
        <v>34</v>
      </c>
      <c r="K71" s="751" t="s">
        <v>524</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674</v>
      </c>
      <c r="AE71" s="732"/>
    </row>
    <row r="72" spans="1:31" ht="24.75" customHeight="1">
      <c r="A72" s="298" t="s">
        <v>677</v>
      </c>
      <c r="B72" s="355" t="s">
        <v>43</v>
      </c>
      <c r="C72" s="299">
        <v>46372</v>
      </c>
      <c r="D72" s="455"/>
      <c r="E72" s="299"/>
      <c r="F72" s="298"/>
      <c r="G72" s="750"/>
      <c r="H72" s="761">
        <v>83</v>
      </c>
      <c r="I72" s="301" t="s">
        <v>542</v>
      </c>
      <c r="J72" s="751" t="s">
        <v>34</v>
      </c>
      <c r="K72" s="751" t="s">
        <v>524</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674</v>
      </c>
      <c r="AE72" s="732"/>
    </row>
    <row r="73" spans="1:31" ht="24.75" customHeight="1">
      <c r="A73" s="298" t="s">
        <v>678</v>
      </c>
      <c r="B73" s="355" t="s">
        <v>43</v>
      </c>
      <c r="C73" s="299">
        <v>46372</v>
      </c>
      <c r="D73" s="455"/>
      <c r="E73" s="299"/>
      <c r="F73" s="298"/>
      <c r="G73" s="750"/>
      <c r="H73" s="761">
        <v>84</v>
      </c>
      <c r="I73" s="301" t="s">
        <v>542</v>
      </c>
      <c r="J73" s="751" t="s">
        <v>34</v>
      </c>
      <c r="K73" s="751" t="s">
        <v>524</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674</v>
      </c>
      <c r="AE73" s="732"/>
    </row>
    <row r="74" spans="1:31" ht="24.75" customHeight="1">
      <c r="A74" s="298" t="s">
        <v>679</v>
      </c>
      <c r="B74" s="355" t="s">
        <v>43</v>
      </c>
      <c r="C74" s="299">
        <v>46372</v>
      </c>
      <c r="D74" s="455"/>
      <c r="E74" s="299"/>
      <c r="F74" s="298"/>
      <c r="G74" s="750"/>
      <c r="H74" s="761">
        <v>89</v>
      </c>
      <c r="I74" s="301" t="s">
        <v>542</v>
      </c>
      <c r="J74" s="751" t="s">
        <v>34</v>
      </c>
      <c r="K74" s="751" t="s">
        <v>524</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674</v>
      </c>
      <c r="AE74" s="732"/>
    </row>
    <row r="75" spans="1:31" ht="24.75" customHeight="1">
      <c r="A75" s="298" t="s">
        <v>680</v>
      </c>
      <c r="B75" s="355" t="s">
        <v>43</v>
      </c>
      <c r="C75" s="299">
        <v>46340</v>
      </c>
      <c r="D75" s="455"/>
      <c r="E75" s="299"/>
      <c r="F75" s="298"/>
      <c r="G75" s="750"/>
      <c r="H75" s="761">
        <v>79</v>
      </c>
      <c r="I75" s="301" t="s">
        <v>542</v>
      </c>
      <c r="J75" s="751" t="s">
        <v>34</v>
      </c>
      <c r="K75" s="751" t="s">
        <v>524</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674</v>
      </c>
      <c r="AE75" s="732"/>
    </row>
    <row r="76" spans="1:31" ht="24.75" customHeight="1">
      <c r="A76" s="298" t="s">
        <v>681</v>
      </c>
      <c r="B76" s="355" t="s">
        <v>43</v>
      </c>
      <c r="C76" s="299">
        <v>46340</v>
      </c>
      <c r="D76" s="455"/>
      <c r="E76" s="299"/>
      <c r="F76" s="298"/>
      <c r="G76" s="750"/>
      <c r="H76" s="761">
        <v>87</v>
      </c>
      <c r="I76" s="301" t="s">
        <v>542</v>
      </c>
      <c r="J76" s="751" t="s">
        <v>34</v>
      </c>
      <c r="K76" s="751" t="s">
        <v>524</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674</v>
      </c>
      <c r="AE76" s="732"/>
    </row>
    <row r="77" spans="1:31" ht="24.75" customHeight="1">
      <c r="A77" s="298" t="s">
        <v>682</v>
      </c>
      <c r="B77" s="355" t="s">
        <v>43</v>
      </c>
      <c r="C77" s="299">
        <v>46310</v>
      </c>
      <c r="D77" s="455"/>
      <c r="E77" s="299"/>
      <c r="F77" s="298"/>
      <c r="G77" s="750"/>
      <c r="H77" s="761">
        <v>86</v>
      </c>
      <c r="I77" s="301" t="s">
        <v>542</v>
      </c>
      <c r="J77" s="751" t="s">
        <v>34</v>
      </c>
      <c r="K77" s="751" t="s">
        <v>524</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674</v>
      </c>
      <c r="AE77" s="732"/>
    </row>
    <row r="78" spans="1:31" ht="24.75" customHeight="1">
      <c r="A78" s="298" t="s">
        <v>683</v>
      </c>
      <c r="B78" s="355" t="s">
        <v>43</v>
      </c>
      <c r="C78" s="299">
        <v>46310</v>
      </c>
      <c r="D78" s="455"/>
      <c r="E78" s="299"/>
      <c r="F78" s="298"/>
      <c r="G78" s="750"/>
      <c r="H78" s="761">
        <v>63</v>
      </c>
      <c r="I78" s="301" t="s">
        <v>542</v>
      </c>
      <c r="J78" s="751" t="s">
        <v>34</v>
      </c>
      <c r="K78" s="751" t="s">
        <v>524</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674</v>
      </c>
      <c r="AE78" s="732"/>
    </row>
    <row r="79" spans="1:31" ht="24.75" customHeight="1">
      <c r="A79" s="298" t="s">
        <v>684</v>
      </c>
      <c r="B79" s="355" t="s">
        <v>43</v>
      </c>
      <c r="C79" s="299">
        <v>46218</v>
      </c>
      <c r="D79" s="455"/>
      <c r="E79" s="299"/>
      <c r="F79" s="298"/>
      <c r="G79" s="750"/>
      <c r="H79" s="761">
        <v>78</v>
      </c>
      <c r="I79" s="301" t="s">
        <v>542</v>
      </c>
      <c r="J79" s="751" t="s">
        <v>34</v>
      </c>
      <c r="K79" s="751" t="s">
        <v>524</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674</v>
      </c>
      <c r="AE79" s="732"/>
    </row>
    <row r="80" spans="1:31" ht="24.75" customHeight="1">
      <c r="A80" s="298" t="s">
        <v>685</v>
      </c>
      <c r="B80" s="355" t="s">
        <v>43</v>
      </c>
      <c r="C80" s="299">
        <v>46310</v>
      </c>
      <c r="D80" s="455"/>
      <c r="E80" s="299"/>
      <c r="F80" s="298"/>
      <c r="G80" s="750"/>
      <c r="H80" s="761">
        <v>60</v>
      </c>
      <c r="I80" s="301" t="s">
        <v>542</v>
      </c>
      <c r="J80" s="751" t="s">
        <v>34</v>
      </c>
      <c r="K80" s="751" t="s">
        <v>524</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674</v>
      </c>
      <c r="AE80" s="732"/>
    </row>
    <row r="81" spans="1:31" ht="24.75" customHeight="1">
      <c r="A81" s="298" t="s">
        <v>686</v>
      </c>
      <c r="B81" s="355" t="s">
        <v>43</v>
      </c>
      <c r="C81" s="299">
        <v>46310</v>
      </c>
      <c r="D81" s="455"/>
      <c r="E81" s="299"/>
      <c r="F81" s="298"/>
      <c r="G81" s="750"/>
      <c r="H81" s="761">
        <v>60</v>
      </c>
      <c r="I81" s="301" t="s">
        <v>542</v>
      </c>
      <c r="J81" s="751" t="s">
        <v>34</v>
      </c>
      <c r="K81" s="751" t="s">
        <v>524</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674</v>
      </c>
      <c r="AE81" s="732"/>
    </row>
    <row r="82" spans="1:31" ht="24.75" customHeight="1">
      <c r="A82" s="298" t="s">
        <v>687</v>
      </c>
      <c r="B82" s="355" t="s">
        <v>43</v>
      </c>
      <c r="C82" s="299">
        <v>46188</v>
      </c>
      <c r="D82" s="455"/>
      <c r="E82" s="299"/>
      <c r="F82" s="298"/>
      <c r="G82" s="750"/>
      <c r="H82" s="761">
        <v>62</v>
      </c>
      <c r="I82" s="301" t="s">
        <v>542</v>
      </c>
      <c r="J82" s="751" t="s">
        <v>34</v>
      </c>
      <c r="K82" s="751" t="s">
        <v>524</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674</v>
      </c>
      <c r="AE82" s="732"/>
    </row>
    <row r="83" spans="1:31" ht="24.75" customHeight="1">
      <c r="A83" s="298" t="s">
        <v>688</v>
      </c>
      <c r="B83" s="355" t="s">
        <v>43</v>
      </c>
      <c r="C83" s="299">
        <v>46188</v>
      </c>
      <c r="D83" s="455"/>
      <c r="E83" s="299"/>
      <c r="F83" s="298"/>
      <c r="G83" s="750"/>
      <c r="H83" s="761">
        <v>60</v>
      </c>
      <c r="I83" s="301" t="s">
        <v>542</v>
      </c>
      <c r="J83" s="751" t="s">
        <v>34</v>
      </c>
      <c r="K83" s="751" t="s">
        <v>524</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674</v>
      </c>
      <c r="AE83" s="732"/>
    </row>
    <row r="84" spans="1:31" ht="24.75" customHeight="1">
      <c r="A84" s="298" t="s">
        <v>689</v>
      </c>
      <c r="B84" s="355" t="s">
        <v>43</v>
      </c>
      <c r="C84" s="299">
        <v>46127</v>
      </c>
      <c r="D84" s="455"/>
      <c r="E84" s="299"/>
      <c r="F84" s="298"/>
      <c r="G84" s="750"/>
      <c r="H84" s="761">
        <v>86</v>
      </c>
      <c r="I84" s="301" t="s">
        <v>542</v>
      </c>
      <c r="J84" s="751" t="s">
        <v>34</v>
      </c>
      <c r="K84" s="751" t="s">
        <v>524</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674</v>
      </c>
      <c r="AE84" s="732"/>
    </row>
    <row r="85" spans="1:31" ht="24.75" customHeight="1">
      <c r="A85" s="298" t="s">
        <v>690</v>
      </c>
      <c r="B85" s="355" t="s">
        <v>43</v>
      </c>
      <c r="C85" s="299">
        <v>46188</v>
      </c>
      <c r="D85" s="455"/>
      <c r="E85" s="299"/>
      <c r="F85" s="298"/>
      <c r="G85" s="750"/>
      <c r="H85" s="761">
        <v>89</v>
      </c>
      <c r="I85" s="301" t="s">
        <v>542</v>
      </c>
      <c r="J85" s="751" t="s">
        <v>34</v>
      </c>
      <c r="K85" s="751" t="s">
        <v>524</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674</v>
      </c>
      <c r="AE85" s="732"/>
    </row>
    <row r="86" spans="1:31" ht="24.75" customHeight="1">
      <c r="A86" s="298" t="s">
        <v>691</v>
      </c>
      <c r="B86" s="355" t="s">
        <v>43</v>
      </c>
      <c r="C86" s="299">
        <v>46127</v>
      </c>
      <c r="D86" s="455"/>
      <c r="E86" s="299"/>
      <c r="F86" s="298"/>
      <c r="G86" s="750"/>
      <c r="H86" s="761">
        <v>25</v>
      </c>
      <c r="I86" s="301" t="s">
        <v>542</v>
      </c>
      <c r="J86" s="751" t="s">
        <v>34</v>
      </c>
      <c r="K86" s="751" t="s">
        <v>524</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674</v>
      </c>
      <c r="AE86" s="732"/>
    </row>
    <row r="87" spans="1:31" ht="24.75" customHeight="1">
      <c r="A87" s="298" t="s">
        <v>692</v>
      </c>
      <c r="B87" s="355" t="s">
        <v>43</v>
      </c>
      <c r="C87" s="299">
        <v>46127</v>
      </c>
      <c r="D87" s="455"/>
      <c r="E87" s="299"/>
      <c r="F87" s="298"/>
      <c r="G87" s="750"/>
      <c r="H87" s="761">
        <v>79</v>
      </c>
      <c r="I87" s="301" t="s">
        <v>542</v>
      </c>
      <c r="J87" s="751" t="s">
        <v>34</v>
      </c>
      <c r="K87" s="751" t="s">
        <v>524</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674</v>
      </c>
      <c r="AE87" s="732"/>
    </row>
    <row r="88" spans="1:31" ht="24.75" customHeight="1">
      <c r="A88" s="298" t="s">
        <v>693</v>
      </c>
      <c r="B88" s="355" t="s">
        <v>43</v>
      </c>
      <c r="C88" s="299">
        <v>46188</v>
      </c>
      <c r="D88" s="455"/>
      <c r="E88" s="299"/>
      <c r="F88" s="298"/>
      <c r="G88" s="750"/>
      <c r="H88" s="761">
        <v>84</v>
      </c>
      <c r="I88" s="301" t="s">
        <v>542</v>
      </c>
      <c r="J88" s="751" t="s">
        <v>34</v>
      </c>
      <c r="K88" s="751" t="s">
        <v>524</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674</v>
      </c>
      <c r="AE88" s="732"/>
    </row>
    <row r="89" spans="1:31" ht="24.75" customHeight="1">
      <c r="A89" s="298" t="s">
        <v>694</v>
      </c>
      <c r="B89" s="355" t="s">
        <v>43</v>
      </c>
      <c r="C89" s="299">
        <v>46188</v>
      </c>
      <c r="D89" s="455"/>
      <c r="E89" s="299"/>
      <c r="F89" s="298"/>
      <c r="G89" s="750"/>
      <c r="H89" s="761">
        <v>88</v>
      </c>
      <c r="I89" s="301" t="s">
        <v>542</v>
      </c>
      <c r="J89" s="751" t="s">
        <v>34</v>
      </c>
      <c r="K89" s="751" t="s">
        <v>524</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674</v>
      </c>
      <c r="AE89" s="732"/>
    </row>
    <row r="90" spans="1:31" ht="24.75" customHeight="1">
      <c r="A90" s="298" t="s">
        <v>695</v>
      </c>
      <c r="B90" s="355" t="s">
        <v>43</v>
      </c>
      <c r="C90" s="299">
        <v>46157</v>
      </c>
      <c r="D90" s="455"/>
      <c r="E90" s="299"/>
      <c r="F90" s="298"/>
      <c r="G90" s="750"/>
      <c r="H90" s="761">
        <v>60</v>
      </c>
      <c r="I90" s="301" t="s">
        <v>542</v>
      </c>
      <c r="J90" s="751" t="s">
        <v>34</v>
      </c>
      <c r="K90" s="751" t="s">
        <v>524</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674</v>
      </c>
      <c r="AE90" s="732"/>
    </row>
    <row r="91" spans="1:31" ht="24.75" customHeight="1">
      <c r="A91" s="298" t="s">
        <v>696</v>
      </c>
      <c r="B91" s="355" t="s">
        <v>43</v>
      </c>
      <c r="C91" s="299">
        <v>46188</v>
      </c>
      <c r="D91" s="455"/>
      <c r="E91" s="299"/>
      <c r="F91" s="298"/>
      <c r="G91" s="750"/>
      <c r="H91" s="761">
        <v>61</v>
      </c>
      <c r="I91" s="301" t="s">
        <v>542</v>
      </c>
      <c r="J91" s="751" t="s">
        <v>34</v>
      </c>
      <c r="K91" s="751" t="s">
        <v>524</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674</v>
      </c>
      <c r="AE91" s="732"/>
    </row>
    <row r="92" spans="1:31" ht="24.75" customHeight="1">
      <c r="A92" s="298" t="s">
        <v>697</v>
      </c>
      <c r="B92" s="355" t="s">
        <v>43</v>
      </c>
      <c r="C92" s="299">
        <v>46188</v>
      </c>
      <c r="D92" s="455"/>
      <c r="E92" s="299"/>
      <c r="F92" s="298"/>
      <c r="G92" s="750"/>
      <c r="H92" s="761">
        <v>89</v>
      </c>
      <c r="I92" s="301" t="s">
        <v>542</v>
      </c>
      <c r="J92" s="751" t="s">
        <v>34</v>
      </c>
      <c r="K92" s="751" t="s">
        <v>524</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674</v>
      </c>
      <c r="AE92" s="732"/>
    </row>
    <row r="93" spans="1:31" ht="24.75" customHeight="1">
      <c r="A93" s="298" t="s">
        <v>698</v>
      </c>
      <c r="B93" s="355" t="s">
        <v>43</v>
      </c>
      <c r="C93" s="299">
        <v>46188</v>
      </c>
      <c r="D93" s="455"/>
      <c r="E93" s="299"/>
      <c r="F93" s="298"/>
      <c r="G93" s="750"/>
      <c r="H93" s="761">
        <v>87</v>
      </c>
      <c r="I93" s="301" t="s">
        <v>542</v>
      </c>
      <c r="J93" s="751" t="s">
        <v>34</v>
      </c>
      <c r="K93" s="751" t="s">
        <v>524</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674</v>
      </c>
      <c r="AE93" s="732"/>
    </row>
    <row r="94" spans="1:31" ht="24.75" customHeight="1">
      <c r="A94" s="298" t="s">
        <v>699</v>
      </c>
      <c r="B94" s="355" t="s">
        <v>43</v>
      </c>
      <c r="C94" s="299">
        <v>46188</v>
      </c>
      <c r="D94" s="455"/>
      <c r="E94" s="299"/>
      <c r="F94" s="298"/>
      <c r="G94" s="750"/>
      <c r="H94" s="761">
        <v>76</v>
      </c>
      <c r="I94" s="301" t="s">
        <v>542</v>
      </c>
      <c r="J94" s="751" t="s">
        <v>34</v>
      </c>
      <c r="K94" s="751" t="s">
        <v>524</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674</v>
      </c>
      <c r="AE94" s="732"/>
    </row>
    <row r="95" spans="1:31" ht="24.75" customHeight="1">
      <c r="A95" s="298" t="s">
        <v>700</v>
      </c>
      <c r="B95" s="355" t="s">
        <v>43</v>
      </c>
      <c r="C95" s="299">
        <v>46188</v>
      </c>
      <c r="D95" s="455"/>
      <c r="E95" s="299"/>
      <c r="F95" s="298"/>
      <c r="G95" s="750"/>
      <c r="H95" s="761">
        <v>89</v>
      </c>
      <c r="I95" s="301" t="s">
        <v>542</v>
      </c>
      <c r="J95" s="751" t="s">
        <v>34</v>
      </c>
      <c r="K95" s="751" t="s">
        <v>524</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674</v>
      </c>
      <c r="AE95" s="732"/>
    </row>
    <row r="96" spans="1:31" ht="24.75" customHeight="1">
      <c r="A96" s="298" t="s">
        <v>701</v>
      </c>
      <c r="B96" s="355" t="s">
        <v>43</v>
      </c>
      <c r="C96" s="299">
        <v>46188</v>
      </c>
      <c r="D96" s="455"/>
      <c r="E96" s="299"/>
      <c r="F96" s="298"/>
      <c r="G96" s="750"/>
      <c r="H96" s="761">
        <v>85</v>
      </c>
      <c r="I96" s="301" t="s">
        <v>542</v>
      </c>
      <c r="J96" s="751" t="s">
        <v>34</v>
      </c>
      <c r="K96" s="751" t="s">
        <v>524</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674</v>
      </c>
      <c r="AE96" s="732"/>
    </row>
    <row r="97" spans="1:31" ht="24.75" customHeight="1">
      <c r="A97" s="298" t="s">
        <v>702</v>
      </c>
      <c r="B97" s="355" t="s">
        <v>43</v>
      </c>
      <c r="C97" s="299">
        <v>46127</v>
      </c>
      <c r="D97" s="455"/>
      <c r="E97" s="299"/>
      <c r="F97" s="298"/>
      <c r="G97" s="750"/>
      <c r="H97" s="761">
        <v>87</v>
      </c>
      <c r="I97" s="301" t="s">
        <v>542</v>
      </c>
      <c r="J97" s="751" t="s">
        <v>34</v>
      </c>
      <c r="K97" s="751" t="s">
        <v>524</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674</v>
      </c>
      <c r="AE97" s="732"/>
    </row>
    <row r="98" spans="1:31" ht="24.75" customHeight="1">
      <c r="A98" s="298" t="s">
        <v>703</v>
      </c>
      <c r="B98" s="355" t="s">
        <v>43</v>
      </c>
      <c r="C98" s="299">
        <v>46127</v>
      </c>
      <c r="D98" s="455"/>
      <c r="E98" s="299"/>
      <c r="F98" s="298"/>
      <c r="G98" s="750"/>
      <c r="H98" s="761">
        <v>87</v>
      </c>
      <c r="I98" s="301" t="s">
        <v>542</v>
      </c>
      <c r="J98" s="751" t="s">
        <v>34</v>
      </c>
      <c r="K98" s="751" t="s">
        <v>524</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674</v>
      </c>
      <c r="AE98" s="732"/>
    </row>
    <row r="99" spans="1:31" ht="24.75" customHeight="1">
      <c r="A99" s="298" t="s">
        <v>704</v>
      </c>
      <c r="B99" s="355" t="s">
        <v>43</v>
      </c>
      <c r="C99" s="299">
        <v>46127</v>
      </c>
      <c r="D99" s="455"/>
      <c r="E99" s="299"/>
      <c r="F99" s="298"/>
      <c r="G99" s="750"/>
      <c r="H99" s="761">
        <v>52</v>
      </c>
      <c r="I99" s="301" t="s">
        <v>542</v>
      </c>
      <c r="J99" s="751" t="s">
        <v>34</v>
      </c>
      <c r="K99" s="751" t="s">
        <v>524</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674</v>
      </c>
      <c r="AE99" s="732"/>
    </row>
    <row r="100" spans="1:31" ht="24.75" customHeight="1">
      <c r="A100" s="298" t="s">
        <v>705</v>
      </c>
      <c r="B100" s="355" t="s">
        <v>43</v>
      </c>
      <c r="C100" s="299">
        <v>46127</v>
      </c>
      <c r="D100" s="455"/>
      <c r="E100" s="299"/>
      <c r="F100" s="298"/>
      <c r="G100" s="750"/>
      <c r="H100" s="761">
        <v>48</v>
      </c>
      <c r="I100" s="301" t="s">
        <v>542</v>
      </c>
      <c r="J100" s="751" t="s">
        <v>34</v>
      </c>
      <c r="K100" s="751" t="s">
        <v>524</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674</v>
      </c>
      <c r="AE100" s="732"/>
    </row>
    <row r="101" spans="1:31" ht="24.75" customHeight="1">
      <c r="A101" s="298" t="s">
        <v>706</v>
      </c>
      <c r="B101" s="355" t="s">
        <v>43</v>
      </c>
      <c r="C101" s="299">
        <v>46218</v>
      </c>
      <c r="D101" s="455"/>
      <c r="E101" s="299"/>
      <c r="F101" s="298"/>
      <c r="G101" s="750"/>
      <c r="H101" s="761">
        <v>88</v>
      </c>
      <c r="I101" s="301" t="s">
        <v>542</v>
      </c>
      <c r="J101" s="751" t="s">
        <v>34</v>
      </c>
      <c r="K101" s="751" t="s">
        <v>524</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674</v>
      </c>
      <c r="AE101" s="732"/>
    </row>
    <row r="102" spans="1:31" ht="24.75" customHeight="1">
      <c r="A102" s="298" t="s">
        <v>707</v>
      </c>
      <c r="B102" s="355" t="s">
        <v>43</v>
      </c>
      <c r="C102" s="299">
        <v>46127</v>
      </c>
      <c r="D102" s="455"/>
      <c r="E102" s="299"/>
      <c r="F102" s="298"/>
      <c r="G102" s="750"/>
      <c r="H102" s="761">
        <v>90</v>
      </c>
      <c r="I102" s="301" t="s">
        <v>542</v>
      </c>
      <c r="J102" s="751" t="s">
        <v>34</v>
      </c>
      <c r="K102" s="751" t="s">
        <v>524</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674</v>
      </c>
      <c r="AE102" s="732"/>
    </row>
    <row r="103" spans="1:31" ht="24.75" customHeight="1">
      <c r="A103" s="298" t="s">
        <v>708</v>
      </c>
      <c r="B103" s="355" t="s">
        <v>43</v>
      </c>
      <c r="C103" s="299">
        <v>46127</v>
      </c>
      <c r="D103" s="455"/>
      <c r="E103" s="299"/>
      <c r="F103" s="298"/>
      <c r="G103" s="750"/>
      <c r="H103" s="761">
        <v>83</v>
      </c>
      <c r="I103" s="301" t="s">
        <v>542</v>
      </c>
      <c r="J103" s="751" t="s">
        <v>34</v>
      </c>
      <c r="K103" s="751" t="s">
        <v>524</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674</v>
      </c>
      <c r="AE103" s="732"/>
    </row>
    <row r="104" spans="1:31" ht="24.75" customHeight="1">
      <c r="A104" s="298" t="s">
        <v>709</v>
      </c>
      <c r="B104" s="355" t="s">
        <v>43</v>
      </c>
      <c r="C104" s="299">
        <v>46248</v>
      </c>
      <c r="D104" s="455"/>
      <c r="E104" s="299"/>
      <c r="F104" s="298"/>
      <c r="G104" s="750"/>
      <c r="H104" s="761">
        <v>63</v>
      </c>
      <c r="I104" s="301" t="s">
        <v>542</v>
      </c>
      <c r="J104" s="751" t="s">
        <v>34</v>
      </c>
      <c r="K104" s="751" t="s">
        <v>524</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674</v>
      </c>
      <c r="AE104" s="732"/>
    </row>
    <row r="105" spans="1:31" ht="24.75" customHeight="1">
      <c r="A105" s="298" t="s">
        <v>710</v>
      </c>
      <c r="B105" s="355" t="s">
        <v>43</v>
      </c>
      <c r="C105" s="299">
        <v>46248</v>
      </c>
      <c r="D105" s="455"/>
      <c r="E105" s="299"/>
      <c r="F105" s="298"/>
      <c r="G105" s="750"/>
      <c r="H105" s="761">
        <v>86</v>
      </c>
      <c r="I105" s="301" t="s">
        <v>542</v>
      </c>
      <c r="J105" s="751" t="s">
        <v>34</v>
      </c>
      <c r="K105" s="751" t="s">
        <v>524</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674</v>
      </c>
      <c r="AE105" s="732"/>
    </row>
    <row r="106" spans="1:31" ht="24.75" customHeight="1">
      <c r="A106" s="298" t="s">
        <v>711</v>
      </c>
      <c r="B106" s="355" t="s">
        <v>43</v>
      </c>
      <c r="C106" s="299">
        <v>46280</v>
      </c>
      <c r="D106" s="455"/>
      <c r="E106" s="299"/>
      <c r="F106" s="298"/>
      <c r="G106" s="750"/>
      <c r="H106" s="761">
        <v>81</v>
      </c>
      <c r="I106" s="301" t="s">
        <v>542</v>
      </c>
      <c r="J106" s="751" t="s">
        <v>34</v>
      </c>
      <c r="K106" s="751" t="s">
        <v>524</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674</v>
      </c>
      <c r="AE106" s="732"/>
    </row>
    <row r="107" spans="1:31" ht="24.75" customHeight="1">
      <c r="A107" s="298" t="s">
        <v>712</v>
      </c>
      <c r="B107" s="355" t="s">
        <v>43</v>
      </c>
      <c r="C107" s="299">
        <v>46157</v>
      </c>
      <c r="D107" s="455"/>
      <c r="E107" s="299"/>
      <c r="F107" s="298"/>
      <c r="G107" s="750"/>
      <c r="H107" s="761">
        <v>77</v>
      </c>
      <c r="I107" s="301" t="s">
        <v>542</v>
      </c>
      <c r="J107" s="751" t="s">
        <v>34</v>
      </c>
      <c r="K107" s="751" t="s">
        <v>524</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674</v>
      </c>
      <c r="AE107" s="732"/>
    </row>
    <row r="108" spans="1:31" ht="24.75" customHeight="1">
      <c r="A108" s="298" t="s">
        <v>713</v>
      </c>
      <c r="B108" s="355" t="s">
        <v>43</v>
      </c>
      <c r="C108" s="299">
        <v>46281</v>
      </c>
      <c r="D108" s="455"/>
      <c r="E108" s="299"/>
      <c r="F108" s="298"/>
      <c r="G108" s="750"/>
      <c r="H108" s="761">
        <v>67</v>
      </c>
      <c r="I108" s="301" t="s">
        <v>542</v>
      </c>
      <c r="J108" s="751" t="s">
        <v>34</v>
      </c>
      <c r="K108" s="751" t="s">
        <v>524</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674</v>
      </c>
      <c r="AE108" s="732"/>
    </row>
    <row r="109" spans="1:31" ht="24.75" customHeight="1">
      <c r="A109" s="298" t="s">
        <v>714</v>
      </c>
      <c r="B109" s="355" t="s">
        <v>43</v>
      </c>
      <c r="C109" s="299">
        <v>46310</v>
      </c>
      <c r="D109" s="455"/>
      <c r="E109" s="299"/>
      <c r="F109" s="298"/>
      <c r="G109" s="750"/>
      <c r="H109" s="761">
        <v>90</v>
      </c>
      <c r="I109" s="301" t="s">
        <v>542</v>
      </c>
      <c r="J109" s="751" t="s">
        <v>34</v>
      </c>
      <c r="K109" s="751" t="s">
        <v>524</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674</v>
      </c>
      <c r="AE109" s="732"/>
    </row>
    <row r="110" spans="1:31" ht="24.75" customHeight="1">
      <c r="A110" s="298" t="s">
        <v>715</v>
      </c>
      <c r="B110" s="355" t="s">
        <v>43</v>
      </c>
      <c r="C110" s="299">
        <v>46372</v>
      </c>
      <c r="D110" s="455"/>
      <c r="E110" s="299"/>
      <c r="F110" s="298"/>
      <c r="G110" s="750"/>
      <c r="H110" s="761">
        <v>90</v>
      </c>
      <c r="I110" s="301" t="s">
        <v>542</v>
      </c>
      <c r="J110" s="751" t="s">
        <v>34</v>
      </c>
      <c r="K110" s="751" t="s">
        <v>524</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674</v>
      </c>
      <c r="AE110" s="732"/>
    </row>
    <row r="111" spans="1:31" ht="24.75" customHeight="1">
      <c r="A111" s="298" t="s">
        <v>716</v>
      </c>
      <c r="B111" s="355" t="s">
        <v>43</v>
      </c>
      <c r="C111" s="299">
        <v>46372</v>
      </c>
      <c r="D111" s="455"/>
      <c r="E111" s="299"/>
      <c r="F111" s="298"/>
      <c r="G111" s="750"/>
      <c r="H111" s="761">
        <v>87</v>
      </c>
      <c r="I111" s="301" t="s">
        <v>542</v>
      </c>
      <c r="J111" s="751" t="s">
        <v>34</v>
      </c>
      <c r="K111" s="751" t="s">
        <v>524</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674</v>
      </c>
      <c r="AE111" s="732"/>
    </row>
    <row r="112" spans="1:31" ht="24.75" customHeight="1">
      <c r="A112" s="298" t="s">
        <v>717</v>
      </c>
      <c r="B112" s="355" t="s">
        <v>43</v>
      </c>
      <c r="C112" s="299">
        <v>46340</v>
      </c>
      <c r="D112" s="455"/>
      <c r="E112" s="299"/>
      <c r="F112" s="298"/>
      <c r="G112" s="750"/>
      <c r="H112" s="761">
        <v>90</v>
      </c>
      <c r="I112" s="301" t="s">
        <v>542</v>
      </c>
      <c r="J112" s="751" t="s">
        <v>34</v>
      </c>
      <c r="K112" s="751" t="s">
        <v>524</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674</v>
      </c>
      <c r="AE112" s="732"/>
    </row>
    <row r="113" spans="1:31" ht="24.75" customHeight="1">
      <c r="A113" s="298" t="s">
        <v>718</v>
      </c>
      <c r="B113" s="355" t="s">
        <v>43</v>
      </c>
      <c r="C113" s="299">
        <v>46340</v>
      </c>
      <c r="D113" s="455"/>
      <c r="E113" s="299"/>
      <c r="F113" s="298"/>
      <c r="G113" s="750"/>
      <c r="H113" s="761">
        <v>89</v>
      </c>
      <c r="I113" s="301" t="s">
        <v>542</v>
      </c>
      <c r="J113" s="751" t="s">
        <v>34</v>
      </c>
      <c r="K113" s="751" t="s">
        <v>524</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674</v>
      </c>
      <c r="AE113" s="732"/>
    </row>
    <row r="114" spans="1:31" ht="24.75" customHeight="1">
      <c r="A114" s="298" t="s">
        <v>719</v>
      </c>
      <c r="B114" s="355" t="s">
        <v>43</v>
      </c>
      <c r="C114" s="299">
        <v>46340</v>
      </c>
      <c r="D114" s="455"/>
      <c r="E114" s="299"/>
      <c r="F114" s="298"/>
      <c r="G114" s="750"/>
      <c r="H114" s="761">
        <v>76</v>
      </c>
      <c r="I114" s="301" t="s">
        <v>542</v>
      </c>
      <c r="J114" s="751" t="s">
        <v>34</v>
      </c>
      <c r="K114" s="751" t="s">
        <v>524</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674</v>
      </c>
      <c r="AE114" s="732"/>
    </row>
    <row r="115" spans="1:31" ht="24.75" customHeight="1">
      <c r="A115" s="298" t="s">
        <v>720</v>
      </c>
      <c r="B115" s="355" t="s">
        <v>43</v>
      </c>
      <c r="C115" s="299">
        <v>46340</v>
      </c>
      <c r="D115" s="455"/>
      <c r="E115" s="299"/>
      <c r="F115" s="298"/>
      <c r="G115" s="750"/>
      <c r="H115" s="761">
        <v>84</v>
      </c>
      <c r="I115" s="301" t="s">
        <v>542</v>
      </c>
      <c r="J115" s="751" t="s">
        <v>34</v>
      </c>
      <c r="K115" s="751" t="s">
        <v>524</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674</v>
      </c>
      <c r="AE115" s="732"/>
    </row>
    <row r="116" spans="1:31" ht="24.75" customHeight="1">
      <c r="A116" s="298" t="s">
        <v>721</v>
      </c>
      <c r="B116" s="355" t="s">
        <v>43</v>
      </c>
      <c r="C116" s="299">
        <v>46340</v>
      </c>
      <c r="D116" s="455"/>
      <c r="E116" s="299"/>
      <c r="F116" s="298"/>
      <c r="G116" s="750"/>
      <c r="H116" s="761">
        <v>55</v>
      </c>
      <c r="I116" s="301" t="s">
        <v>542</v>
      </c>
      <c r="J116" s="751" t="s">
        <v>34</v>
      </c>
      <c r="K116" s="751" t="s">
        <v>524</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674</v>
      </c>
      <c r="AE116" s="732"/>
    </row>
    <row r="117" spans="1:31" ht="24.75" customHeight="1">
      <c r="A117" s="298" t="s">
        <v>722</v>
      </c>
      <c r="B117" s="355" t="s">
        <v>43</v>
      </c>
      <c r="C117" s="299">
        <v>46248</v>
      </c>
      <c r="D117" s="455"/>
      <c r="E117" s="299"/>
      <c r="F117" s="298"/>
      <c r="G117" s="750"/>
      <c r="H117" s="761">
        <v>54</v>
      </c>
      <c r="I117" s="301" t="s">
        <v>542</v>
      </c>
      <c r="J117" s="751" t="s">
        <v>34</v>
      </c>
      <c r="K117" s="751" t="s">
        <v>524</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674</v>
      </c>
      <c r="AE117" s="732"/>
    </row>
    <row r="118" spans="1:31" ht="24.75" customHeight="1">
      <c r="A118" s="298" t="s">
        <v>723</v>
      </c>
      <c r="B118" s="355" t="s">
        <v>43</v>
      </c>
      <c r="C118" s="299">
        <v>46102</v>
      </c>
      <c r="D118" s="455"/>
      <c r="E118" s="299"/>
      <c r="F118" s="298"/>
      <c r="G118" s="750"/>
      <c r="H118" s="761">
        <v>88</v>
      </c>
      <c r="I118" s="301" t="s">
        <v>542</v>
      </c>
      <c r="J118" s="751" t="s">
        <v>34</v>
      </c>
      <c r="K118" s="751" t="s">
        <v>524</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724</v>
      </c>
      <c r="AE118" s="732"/>
    </row>
    <row r="119" spans="1:31" ht="24.75" customHeight="1">
      <c r="A119" s="298" t="s">
        <v>725</v>
      </c>
      <c r="B119" s="355" t="s">
        <v>43</v>
      </c>
      <c r="C119" s="299">
        <v>46102</v>
      </c>
      <c r="D119" s="455"/>
      <c r="E119" s="299"/>
      <c r="F119" s="298"/>
      <c r="G119" s="750"/>
      <c r="H119" s="761">
        <v>0</v>
      </c>
      <c r="I119" s="301" t="s">
        <v>542</v>
      </c>
      <c r="J119" s="751" t="s">
        <v>34</v>
      </c>
      <c r="K119" s="751" t="s">
        <v>524</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724</v>
      </c>
      <c r="AE119" s="732"/>
    </row>
    <row r="120" spans="1:31" ht="24.75" customHeight="1">
      <c r="A120" s="298" t="s">
        <v>726</v>
      </c>
      <c r="B120" s="355" t="s">
        <v>43</v>
      </c>
      <c r="C120" s="299">
        <v>46102</v>
      </c>
      <c r="D120" s="455"/>
      <c r="E120" s="299"/>
      <c r="F120" s="298"/>
      <c r="G120" s="750"/>
      <c r="H120" s="761">
        <v>0</v>
      </c>
      <c r="I120" s="301" t="s">
        <v>542</v>
      </c>
      <c r="J120" s="751" t="s">
        <v>34</v>
      </c>
      <c r="K120" s="751" t="s">
        <v>524</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724</v>
      </c>
      <c r="AE120" s="732"/>
    </row>
    <row r="121" spans="1:31" ht="24.75" customHeight="1">
      <c r="A121" s="298" t="s">
        <v>727</v>
      </c>
      <c r="B121" s="355" t="s">
        <v>43</v>
      </c>
      <c r="C121" s="299">
        <v>46102</v>
      </c>
      <c r="D121" s="455"/>
      <c r="E121" s="299"/>
      <c r="F121" s="298"/>
      <c r="G121" s="750"/>
      <c r="H121" s="761">
        <v>0</v>
      </c>
      <c r="I121" s="301" t="s">
        <v>542</v>
      </c>
      <c r="J121" s="751" t="s">
        <v>34</v>
      </c>
      <c r="K121" s="751" t="s">
        <v>524</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724</v>
      </c>
      <c r="AE121" s="732"/>
    </row>
    <row r="122" spans="1:31" ht="24.75" customHeight="1">
      <c r="A122" s="298" t="s">
        <v>728</v>
      </c>
      <c r="B122" s="355" t="s">
        <v>43</v>
      </c>
      <c r="C122" s="299">
        <v>46102</v>
      </c>
      <c r="D122" s="455"/>
      <c r="E122" s="299"/>
      <c r="F122" s="298"/>
      <c r="G122" s="750"/>
      <c r="H122" s="761">
        <v>0</v>
      </c>
      <c r="I122" s="301" t="s">
        <v>542</v>
      </c>
      <c r="J122" s="751" t="s">
        <v>34</v>
      </c>
      <c r="K122" s="751" t="s">
        <v>524</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724</v>
      </c>
      <c r="AE122" s="732"/>
    </row>
    <row r="123" spans="1:31" ht="24.75" customHeight="1">
      <c r="A123" s="298" t="s">
        <v>729</v>
      </c>
      <c r="B123" s="355" t="s">
        <v>43</v>
      </c>
      <c r="C123" s="299">
        <v>46102</v>
      </c>
      <c r="D123" s="455"/>
      <c r="E123" s="299"/>
      <c r="F123" s="298"/>
      <c r="G123" s="750"/>
      <c r="H123" s="761">
        <v>0</v>
      </c>
      <c r="I123" s="301" t="s">
        <v>542</v>
      </c>
      <c r="J123" s="751" t="s">
        <v>34</v>
      </c>
      <c r="K123" s="751" t="s">
        <v>524</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724</v>
      </c>
      <c r="AE123" s="732"/>
    </row>
    <row r="124" spans="1:31" ht="24.75" customHeight="1">
      <c r="A124" s="298" t="s">
        <v>730</v>
      </c>
      <c r="B124" s="355" t="s">
        <v>43</v>
      </c>
      <c r="C124" s="299">
        <v>46102</v>
      </c>
      <c r="D124" s="455"/>
      <c r="E124" s="299"/>
      <c r="F124" s="298"/>
      <c r="G124" s="750"/>
      <c r="H124" s="761">
        <v>0</v>
      </c>
      <c r="I124" s="301" t="s">
        <v>542</v>
      </c>
      <c r="J124" s="751" t="s">
        <v>34</v>
      </c>
      <c r="K124" s="751" t="s">
        <v>524</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724</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731</v>
      </c>
      <c r="B127" s="1085" t="s">
        <v>90</v>
      </c>
      <c r="C127" s="1085" t="s">
        <v>91</v>
      </c>
      <c r="D127" s="1085" t="s">
        <v>444</v>
      </c>
      <c r="E127" s="1085" t="s">
        <v>526</v>
      </c>
      <c r="F127" s="1085" t="s">
        <v>527</v>
      </c>
      <c r="G127" s="1085" t="s">
        <v>92</v>
      </c>
      <c r="H127" s="1085" t="s">
        <v>68</v>
      </c>
      <c r="I127" s="1085" t="s">
        <v>93</v>
      </c>
      <c r="J127" s="1085" t="s">
        <v>27</v>
      </c>
      <c r="K127" s="1085" t="s">
        <v>528</v>
      </c>
      <c r="L127" s="1085" t="s">
        <v>96</v>
      </c>
      <c r="M127" s="1085" t="s">
        <v>95</v>
      </c>
      <c r="N127" s="1086" t="s">
        <v>529</v>
      </c>
      <c r="O127" s="1085" t="s">
        <v>94</v>
      </c>
      <c r="P127" s="1103" t="s">
        <v>97</v>
      </c>
      <c r="Q127" s="1104" t="s">
        <v>98</v>
      </c>
      <c r="R127" s="1071" t="s">
        <v>530</v>
      </c>
      <c r="S127" s="1071" t="s">
        <v>531</v>
      </c>
      <c r="T127" s="1071" t="s">
        <v>532</v>
      </c>
      <c r="U127" s="1071" t="s">
        <v>533</v>
      </c>
      <c r="V127" s="1104" t="s">
        <v>69</v>
      </c>
      <c r="W127" s="1104" t="s">
        <v>534</v>
      </c>
      <c r="X127" s="1104" t="s">
        <v>535</v>
      </c>
      <c r="Y127" s="1104" t="s">
        <v>494</v>
      </c>
      <c r="Z127" s="1104" t="s">
        <v>536</v>
      </c>
      <c r="AA127" s="1105" t="s">
        <v>537</v>
      </c>
      <c r="AB127" s="1104" t="s">
        <v>496</v>
      </c>
      <c r="AC127" s="1104" t="s">
        <v>538</v>
      </c>
      <c r="AD127" s="1106" t="s">
        <v>539</v>
      </c>
      <c r="AE127" s="732"/>
    </row>
    <row r="128" spans="1:31" ht="24.75" customHeight="1">
      <c r="A128" s="750" t="s">
        <v>732</v>
      </c>
      <c r="B128" s="355" t="s">
        <v>3</v>
      </c>
      <c r="C128" s="749">
        <v>46171</v>
      </c>
      <c r="D128" s="455" t="s">
        <v>60</v>
      </c>
      <c r="E128" s="749">
        <v>46029</v>
      </c>
      <c r="F128" s="750" t="s">
        <v>733</v>
      </c>
      <c r="G128" s="750"/>
      <c r="H128" s="761">
        <v>53</v>
      </c>
      <c r="I128" s="301" t="s">
        <v>542</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734</v>
      </c>
      <c r="AE128" s="732"/>
    </row>
    <row r="129" spans="1:31" ht="24.75" customHeight="1">
      <c r="A129" s="750" t="s">
        <v>735</v>
      </c>
      <c r="B129" s="355" t="s">
        <v>3</v>
      </c>
      <c r="C129" s="749">
        <v>46388</v>
      </c>
      <c r="D129" s="455"/>
      <c r="E129" s="749"/>
      <c r="F129" s="750"/>
      <c r="G129" s="750"/>
      <c r="H129" s="761">
        <v>55</v>
      </c>
      <c r="I129" s="301" t="s">
        <v>542</v>
      </c>
      <c r="J129" s="751" t="s">
        <v>34</v>
      </c>
      <c r="K129" s="751" t="s">
        <v>524</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736</v>
      </c>
      <c r="AE129" s="732"/>
    </row>
    <row r="130" spans="1:31" ht="24.75" customHeight="1">
      <c r="A130" s="750" t="s">
        <v>737</v>
      </c>
      <c r="B130" s="355" t="s">
        <v>3</v>
      </c>
      <c r="C130" s="749">
        <v>46388</v>
      </c>
      <c r="D130" s="455"/>
      <c r="E130" s="749"/>
      <c r="F130" s="750"/>
      <c r="G130" s="750"/>
      <c r="H130" s="751">
        <v>71</v>
      </c>
      <c r="I130" s="301" t="s">
        <v>542</v>
      </c>
      <c r="J130" s="751" t="s">
        <v>34</v>
      </c>
      <c r="K130" s="751" t="s">
        <v>524</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736</v>
      </c>
      <c r="AE130" s="732"/>
    </row>
    <row r="131" spans="1:31" ht="24.75" customHeight="1">
      <c r="A131" s="750" t="s">
        <v>738</v>
      </c>
      <c r="B131" s="355" t="s">
        <v>3</v>
      </c>
      <c r="C131" s="749">
        <v>46388</v>
      </c>
      <c r="D131" s="455"/>
      <c r="E131" s="749"/>
      <c r="F131" s="750"/>
      <c r="G131" s="750"/>
      <c r="H131" s="751">
        <v>88</v>
      </c>
      <c r="I131" s="301" t="s">
        <v>542</v>
      </c>
      <c r="J131" s="751" t="s">
        <v>34</v>
      </c>
      <c r="K131" s="751" t="s">
        <v>524</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736</v>
      </c>
      <c r="AE131" s="732"/>
    </row>
    <row r="132" spans="1:31" ht="24.75" customHeight="1">
      <c r="A132" s="750" t="s">
        <v>739</v>
      </c>
      <c r="B132" s="355" t="s">
        <v>3</v>
      </c>
      <c r="C132" s="749">
        <v>46520</v>
      </c>
      <c r="D132" s="455" t="s">
        <v>60</v>
      </c>
      <c r="E132" s="749">
        <v>46029</v>
      </c>
      <c r="F132" s="750" t="s">
        <v>740</v>
      </c>
      <c r="G132" s="750"/>
      <c r="H132" s="751">
        <v>73</v>
      </c>
      <c r="I132" s="301" t="s">
        <v>542</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734</v>
      </c>
      <c r="AE132" s="732"/>
    </row>
    <row r="133" spans="1:31" ht="24.75" customHeight="1">
      <c r="A133" s="750" t="s">
        <v>741</v>
      </c>
      <c r="B133" s="355" t="s">
        <v>3</v>
      </c>
      <c r="C133" s="749">
        <v>46203</v>
      </c>
      <c r="D133" s="455"/>
      <c r="E133" s="749"/>
      <c r="F133" s="750"/>
      <c r="G133" s="750"/>
      <c r="H133" s="751">
        <v>87</v>
      </c>
      <c r="I133" s="301" t="s">
        <v>542</v>
      </c>
      <c r="J133" s="751" t="s">
        <v>34</v>
      </c>
      <c r="K133" s="751" t="s">
        <v>524</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734</v>
      </c>
      <c r="AE133" s="732"/>
    </row>
    <row r="134" spans="1:31" ht="24.75" customHeight="1">
      <c r="A134" s="750" t="s">
        <v>742</v>
      </c>
      <c r="B134" s="355" t="s">
        <v>3</v>
      </c>
      <c r="C134" s="749">
        <v>46388</v>
      </c>
      <c r="D134" s="455"/>
      <c r="E134" s="749"/>
      <c r="F134" s="750"/>
      <c r="G134" s="750"/>
      <c r="H134" s="751">
        <v>70</v>
      </c>
      <c r="I134" s="301" t="s">
        <v>542</v>
      </c>
      <c r="J134" s="751" t="s">
        <v>34</v>
      </c>
      <c r="K134" s="751" t="s">
        <v>524</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734</v>
      </c>
      <c r="AE134" s="732"/>
    </row>
    <row r="135" spans="1:31" ht="24.75" customHeight="1">
      <c r="A135" s="1223" t="s">
        <v>743</v>
      </c>
      <c r="B135" s="355" t="s">
        <v>3</v>
      </c>
      <c r="C135" s="749">
        <v>46388</v>
      </c>
      <c r="D135" s="455"/>
      <c r="E135" s="749"/>
      <c r="F135" s="750"/>
      <c r="G135" s="750"/>
      <c r="H135" s="751">
        <v>77</v>
      </c>
      <c r="I135" s="301" t="s">
        <v>542</v>
      </c>
      <c r="J135" s="751" t="s">
        <v>34</v>
      </c>
      <c r="K135" s="751" t="s">
        <v>524</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744</v>
      </c>
      <c r="AE135" s="732"/>
    </row>
    <row r="136" spans="1:31" ht="24.75" customHeight="1">
      <c r="A136" s="750" t="s">
        <v>745</v>
      </c>
      <c r="B136" s="355" t="s">
        <v>3</v>
      </c>
      <c r="C136" s="749">
        <v>46203</v>
      </c>
      <c r="D136" s="455"/>
      <c r="E136" s="749"/>
      <c r="F136" s="750"/>
      <c r="G136" s="750"/>
      <c r="H136" s="751">
        <v>52</v>
      </c>
      <c r="I136" s="301" t="s">
        <v>542</v>
      </c>
      <c r="J136" s="751" t="s">
        <v>34</v>
      </c>
      <c r="K136" s="751" t="s">
        <v>524</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736</v>
      </c>
      <c r="AE136" s="732"/>
    </row>
    <row r="137" spans="1:31" ht="24.75" customHeight="1">
      <c r="A137" s="298" t="s">
        <v>746</v>
      </c>
      <c r="B137" s="355" t="s">
        <v>3</v>
      </c>
      <c r="C137" s="749">
        <v>46203</v>
      </c>
      <c r="D137" s="455"/>
      <c r="E137" s="299"/>
      <c r="F137" s="298"/>
      <c r="G137" s="750"/>
      <c r="H137" s="751">
        <v>81</v>
      </c>
      <c r="I137" s="301" t="s">
        <v>542</v>
      </c>
      <c r="J137" s="751" t="s">
        <v>34</v>
      </c>
      <c r="K137" s="751" t="s">
        <v>524</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736</v>
      </c>
      <c r="AE137" s="732"/>
    </row>
    <row r="138" spans="1:31" ht="24.75" customHeight="1">
      <c r="A138" s="298" t="s">
        <v>747</v>
      </c>
      <c r="B138" s="355" t="s">
        <v>3</v>
      </c>
      <c r="C138" s="749">
        <v>46203</v>
      </c>
      <c r="D138" s="455"/>
      <c r="E138" s="299"/>
      <c r="F138" s="298"/>
      <c r="G138" s="750"/>
      <c r="H138" s="751">
        <v>79</v>
      </c>
      <c r="I138" s="301" t="s">
        <v>542</v>
      </c>
      <c r="J138" s="751" t="s">
        <v>34</v>
      </c>
      <c r="K138" s="751" t="s">
        <v>524</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736</v>
      </c>
      <c r="AE138" s="732"/>
    </row>
    <row r="139" spans="1:31" ht="24.75" customHeight="1">
      <c r="A139" s="1282" t="s">
        <v>748</v>
      </c>
      <c r="B139" s="355" t="s">
        <v>3</v>
      </c>
      <c r="C139" s="749">
        <v>46203</v>
      </c>
      <c r="D139" s="455" t="s">
        <v>60</v>
      </c>
      <c r="E139" s="749">
        <v>46029</v>
      </c>
      <c r="F139" s="298" t="s">
        <v>740</v>
      </c>
      <c r="G139" s="750"/>
      <c r="H139" s="751">
        <v>0</v>
      </c>
      <c r="I139" s="301" t="s">
        <v>542</v>
      </c>
      <c r="J139" s="751" t="s">
        <v>34</v>
      </c>
      <c r="K139" s="751" t="s">
        <v>548</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749</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27</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750</v>
      </c>
      <c r="B2" s="377" t="s">
        <v>35</v>
      </c>
      <c r="C2" s="360">
        <v>45960</v>
      </c>
      <c r="D2" s="360" t="s">
        <v>50</v>
      </c>
      <c r="E2" s="360">
        <v>45905</v>
      </c>
      <c r="F2" s="360" t="s">
        <v>55</v>
      </c>
      <c r="G2" s="361"/>
      <c r="H2" s="362">
        <v>0</v>
      </c>
      <c r="I2" s="1074" t="s">
        <v>751</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8" t="s">
        <v>755</v>
      </c>
    </row>
    <row r="3" spans="1:30" ht="39.75" customHeight="1">
      <c r="A3" s="1296" t="s">
        <v>756</v>
      </c>
      <c r="B3" s="377" t="s">
        <v>35</v>
      </c>
      <c r="C3" s="1288">
        <v>46099</v>
      </c>
      <c r="D3" s="1289" t="s">
        <v>50</v>
      </c>
      <c r="E3" s="1289">
        <v>45959</v>
      </c>
      <c r="F3" s="1274" t="s">
        <v>55</v>
      </c>
      <c r="G3" s="1289" t="s">
        <v>757</v>
      </c>
      <c r="H3" s="1300">
        <v>69</v>
      </c>
      <c r="I3" s="1254" t="s">
        <v>751</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751</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751</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751</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751</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751</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751</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751</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751</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751</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751</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751</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751</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751</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751</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751</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751</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751</v>
      </c>
      <c r="J20" s="362" t="s">
        <v>31</v>
      </c>
      <c r="K20" s="362"/>
      <c r="L20" s="360" t="s">
        <v>557</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751</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751</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751</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751</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751</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751</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751</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751</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751</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751</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751</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508</v>
      </c>
      <c r="B32" s="359" t="s">
        <v>29</v>
      </c>
      <c r="C32" s="360">
        <v>45991</v>
      </c>
      <c r="D32" s="360" t="s">
        <v>50</v>
      </c>
      <c r="E32" s="367">
        <v>45748</v>
      </c>
      <c r="F32" s="366" t="s">
        <v>59</v>
      </c>
      <c r="G32" s="368" t="s">
        <v>830</v>
      </c>
      <c r="H32" s="369">
        <v>0</v>
      </c>
      <c r="I32" s="369" t="s">
        <v>751</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751</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751</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751</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751</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27</v>
      </c>
      <c r="K1" s="356" t="s">
        <v>96</v>
      </c>
      <c r="L1" s="356" t="s">
        <v>95</v>
      </c>
      <c r="M1" s="435" t="s">
        <v>529</v>
      </c>
      <c r="N1" s="445" t="s">
        <v>837</v>
      </c>
      <c r="O1" s="435" t="s">
        <v>838</v>
      </c>
      <c r="P1" s="435" t="s">
        <v>839</v>
      </c>
      <c r="Q1" s="356" t="s">
        <v>94</v>
      </c>
      <c r="R1" s="356" t="s">
        <v>97</v>
      </c>
      <c r="S1" s="356" t="s">
        <v>98</v>
      </c>
      <c r="T1" s="356" t="s">
        <v>69</v>
      </c>
      <c r="U1" s="356" t="s">
        <v>534</v>
      </c>
      <c r="V1" s="356" t="s">
        <v>494</v>
      </c>
      <c r="W1" s="356" t="s">
        <v>536</v>
      </c>
      <c r="X1" s="357" t="s">
        <v>537</v>
      </c>
      <c r="Y1" s="356" t="s">
        <v>496</v>
      </c>
      <c r="Z1" s="356" t="s">
        <v>497</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751</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751</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751</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751</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751</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751</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751</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751</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751</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751</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751</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751</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751</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751</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751</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751</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751</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751</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751</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751</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751</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751</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751</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751</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751</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751</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751</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751</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751</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751</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751</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751</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751</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751</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751</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32</v>
      </c>
      <c r="C46" s="19">
        <v>45772</v>
      </c>
      <c r="D46" s="305" t="s">
        <v>56</v>
      </c>
      <c r="E46" s="19">
        <v>45735</v>
      </c>
      <c r="F46" s="305" t="s">
        <v>887</v>
      </c>
      <c r="G46" s="303" t="s">
        <v>194</v>
      </c>
      <c r="H46" s="20">
        <v>59</v>
      </c>
      <c r="I46" s="304" t="s">
        <v>751</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751</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751</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751</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751</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751</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751</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751</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751</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751</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751</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751</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751</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751</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751</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751</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751</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751</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751</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751</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751</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751</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751</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751</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751</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751</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751</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751</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751</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751</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751</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751</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751</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751</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751</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751</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751</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751</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751</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751</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751</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751</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751</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751</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751</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751</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751</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751</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751</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751</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751</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751</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751</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751</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751</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751</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751</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751</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751</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751</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751</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751</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751</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751</v>
      </c>
      <c r="J110" s="998" t="s">
        <v>31</v>
      </c>
      <c r="K110" s="360" t="s">
        <v>557</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751</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751</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751</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751</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751</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751</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751</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751</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751</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751</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751</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751</v>
      </c>
      <c r="J122" s="692" t="s">
        <v>31</v>
      </c>
      <c r="K122" s="690" t="s">
        <v>557</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751</v>
      </c>
      <c r="J123" s="692" t="s">
        <v>31</v>
      </c>
      <c r="K123" s="690" t="s">
        <v>557</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751</v>
      </c>
      <c r="J124" s="362" t="s">
        <v>31</v>
      </c>
      <c r="K124" s="360" t="s">
        <v>557</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751</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751</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751</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751</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751</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751</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751</v>
      </c>
      <c r="J131" s="362" t="s">
        <v>31</v>
      </c>
      <c r="K131" s="360" t="s">
        <v>557</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751</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751</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751</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751</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751</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751</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751</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751</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751</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751</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751</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751</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751</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751</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751</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751</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751</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751</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751</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751</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751</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751</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751</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751</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751</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751</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751</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751</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751</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751</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751</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751</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751</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751</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751</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751</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751</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751</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751</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751</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751</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751</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751</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751</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751</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751</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751</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751</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751</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751</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751</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751</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751</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751</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751</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751</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751</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751</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751</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751</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751</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751</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751</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751</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751</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751</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751</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751</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751</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751</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751</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751</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751</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751</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751</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751</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751</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751</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751</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751</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751</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751</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751</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751</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27</v>
      </c>
      <c r="K248" s="436" t="s">
        <v>96</v>
      </c>
      <c r="L248" s="436" t="s">
        <v>95</v>
      </c>
      <c r="M248" s="445" t="s">
        <v>529</v>
      </c>
      <c r="N248" s="445" t="s">
        <v>837</v>
      </c>
      <c r="O248" s="435" t="s">
        <v>838</v>
      </c>
      <c r="P248" s="435" t="s">
        <v>839</v>
      </c>
      <c r="Q248" s="436" t="s">
        <v>94</v>
      </c>
      <c r="R248" s="436" t="s">
        <v>97</v>
      </c>
      <c r="S248" s="436" t="s">
        <v>98</v>
      </c>
      <c r="T248" s="436" t="s">
        <v>69</v>
      </c>
      <c r="U248" s="436" t="s">
        <v>534</v>
      </c>
      <c r="V248" s="436" t="s">
        <v>494</v>
      </c>
      <c r="W248" s="436" t="s">
        <v>536</v>
      </c>
      <c r="X248" s="446" t="s">
        <v>537</v>
      </c>
      <c r="Y248" s="436" t="s">
        <v>496</v>
      </c>
      <c r="Z248" s="436" t="s">
        <v>497</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751</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751</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751</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751</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751</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751</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751</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751</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751</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751</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751</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751</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751</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751</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751</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751</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751</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751</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751</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751</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751</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751</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751</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751</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751</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751</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542</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751</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751</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751</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751</v>
      </c>
      <c r="J279" s="362" t="s">
        <v>31</v>
      </c>
      <c r="K279" s="360" t="s">
        <v>557</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751</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751</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751</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751</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751</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751</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751</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751</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751</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751</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751</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751</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751</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751</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751</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29</v>
      </c>
      <c r="C298" s="1288">
        <v>46048</v>
      </c>
      <c r="D298" s="1288" t="s">
        <v>1331</v>
      </c>
      <c r="E298" s="1289">
        <v>45748</v>
      </c>
      <c r="F298" s="1290" t="s">
        <v>59</v>
      </c>
      <c r="G298" s="1274" t="s">
        <v>1341</v>
      </c>
      <c r="H298" s="1201">
        <v>0</v>
      </c>
      <c r="I298" s="1201" t="s">
        <v>751</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751</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751</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751</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751</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751</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751</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751</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751</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751</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27</v>
      </c>
      <c r="K312" s="390" t="s">
        <v>96</v>
      </c>
      <c r="L312" s="390" t="s">
        <v>95</v>
      </c>
      <c r="M312" s="417" t="s">
        <v>529</v>
      </c>
      <c r="N312" s="417" t="s">
        <v>837</v>
      </c>
      <c r="O312" s="417" t="s">
        <v>838</v>
      </c>
      <c r="P312" s="1328" t="s">
        <v>839</v>
      </c>
      <c r="Q312" s="390" t="s">
        <v>94</v>
      </c>
      <c r="R312" s="390" t="s">
        <v>97</v>
      </c>
      <c r="S312" s="342" t="s">
        <v>98</v>
      </c>
      <c r="T312" s="342" t="s">
        <v>69</v>
      </c>
      <c r="U312" s="342" t="s">
        <v>534</v>
      </c>
      <c r="V312" s="966" t="s">
        <v>494</v>
      </c>
      <c r="W312" s="966" t="s">
        <v>536</v>
      </c>
      <c r="X312" s="978" t="s">
        <v>537</v>
      </c>
      <c r="Y312" s="989" t="s">
        <v>496</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751</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751</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751</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751</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27</v>
      </c>
      <c r="K322" s="985" t="s">
        <v>528</v>
      </c>
      <c r="L322" s="985" t="s">
        <v>96</v>
      </c>
      <c r="M322" s="985" t="s">
        <v>95</v>
      </c>
      <c r="N322" s="986" t="s">
        <v>529</v>
      </c>
      <c r="O322" s="986" t="s">
        <v>1373</v>
      </c>
      <c r="P322" s="417" t="s">
        <v>837</v>
      </c>
      <c r="Q322" s="985" t="s">
        <v>97</v>
      </c>
      <c r="R322" s="987" t="s">
        <v>98</v>
      </c>
      <c r="S322" s="987" t="s">
        <v>531</v>
      </c>
      <c r="T322" s="987" t="s">
        <v>1374</v>
      </c>
      <c r="U322" s="987" t="s">
        <v>1375</v>
      </c>
      <c r="V322" s="987" t="s">
        <v>840</v>
      </c>
      <c r="W322" s="987" t="s">
        <v>69</v>
      </c>
      <c r="X322" s="987" t="s">
        <v>534</v>
      </c>
      <c r="Y322" s="966" t="s">
        <v>535</v>
      </c>
      <c r="Z322" s="966" t="s">
        <v>494</v>
      </c>
      <c r="AA322" s="966" t="s">
        <v>536</v>
      </c>
      <c r="AB322" s="991" t="s">
        <v>842</v>
      </c>
      <c r="AC322" s="988" t="s">
        <v>539</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471</v>
      </c>
      <c r="J3" s="12" t="s">
        <v>1379</v>
      </c>
      <c r="N3" s="12" t="s">
        <v>1379</v>
      </c>
      <c r="O3" s="12" t="s">
        <v>1381</v>
      </c>
    </row>
    <row r="4" spans="1:18">
      <c r="A4" t="s">
        <v>294</v>
      </c>
      <c r="F4">
        <v>1049</v>
      </c>
      <c r="G4">
        <v>1049</v>
      </c>
      <c r="J4" s="12" t="s">
        <v>1382</v>
      </c>
      <c r="K4" t="s">
        <v>48</v>
      </c>
      <c r="N4" s="12" t="s">
        <v>1382</v>
      </c>
      <c r="O4" t="s">
        <v>1383</v>
      </c>
      <c r="P4" t="s">
        <v>1384</v>
      </c>
      <c r="Q4" t="s">
        <v>1385</v>
      </c>
      <c r="R4" t="s">
        <v>471</v>
      </c>
    </row>
    <row r="5" spans="1:18">
      <c r="A5" t="s">
        <v>296</v>
      </c>
      <c r="D5">
        <v>1426</v>
      </c>
      <c r="E5">
        <v>1190</v>
      </c>
      <c r="F5">
        <v>23</v>
      </c>
      <c r="G5">
        <v>2639</v>
      </c>
      <c r="J5" t="s">
        <v>1092</v>
      </c>
      <c r="K5">
        <v>6147</v>
      </c>
      <c r="N5" t="s">
        <v>1092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1386</v>
      </c>
      <c r="K7">
        <v>0</v>
      </c>
      <c r="N7" t="s">
        <v>1113</v>
      </c>
      <c r="O7">
        <v>3158</v>
      </c>
      <c r="P7">
        <v>21322</v>
      </c>
      <c r="Q7">
        <v>12406</v>
      </c>
      <c r="R7">
        <v>36886</v>
      </c>
    </row>
    <row r="8" spans="1:18">
      <c r="A8" t="s">
        <v>308</v>
      </c>
      <c r="C8">
        <v>241</v>
      </c>
      <c r="D8">
        <v>366</v>
      </c>
      <c r="E8">
        <v>202</v>
      </c>
      <c r="F8">
        <v>120</v>
      </c>
      <c r="G8">
        <v>929</v>
      </c>
      <c r="J8" t="s">
        <v>1113</v>
      </c>
      <c r="K8">
        <v>3629</v>
      </c>
      <c r="N8" t="s">
        <v>1118</v>
      </c>
      <c r="P8">
        <v>4135</v>
      </c>
      <c r="Q8">
        <v>7641</v>
      </c>
      <c r="R8">
        <v>11776</v>
      </c>
    </row>
    <row r="9" spans="1:18">
      <c r="A9" t="s">
        <v>177</v>
      </c>
      <c r="E9">
        <v>106</v>
      </c>
      <c r="G9">
        <v>106</v>
      </c>
      <c r="J9" t="s">
        <v>1118</v>
      </c>
      <c r="K9">
        <v>0</v>
      </c>
      <c r="N9" t="s">
        <v>1387</v>
      </c>
      <c r="O9">
        <v>7188</v>
      </c>
      <c r="P9">
        <v>23895</v>
      </c>
      <c r="Q9">
        <v>9359</v>
      </c>
      <c r="R9">
        <v>40442</v>
      </c>
    </row>
    <row r="10" spans="1:18">
      <c r="A10" t="s">
        <v>181</v>
      </c>
      <c r="C10">
        <v>534</v>
      </c>
      <c r="D10">
        <v>460</v>
      </c>
      <c r="E10">
        <v>886</v>
      </c>
      <c r="F10">
        <v>202</v>
      </c>
      <c r="G10">
        <v>2082</v>
      </c>
      <c r="J10" t="s">
        <v>1121</v>
      </c>
      <c r="K10">
        <v>933</v>
      </c>
      <c r="N10" t="s">
        <v>915</v>
      </c>
      <c r="O10">
        <v>6561</v>
      </c>
      <c r="P10">
        <v>14625</v>
      </c>
      <c r="Q10">
        <v>17060</v>
      </c>
      <c r="R10">
        <v>38246</v>
      </c>
    </row>
    <row r="11" spans="1:18">
      <c r="A11" t="s">
        <v>427</v>
      </c>
      <c r="C11">
        <v>1990</v>
      </c>
      <c r="D11">
        <v>1045</v>
      </c>
      <c r="G11">
        <v>3035</v>
      </c>
      <c r="J11" t="s">
        <v>1387</v>
      </c>
      <c r="K11">
        <v>4129</v>
      </c>
      <c r="N11" t="s">
        <v>857</v>
      </c>
      <c r="P11">
        <v>5968</v>
      </c>
      <c r="Q11">
        <v>20002</v>
      </c>
      <c r="R11">
        <v>25970</v>
      </c>
    </row>
    <row r="12" spans="1:18">
      <c r="A12" t="s">
        <v>471</v>
      </c>
      <c r="B12">
        <v>2677</v>
      </c>
      <c r="C12">
        <v>2967</v>
      </c>
      <c r="D12">
        <v>3297</v>
      </c>
      <c r="E12">
        <v>2384</v>
      </c>
      <c r="F12">
        <v>1394</v>
      </c>
      <c r="G12">
        <v>12719</v>
      </c>
      <c r="J12" t="s">
        <v>915</v>
      </c>
      <c r="K12">
        <v>7128</v>
      </c>
      <c r="N12" t="s">
        <v>1102</v>
      </c>
      <c r="O12">
        <v>2073</v>
      </c>
      <c r="P12">
        <v>6882</v>
      </c>
      <c r="Q12">
        <v>7027</v>
      </c>
      <c r="R12">
        <v>15982</v>
      </c>
    </row>
    <row r="13" spans="1:18">
      <c r="J13" t="s">
        <v>1388</v>
      </c>
      <c r="K13">
        <v>2298</v>
      </c>
      <c r="N13" t="s">
        <v>471</v>
      </c>
      <c r="O13">
        <v>50898</v>
      </c>
      <c r="P13">
        <v>153120</v>
      </c>
      <c r="Q13">
        <v>114685</v>
      </c>
      <c r="R13">
        <v>318703</v>
      </c>
    </row>
    <row r="14" spans="1:18">
      <c r="J14" t="s">
        <v>857</v>
      </c>
      <c r="K14">
        <v>13034</v>
      </c>
    </row>
    <row r="15" spans="1:18">
      <c r="A15" s="12" t="s">
        <v>1379</v>
      </c>
      <c r="B15" s="12" t="s">
        <v>1378</v>
      </c>
      <c r="J15" t="s">
        <v>1095</v>
      </c>
      <c r="K15">
        <v>4828</v>
      </c>
    </row>
    <row r="16" spans="1:18">
      <c r="A16" s="12" t="s">
        <v>1380</v>
      </c>
      <c r="B16" s="48">
        <v>45705</v>
      </c>
      <c r="C16" s="48">
        <v>45706</v>
      </c>
      <c r="D16" s="48">
        <v>45707</v>
      </c>
      <c r="E16" s="48">
        <v>45708</v>
      </c>
      <c r="F16" s="48">
        <v>45709</v>
      </c>
      <c r="G16" t="s">
        <v>471</v>
      </c>
      <c r="J16" t="s">
        <v>1102</v>
      </c>
      <c r="K16">
        <v>6718</v>
      </c>
    </row>
    <row r="17" spans="1:11">
      <c r="A17" t="s">
        <v>294</v>
      </c>
      <c r="E17">
        <v>547</v>
      </c>
      <c r="F17">
        <v>792</v>
      </c>
      <c r="G17">
        <v>1339</v>
      </c>
      <c r="J17" t="s">
        <v>849</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1379</v>
      </c>
      <c r="B38" s="12" t="s">
        <v>1378</v>
      </c>
    </row>
    <row r="39" spans="1:7">
      <c r="A39" s="12" t="s">
        <v>1380</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1379</v>
      </c>
      <c r="B74" s="12" t="s">
        <v>1378</v>
      </c>
    </row>
    <row r="75" spans="1:7">
      <c r="A75" s="12" t="s">
        <v>1380</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1379</v>
      </c>
      <c r="B121" s="12" t="s">
        <v>1378</v>
      </c>
    </row>
    <row r="122" spans="1:7">
      <c r="A122" s="12" t="s">
        <v>1380</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1379</v>
      </c>
      <c r="B177" s="12" t="s">
        <v>1378</v>
      </c>
    </row>
    <row r="178" spans="1:7">
      <c r="A178" s="12" t="s">
        <v>1380</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1392</v>
      </c>
    </row>
    <row r="217" spans="1:7">
      <c r="A217" t="s">
        <v>366</v>
      </c>
      <c r="D217">
        <v>1373</v>
      </c>
      <c r="E217">
        <v>3928</v>
      </c>
      <c r="F217">
        <v>1528</v>
      </c>
      <c r="G217">
        <v>6829</v>
      </c>
    </row>
    <row r="218" spans="1:7">
      <c r="A218" t="s">
        <v>1393</v>
      </c>
      <c r="E218">
        <v>1016</v>
      </c>
      <c r="G218">
        <v>1016</v>
      </c>
    </row>
    <row r="219" spans="1:7">
      <c r="A219" t="s">
        <v>435</v>
      </c>
      <c r="E219">
        <v>706</v>
      </c>
      <c r="G219">
        <v>706</v>
      </c>
    </row>
    <row r="220" spans="1:7">
      <c r="A220" t="s">
        <v>1394</v>
      </c>
      <c r="F220">
        <v>583</v>
      </c>
      <c r="G220">
        <v>583</v>
      </c>
    </row>
    <row r="221" spans="1:7">
      <c r="A221" t="s">
        <v>471</v>
      </c>
      <c r="B221">
        <v>7728</v>
      </c>
      <c r="C221">
        <v>5573</v>
      </c>
      <c r="D221">
        <v>6879</v>
      </c>
      <c r="E221">
        <v>18825</v>
      </c>
      <c r="F221">
        <v>4269</v>
      </c>
      <c r="G221">
        <v>43274</v>
      </c>
    </row>
    <row r="224" spans="1:7">
      <c r="A224" s="12" t="s">
        <v>1379</v>
      </c>
      <c r="B224" s="12" t="s">
        <v>1378</v>
      </c>
    </row>
    <row r="225" spans="1:7">
      <c r="A225" s="12" t="s">
        <v>1380</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1396</v>
      </c>
    </row>
    <row r="245" spans="1:7">
      <c r="A245" t="s">
        <v>1397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1398</v>
      </c>
      <c r="E254">
        <v>0</v>
      </c>
      <c r="G254">
        <v>0</v>
      </c>
    </row>
    <row r="255" spans="1:7">
      <c r="A255" t="s">
        <v>147</v>
      </c>
      <c r="E255">
        <v>195</v>
      </c>
      <c r="G255">
        <v>195</v>
      </c>
    </row>
    <row r="256" spans="1:7">
      <c r="A256" t="s">
        <v>265</v>
      </c>
      <c r="F256">
        <v>0</v>
      </c>
      <c r="G256">
        <v>0</v>
      </c>
    </row>
    <row r="257" spans="1:7">
      <c r="A257" t="s">
        <v>1399</v>
      </c>
    </row>
    <row r="258" spans="1:7">
      <c r="A258" t="s">
        <v>471</v>
      </c>
      <c r="B258">
        <v>6288</v>
      </c>
      <c r="C258">
        <v>10704</v>
      </c>
      <c r="D258">
        <v>15537</v>
      </c>
      <c r="E258">
        <v>4598</v>
      </c>
      <c r="F258">
        <v>4133</v>
      </c>
      <c r="G258">
        <v>41260</v>
      </c>
    </row>
    <row r="261" spans="1:7">
      <c r="A261" s="12" t="s">
        <v>1379</v>
      </c>
      <c r="B261" s="12" t="s">
        <v>1378</v>
      </c>
    </row>
    <row r="262" spans="1:7">
      <c r="A262" s="12" t="s">
        <v>1380</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1379</v>
      </c>
      <c r="B296" s="12" t="s">
        <v>1378</v>
      </c>
    </row>
    <row r="297" spans="1:7">
      <c r="A297" s="12" t="s">
        <v>1380</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1379</v>
      </c>
      <c r="B325" s="12" t="s">
        <v>1378</v>
      </c>
    </row>
    <row r="326" spans="1:7">
      <c r="A326" s="12" t="s">
        <v>1380</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1379</v>
      </c>
      <c r="B353" s="12" t="s">
        <v>1378</v>
      </c>
    </row>
    <row r="354" spans="1:7">
      <c r="A354" s="12" t="s">
        <v>1380</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1379</v>
      </c>
      <c r="B383" s="12" t="s">
        <v>1378</v>
      </c>
    </row>
    <row r="384" spans="1:7">
      <c r="A384" s="12" t="s">
        <v>1380</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1379</v>
      </c>
      <c r="B405" s="12" t="s">
        <v>1378</v>
      </c>
    </row>
    <row r="406" spans="1:7">
      <c r="A406" s="12" t="s">
        <v>1380</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1379</v>
      </c>
      <c r="B431" s="12" t="s">
        <v>1378</v>
      </c>
    </row>
    <row r="432" spans="1:7">
      <c r="A432" s="12" t="s">
        <v>1380</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1396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1401</v>
      </c>
    </row>
    <row r="448" spans="1:7">
      <c r="A448" t="s">
        <v>1402</v>
      </c>
    </row>
    <row r="449" spans="1:7">
      <c r="A449" t="s">
        <v>400</v>
      </c>
      <c r="E449">
        <v>201</v>
      </c>
      <c r="F449">
        <v>30</v>
      </c>
      <c r="G449">
        <v>231</v>
      </c>
    </row>
    <row r="450" spans="1:7">
      <c r="A450" t="s">
        <v>153</v>
      </c>
      <c r="E450">
        <v>1580</v>
      </c>
      <c r="G450">
        <v>1580</v>
      </c>
    </row>
    <row r="451" spans="1:7">
      <c r="A451" t="s">
        <v>1403</v>
      </c>
      <c r="F451">
        <v>151</v>
      </c>
      <c r="G451">
        <v>151</v>
      </c>
    </row>
    <row r="452" spans="1:7">
      <c r="A452" t="s">
        <v>471</v>
      </c>
      <c r="C452">
        <v>1866</v>
      </c>
      <c r="D452">
        <v>2445</v>
      </c>
      <c r="E452">
        <v>5402</v>
      </c>
      <c r="F452">
        <v>3784</v>
      </c>
      <c r="G452">
        <v>13497</v>
      </c>
    </row>
    <row r="455" spans="1:7">
      <c r="A455" s="12" t="s">
        <v>1379</v>
      </c>
      <c r="B455" s="12" t="s">
        <v>1378</v>
      </c>
    </row>
    <row r="456" spans="1:7">
      <c r="A456" s="12" t="s">
        <v>1380</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1404</v>
      </c>
      <c r="E472">
        <v>260</v>
      </c>
      <c r="F472">
        <v>129</v>
      </c>
      <c r="G472">
        <v>389</v>
      </c>
    </row>
    <row r="473" spans="1:7">
      <c r="A473" t="s">
        <v>1405</v>
      </c>
    </row>
    <row r="474" spans="1:7">
      <c r="A474" t="s">
        <v>471</v>
      </c>
      <c r="B474">
        <v>4596</v>
      </c>
      <c r="C474">
        <v>3924</v>
      </c>
      <c r="D474">
        <v>3428</v>
      </c>
      <c r="E474">
        <v>1980</v>
      </c>
      <c r="F474">
        <v>1544</v>
      </c>
      <c r="G474">
        <v>15472</v>
      </c>
    </row>
    <row r="477" spans="1:7">
      <c r="A477" s="12" t="s">
        <v>1379</v>
      </c>
      <c r="B477" s="12" t="s">
        <v>1378</v>
      </c>
    </row>
    <row r="478" spans="1:7">
      <c r="A478" s="12" t="s">
        <v>1380</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1406</v>
      </c>
    </row>
    <row r="488" spans="1:7">
      <c r="A488" t="s">
        <v>1407</v>
      </c>
    </row>
    <row r="489" spans="1:7">
      <c r="A489" t="s">
        <v>1408</v>
      </c>
    </row>
    <row r="490" spans="1:7">
      <c r="A490" t="s">
        <v>1409</v>
      </c>
    </row>
    <row r="491" spans="1:7">
      <c r="A491" t="s">
        <v>1410</v>
      </c>
    </row>
    <row r="492" spans="1:7">
      <c r="A492" t="s">
        <v>471</v>
      </c>
      <c r="B492">
        <v>2983</v>
      </c>
      <c r="C492">
        <v>3593</v>
      </c>
      <c r="D492">
        <v>3943</v>
      </c>
      <c r="E492">
        <v>711</v>
      </c>
      <c r="F492">
        <v>11230</v>
      </c>
    </row>
    <row r="495" spans="1:7">
      <c r="A495" s="12" t="s">
        <v>1379</v>
      </c>
      <c r="B495" s="12" t="s">
        <v>1378</v>
      </c>
    </row>
    <row r="496" spans="1:7">
      <c r="A496" s="12" t="s">
        <v>1380</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1411</v>
      </c>
      <c r="B506">
        <v>6</v>
      </c>
      <c r="G506">
        <v>6</v>
      </c>
    </row>
    <row r="507" spans="1:7">
      <c r="A507" t="s">
        <v>1412</v>
      </c>
    </row>
    <row r="508" spans="1:7">
      <c r="A508" t="s">
        <v>503</v>
      </c>
    </row>
    <row r="509" spans="1:7">
      <c r="A509" t="s">
        <v>223</v>
      </c>
      <c r="D509">
        <v>610</v>
      </c>
      <c r="E509">
        <v>2523</v>
      </c>
      <c r="G509">
        <v>3133</v>
      </c>
    </row>
    <row r="510" spans="1:7">
      <c r="A510" t="s">
        <v>1413</v>
      </c>
    </row>
    <row r="511" spans="1:7">
      <c r="A511" t="s">
        <v>471</v>
      </c>
      <c r="B511">
        <v>3758</v>
      </c>
      <c r="C511">
        <v>3342</v>
      </c>
      <c r="D511">
        <v>2404</v>
      </c>
      <c r="E511">
        <v>3965</v>
      </c>
      <c r="F511">
        <v>437</v>
      </c>
      <c r="G511">
        <v>13906</v>
      </c>
    </row>
    <row r="514" spans="1:7">
      <c r="A514" s="12" t="s">
        <v>1379</v>
      </c>
      <c r="B514" s="12" t="s">
        <v>1378</v>
      </c>
    </row>
    <row r="515" spans="1:7">
      <c r="A515" s="12" t="s">
        <v>1380</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1414</v>
      </c>
      <c r="B523">
        <v>155</v>
      </c>
      <c r="G523">
        <v>155</v>
      </c>
    </row>
    <row r="524" spans="1:7">
      <c r="A524" t="s">
        <v>1415</v>
      </c>
    </row>
    <row r="525" spans="1:7">
      <c r="A525" t="s">
        <v>471</v>
      </c>
      <c r="B525">
        <v>2363</v>
      </c>
      <c r="C525">
        <v>2146</v>
      </c>
      <c r="D525">
        <v>2345</v>
      </c>
      <c r="E525">
        <v>1790</v>
      </c>
      <c r="G525">
        <v>8644</v>
      </c>
    </row>
    <row r="528" spans="1:7">
      <c r="A528" s="12" t="s">
        <v>1379</v>
      </c>
      <c r="B528" s="12" t="s">
        <v>1378</v>
      </c>
    </row>
    <row r="529" spans="1:7">
      <c r="A529" s="12" t="s">
        <v>1380</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1379</v>
      </c>
      <c r="B544" s="12" t="s">
        <v>1378</v>
      </c>
    </row>
    <row r="545" spans="1:7">
      <c r="A545" s="12" t="s">
        <v>1380</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1379</v>
      </c>
      <c r="B561" s="12" t="s">
        <v>1378</v>
      </c>
    </row>
    <row r="562" spans="1:7">
      <c r="A562" s="12" t="s">
        <v>1380</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1379</v>
      </c>
      <c r="B576" s="12" t="s">
        <v>1378</v>
      </c>
    </row>
    <row r="577" spans="1:7">
      <c r="A577" s="12" t="s">
        <v>1380</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1379</v>
      </c>
      <c r="B588" s="12" t="s">
        <v>1378</v>
      </c>
    </row>
    <row r="589" spans="1:7">
      <c r="A589" s="12" t="s">
        <v>1380</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1379</v>
      </c>
      <c r="B602" s="12" t="s">
        <v>1378</v>
      </c>
    </row>
    <row r="603" spans="1:7">
      <c r="A603" s="12" t="s">
        <v>1380</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1416</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1379</v>
      </c>
      <c r="B621" s="12" t="s">
        <v>1378</v>
      </c>
    </row>
    <row r="622" spans="1:7">
      <c r="A622" s="12" t="s">
        <v>1380</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1379</v>
      </c>
      <c r="B637" s="12" t="s">
        <v>1378</v>
      </c>
    </row>
    <row r="638" spans="1:7">
      <c r="A638" s="12" t="s">
        <v>1380</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1379</v>
      </c>
      <c r="B649" s="12" t="s">
        <v>1378</v>
      </c>
    </row>
    <row r="650" spans="1:7">
      <c r="A650" s="12" t="s">
        <v>1380</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1417</v>
      </c>
    </row>
    <row r="659" spans="1:7">
      <c r="A659" t="s">
        <v>130</v>
      </c>
      <c r="F659">
        <v>391</v>
      </c>
      <c r="G659">
        <v>391</v>
      </c>
    </row>
    <row r="660" spans="1:7">
      <c r="A660" t="s">
        <v>471</v>
      </c>
      <c r="B660">
        <v>2410</v>
      </c>
      <c r="C660">
        <v>3698</v>
      </c>
      <c r="D660">
        <v>2288</v>
      </c>
      <c r="E660">
        <v>861</v>
      </c>
      <c r="F660">
        <v>544</v>
      </c>
      <c r="G660">
        <v>9801</v>
      </c>
    </row>
    <row r="663" spans="1:7">
      <c r="A663" s="12" t="s">
        <v>1379</v>
      </c>
      <c r="B663" s="12" t="s">
        <v>1378</v>
      </c>
    </row>
    <row r="664" spans="1:7">
      <c r="A664" s="12" t="s">
        <v>1380</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1418</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1379</v>
      </c>
      <c r="B682" s="12" t="s">
        <v>1378</v>
      </c>
    </row>
    <row r="683" spans="1:7">
      <c r="A683" s="12" t="s">
        <v>1380</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1418</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1008</v>
      </c>
    </row>
    <row r="701" spans="1:7">
      <c r="A701" t="s">
        <v>471</v>
      </c>
      <c r="B701">
        <v>3421</v>
      </c>
      <c r="C701">
        <v>4269</v>
      </c>
      <c r="D701">
        <v>5361</v>
      </c>
      <c r="E701">
        <v>3598</v>
      </c>
      <c r="F701">
        <v>1314</v>
      </c>
      <c r="G701">
        <v>17963</v>
      </c>
    </row>
    <row r="703" spans="1:7">
      <c r="A703" s="12" t="s">
        <v>1379</v>
      </c>
      <c r="B703" s="12" t="s">
        <v>1378</v>
      </c>
    </row>
    <row r="704" spans="1:7">
      <c r="A704" s="12" t="s">
        <v>1380</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1008</v>
      </c>
      <c r="D717">
        <v>1491</v>
      </c>
      <c r="E717">
        <v>1549</v>
      </c>
      <c r="G717">
        <v>3040</v>
      </c>
    </row>
    <row r="718" spans="1:7">
      <c r="A718" t="s">
        <v>1419</v>
      </c>
    </row>
    <row r="719" spans="1:7">
      <c r="A719" t="s">
        <v>914</v>
      </c>
      <c r="E719">
        <v>903</v>
      </c>
      <c r="G719">
        <v>903</v>
      </c>
    </row>
    <row r="720" spans="1:7">
      <c r="A720" t="s">
        <v>142</v>
      </c>
      <c r="F720">
        <v>285</v>
      </c>
      <c r="G720">
        <v>285</v>
      </c>
    </row>
    <row r="721" spans="1:7">
      <c r="A721" t="s">
        <v>471</v>
      </c>
      <c r="C721">
        <v>992</v>
      </c>
      <c r="D721">
        <v>6977</v>
      </c>
      <c r="E721">
        <v>2557</v>
      </c>
      <c r="F721">
        <v>538</v>
      </c>
      <c r="G721">
        <v>11064</v>
      </c>
    </row>
    <row r="724" spans="1:7">
      <c r="A724" s="12" t="s">
        <v>1379</v>
      </c>
      <c r="B724" s="12" t="s">
        <v>1378</v>
      </c>
    </row>
    <row r="725" spans="1:7">
      <c r="A725" s="12" t="s">
        <v>1380</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1418</v>
      </c>
      <c r="B728">
        <v>2498</v>
      </c>
      <c r="C728">
        <v>1192</v>
      </c>
      <c r="D728">
        <v>1925</v>
      </c>
      <c r="G728">
        <v>5615</v>
      </c>
    </row>
    <row r="729" spans="1:7">
      <c r="A729" t="s">
        <v>507</v>
      </c>
      <c r="E729">
        <v>443</v>
      </c>
      <c r="G729">
        <v>443</v>
      </c>
    </row>
    <row r="730" spans="1:7">
      <c r="A730" t="s">
        <v>1008</v>
      </c>
      <c r="B730">
        <v>918</v>
      </c>
      <c r="G730">
        <v>918</v>
      </c>
    </row>
    <row r="731" spans="1:7">
      <c r="A731" t="s">
        <v>914</v>
      </c>
      <c r="B731">
        <v>254</v>
      </c>
      <c r="C731">
        <v>1686</v>
      </c>
      <c r="D731">
        <v>611</v>
      </c>
      <c r="G731">
        <v>2551</v>
      </c>
    </row>
    <row r="732" spans="1:7">
      <c r="A732" t="s">
        <v>142</v>
      </c>
      <c r="E732">
        <v>82</v>
      </c>
      <c r="G732">
        <v>82</v>
      </c>
    </row>
    <row r="733" spans="1:7">
      <c r="A733" t="s">
        <v>254</v>
      </c>
      <c r="C733">
        <v>329</v>
      </c>
      <c r="D733">
        <v>333</v>
      </c>
      <c r="G733">
        <v>662</v>
      </c>
    </row>
    <row r="734" spans="1:7">
      <c r="A734" t="s">
        <v>955</v>
      </c>
      <c r="D734">
        <v>740</v>
      </c>
      <c r="G734">
        <v>740</v>
      </c>
    </row>
    <row r="735" spans="1:7">
      <c r="A735" t="s">
        <v>255</v>
      </c>
      <c r="E735">
        <v>267</v>
      </c>
      <c r="G735">
        <v>267</v>
      </c>
    </row>
    <row r="736" spans="1:7">
      <c r="A736" t="s">
        <v>843</v>
      </c>
      <c r="D736">
        <v>307</v>
      </c>
      <c r="E736">
        <v>920</v>
      </c>
      <c r="F736">
        <v>610</v>
      </c>
      <c r="G736">
        <v>1837</v>
      </c>
    </row>
    <row r="737" spans="1:7">
      <c r="A737" t="s">
        <v>471</v>
      </c>
      <c r="B737">
        <v>3670</v>
      </c>
      <c r="C737">
        <v>3207</v>
      </c>
      <c r="D737">
        <v>4215</v>
      </c>
      <c r="E737">
        <v>2293</v>
      </c>
      <c r="F737">
        <v>819</v>
      </c>
      <c r="G737">
        <v>14204</v>
      </c>
    </row>
    <row r="740" spans="1:7">
      <c r="A740" s="12" t="s">
        <v>1379</v>
      </c>
      <c r="B740" s="12" t="s">
        <v>1378</v>
      </c>
    </row>
    <row r="741" spans="1:7">
      <c r="A741" s="12" t="s">
        <v>1380</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1418</v>
      </c>
    </row>
    <row r="748" spans="1:7">
      <c r="A748" t="s">
        <v>914</v>
      </c>
      <c r="D748">
        <v>250</v>
      </c>
      <c r="G748">
        <v>250</v>
      </c>
    </row>
    <row r="749" spans="1:7">
      <c r="A749" t="s">
        <v>955</v>
      </c>
      <c r="B749">
        <v>1238</v>
      </c>
      <c r="C749">
        <v>1531</v>
      </c>
      <c r="D749">
        <v>1250</v>
      </c>
      <c r="E749">
        <v>361</v>
      </c>
      <c r="G749">
        <v>4380</v>
      </c>
    </row>
    <row r="750" spans="1:7">
      <c r="A750" t="s">
        <v>255</v>
      </c>
      <c r="B750">
        <v>711</v>
      </c>
      <c r="G750">
        <v>711</v>
      </c>
    </row>
    <row r="751" spans="1:7">
      <c r="A751" t="s">
        <v>1420</v>
      </c>
      <c r="D751">
        <v>75</v>
      </c>
      <c r="G751">
        <v>75</v>
      </c>
    </row>
    <row r="752" spans="1:7">
      <c r="A752" t="s">
        <v>919</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947</v>
      </c>
      <c r="E755">
        <v>754</v>
      </c>
      <c r="G755">
        <v>754</v>
      </c>
    </row>
    <row r="756" spans="1:7">
      <c r="A756" t="s">
        <v>921</v>
      </c>
      <c r="E756">
        <v>562</v>
      </c>
      <c r="G756">
        <v>562</v>
      </c>
    </row>
    <row r="757" spans="1:7">
      <c r="A757" t="s">
        <v>471</v>
      </c>
      <c r="B757">
        <v>2820</v>
      </c>
      <c r="C757">
        <v>3809</v>
      </c>
      <c r="D757">
        <v>2830</v>
      </c>
      <c r="E757">
        <v>4553</v>
      </c>
      <c r="F757">
        <v>545</v>
      </c>
      <c r="G757">
        <v>14557</v>
      </c>
    </row>
    <row r="760" spans="1:7">
      <c r="A760" s="12" t="s">
        <v>1379</v>
      </c>
      <c r="B760" s="12" t="s">
        <v>1378</v>
      </c>
    </row>
    <row r="761" spans="1:7">
      <c r="A761" s="12" t="s">
        <v>1380</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955</v>
      </c>
    </row>
    <row r="769" spans="1:7">
      <c r="A769" t="s">
        <v>919</v>
      </c>
    </row>
    <row r="770" spans="1:7">
      <c r="A770" t="s">
        <v>132</v>
      </c>
      <c r="C770">
        <v>120</v>
      </c>
      <c r="D770">
        <v>190</v>
      </c>
      <c r="G770">
        <v>310</v>
      </c>
    </row>
    <row r="771" spans="1:7">
      <c r="A771" t="s">
        <v>843</v>
      </c>
      <c r="B771">
        <v>839</v>
      </c>
      <c r="D771">
        <v>616</v>
      </c>
      <c r="E771">
        <v>969</v>
      </c>
      <c r="F771">
        <v>552</v>
      </c>
      <c r="G771">
        <v>2976</v>
      </c>
    </row>
    <row r="772" spans="1:7">
      <c r="A772" t="s">
        <v>947</v>
      </c>
      <c r="B772">
        <v>1285</v>
      </c>
      <c r="G772">
        <v>1285</v>
      </c>
    </row>
    <row r="773" spans="1:7">
      <c r="A773" t="s">
        <v>921</v>
      </c>
      <c r="B773">
        <v>978</v>
      </c>
      <c r="C773">
        <v>675</v>
      </c>
      <c r="D773">
        <v>170</v>
      </c>
      <c r="G773">
        <v>1823</v>
      </c>
    </row>
    <row r="774" spans="1:7">
      <c r="A774" t="s">
        <v>431</v>
      </c>
      <c r="B774">
        <v>153</v>
      </c>
      <c r="D774">
        <v>260</v>
      </c>
      <c r="G774">
        <v>413</v>
      </c>
    </row>
    <row r="775" spans="1:7">
      <c r="A775" t="s">
        <v>1421</v>
      </c>
      <c r="B775">
        <v>329</v>
      </c>
      <c r="C775">
        <v>427</v>
      </c>
      <c r="D775">
        <v>537</v>
      </c>
      <c r="E775">
        <v>646</v>
      </c>
      <c r="F775">
        <v>793</v>
      </c>
      <c r="G775">
        <v>2732</v>
      </c>
    </row>
    <row r="776" spans="1:7">
      <c r="A776" t="s">
        <v>1040</v>
      </c>
      <c r="B776">
        <v>335</v>
      </c>
      <c r="G776">
        <v>335</v>
      </c>
    </row>
    <row r="777" spans="1:7">
      <c r="A777" t="s">
        <v>1422</v>
      </c>
      <c r="B777">
        <v>415</v>
      </c>
      <c r="C777">
        <v>291</v>
      </c>
      <c r="F777">
        <v>755</v>
      </c>
      <c r="G777">
        <v>1461</v>
      </c>
    </row>
    <row r="778" spans="1:7">
      <c r="A778" t="s">
        <v>930</v>
      </c>
      <c r="C778">
        <v>1231</v>
      </c>
      <c r="D778">
        <v>1538</v>
      </c>
      <c r="E778">
        <v>1377</v>
      </c>
      <c r="G778">
        <v>4146</v>
      </c>
    </row>
    <row r="779" spans="1:7">
      <c r="A779" t="s">
        <v>936</v>
      </c>
      <c r="D779">
        <v>1205</v>
      </c>
      <c r="E779">
        <v>1000</v>
      </c>
      <c r="G779">
        <v>2205</v>
      </c>
    </row>
    <row r="780" spans="1:7">
      <c r="A780" t="s">
        <v>891</v>
      </c>
      <c r="D780">
        <v>240</v>
      </c>
      <c r="E780">
        <v>504</v>
      </c>
      <c r="G780">
        <v>744</v>
      </c>
    </row>
    <row r="781" spans="1:7">
      <c r="A781" t="s">
        <v>1423</v>
      </c>
      <c r="F781">
        <v>4135</v>
      </c>
      <c r="G781">
        <v>4135</v>
      </c>
    </row>
    <row r="782" spans="1:7">
      <c r="A782" t="s">
        <v>1257</v>
      </c>
      <c r="F782">
        <v>551</v>
      </c>
      <c r="G782">
        <v>551</v>
      </c>
    </row>
    <row r="783" spans="1:7">
      <c r="A783" t="s">
        <v>1424</v>
      </c>
    </row>
    <row r="784" spans="1:7">
      <c r="A784" t="s">
        <v>471</v>
      </c>
      <c r="B784">
        <v>4394</v>
      </c>
      <c r="C784">
        <v>2968</v>
      </c>
      <c r="D784">
        <v>5524</v>
      </c>
      <c r="E784">
        <v>5070</v>
      </c>
      <c r="F784">
        <v>6786</v>
      </c>
      <c r="G784">
        <v>24742</v>
      </c>
    </row>
    <row r="787" spans="1:7">
      <c r="A787" s="12" t="s">
        <v>1379</v>
      </c>
      <c r="B787" s="12" t="s">
        <v>1378</v>
      </c>
    </row>
    <row r="788" spans="1:7">
      <c r="A788" s="12" t="s">
        <v>1380</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947</v>
      </c>
    </row>
    <row r="797" spans="1:7">
      <c r="A797" t="s">
        <v>1422</v>
      </c>
      <c r="B797">
        <v>1418</v>
      </c>
      <c r="C797">
        <v>701</v>
      </c>
      <c r="E797">
        <v>614</v>
      </c>
      <c r="F797">
        <v>486</v>
      </c>
      <c r="G797">
        <v>3219</v>
      </c>
    </row>
    <row r="798" spans="1:7">
      <c r="A798" t="s">
        <v>930</v>
      </c>
      <c r="B798">
        <v>600</v>
      </c>
      <c r="G798">
        <v>600</v>
      </c>
    </row>
    <row r="799" spans="1:7">
      <c r="A799" t="s">
        <v>936</v>
      </c>
      <c r="B799">
        <v>1002</v>
      </c>
      <c r="C799">
        <v>268</v>
      </c>
      <c r="G799">
        <v>1270</v>
      </c>
    </row>
    <row r="800" spans="1:7">
      <c r="A800" t="s">
        <v>891</v>
      </c>
      <c r="B800">
        <v>80</v>
      </c>
      <c r="G800">
        <v>80</v>
      </c>
    </row>
    <row r="801" spans="1:7">
      <c r="A801" t="s">
        <v>1423</v>
      </c>
      <c r="B801">
        <v>2251</v>
      </c>
      <c r="C801">
        <v>2014</v>
      </c>
      <c r="D801">
        <v>1868</v>
      </c>
      <c r="E801">
        <v>2157</v>
      </c>
      <c r="F801">
        <v>2953</v>
      </c>
      <c r="G801">
        <v>11243</v>
      </c>
    </row>
    <row r="802" spans="1:7">
      <c r="A802" t="s">
        <v>1257</v>
      </c>
      <c r="B802">
        <v>454</v>
      </c>
      <c r="C802">
        <v>251</v>
      </c>
      <c r="D802">
        <v>224</v>
      </c>
      <c r="E802">
        <v>789</v>
      </c>
      <c r="G802">
        <v>1718</v>
      </c>
    </row>
    <row r="803" spans="1:7">
      <c r="A803" t="s">
        <v>1127</v>
      </c>
      <c r="C803">
        <v>1253</v>
      </c>
      <c r="D803">
        <v>1351</v>
      </c>
      <c r="E803">
        <v>443</v>
      </c>
      <c r="G803">
        <v>3047</v>
      </c>
    </row>
    <row r="804" spans="1:7">
      <c r="A804" t="s">
        <v>925</v>
      </c>
      <c r="C804">
        <v>1850</v>
      </c>
      <c r="D804">
        <v>1276</v>
      </c>
      <c r="E804">
        <v>1479</v>
      </c>
      <c r="G804">
        <v>4605</v>
      </c>
    </row>
    <row r="805" spans="1:7">
      <c r="A805" t="s">
        <v>971</v>
      </c>
      <c r="D805">
        <v>1118</v>
      </c>
      <c r="E805">
        <v>1472</v>
      </c>
      <c r="G805">
        <v>2590</v>
      </c>
    </row>
    <row r="806" spans="1:7">
      <c r="A806" t="s">
        <v>967</v>
      </c>
      <c r="E806">
        <v>1393</v>
      </c>
      <c r="G806">
        <v>1393</v>
      </c>
    </row>
    <row r="807" spans="1:7">
      <c r="A807" t="s">
        <v>471</v>
      </c>
      <c r="B807">
        <v>7888</v>
      </c>
      <c r="C807">
        <v>8152</v>
      </c>
      <c r="D807">
        <v>7103</v>
      </c>
      <c r="E807">
        <v>10576</v>
      </c>
      <c r="F807">
        <v>4760</v>
      </c>
      <c r="G807">
        <v>38479</v>
      </c>
    </row>
    <row r="811" spans="1:7">
      <c r="A811" s="12" t="s">
        <v>1379</v>
      </c>
      <c r="B811" s="12" t="s">
        <v>1378</v>
      </c>
    </row>
    <row r="812" spans="1:7">
      <c r="A812" s="12" t="s">
        <v>1380</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1422</v>
      </c>
      <c r="B820">
        <v>225</v>
      </c>
      <c r="C820">
        <v>1287</v>
      </c>
      <c r="D820">
        <v>1185</v>
      </c>
      <c r="E820">
        <v>508</v>
      </c>
      <c r="G820">
        <v>3205</v>
      </c>
    </row>
    <row r="821" spans="1:7">
      <c r="A821" t="s">
        <v>936</v>
      </c>
      <c r="D821">
        <v>334</v>
      </c>
      <c r="G821">
        <v>334</v>
      </c>
    </row>
    <row r="822" spans="1:7">
      <c r="A822" t="s">
        <v>1423</v>
      </c>
      <c r="C822">
        <v>216</v>
      </c>
      <c r="G822">
        <v>216</v>
      </c>
    </row>
    <row r="823" spans="1:7">
      <c r="A823" t="s">
        <v>1257</v>
      </c>
      <c r="B823">
        <v>1088</v>
      </c>
      <c r="C823">
        <v>557</v>
      </c>
      <c r="D823">
        <v>512</v>
      </c>
      <c r="E823">
        <v>369</v>
      </c>
      <c r="G823">
        <v>2526</v>
      </c>
    </row>
    <row r="824" spans="1:7">
      <c r="A824" t="s">
        <v>1127</v>
      </c>
      <c r="B824">
        <v>192</v>
      </c>
      <c r="G824">
        <v>192</v>
      </c>
    </row>
    <row r="825" spans="1:7">
      <c r="A825" t="s">
        <v>971</v>
      </c>
      <c r="B825">
        <v>1174</v>
      </c>
      <c r="C825">
        <v>1597</v>
      </c>
      <c r="D825">
        <v>308</v>
      </c>
      <c r="G825">
        <v>3079</v>
      </c>
    </row>
    <row r="826" spans="1:7">
      <c r="A826" t="s">
        <v>967</v>
      </c>
      <c r="B826">
        <v>1545</v>
      </c>
      <c r="C826">
        <v>995</v>
      </c>
      <c r="G826">
        <v>2540</v>
      </c>
    </row>
    <row r="827" spans="1:7">
      <c r="A827" t="s">
        <v>893</v>
      </c>
      <c r="D827">
        <v>333</v>
      </c>
      <c r="G827">
        <v>333</v>
      </c>
    </row>
    <row r="828" spans="1:7">
      <c r="A828" t="s">
        <v>1425</v>
      </c>
      <c r="D828">
        <v>160</v>
      </c>
      <c r="G828">
        <v>160</v>
      </c>
    </row>
    <row r="829" spans="1:7">
      <c r="A829" t="s">
        <v>555</v>
      </c>
      <c r="D829">
        <v>1282</v>
      </c>
      <c r="E829">
        <v>980</v>
      </c>
      <c r="G829">
        <v>2262</v>
      </c>
    </row>
    <row r="830" spans="1:7">
      <c r="A830" t="s">
        <v>1243</v>
      </c>
    </row>
    <row r="831" spans="1:7">
      <c r="A831" t="s">
        <v>471</v>
      </c>
      <c r="B831">
        <v>5232</v>
      </c>
      <c r="C831">
        <v>5991</v>
      </c>
      <c r="D831">
        <v>4240</v>
      </c>
      <c r="E831">
        <v>3081</v>
      </c>
      <c r="F831">
        <v>268</v>
      </c>
      <c r="G831">
        <v>18812</v>
      </c>
    </row>
    <row r="834" spans="1:7">
      <c r="A834" s="12" t="s">
        <v>1379</v>
      </c>
      <c r="B834" s="12" t="s">
        <v>1378</v>
      </c>
    </row>
    <row r="835" spans="1:7">
      <c r="A835" s="12" t="s">
        <v>1380</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1422</v>
      </c>
      <c r="B840">
        <v>916</v>
      </c>
      <c r="C840">
        <v>144</v>
      </c>
      <c r="G840">
        <v>1060</v>
      </c>
    </row>
    <row r="841" spans="1:7">
      <c r="A841" t="s">
        <v>971</v>
      </c>
    </row>
    <row r="842" spans="1:7">
      <c r="A842" t="s">
        <v>967</v>
      </c>
    </row>
    <row r="843" spans="1:7">
      <c r="A843" t="s">
        <v>555</v>
      </c>
      <c r="B843">
        <v>828</v>
      </c>
      <c r="C843">
        <v>150</v>
      </c>
      <c r="E843">
        <v>688</v>
      </c>
      <c r="G843">
        <v>1666</v>
      </c>
    </row>
    <row r="844" spans="1:7">
      <c r="A844" t="s">
        <v>1426</v>
      </c>
      <c r="B844">
        <v>233</v>
      </c>
      <c r="G844">
        <v>233</v>
      </c>
    </row>
    <row r="845" spans="1:7">
      <c r="A845" t="s">
        <v>978</v>
      </c>
      <c r="B845">
        <v>1768</v>
      </c>
      <c r="C845">
        <v>510</v>
      </c>
      <c r="G845">
        <v>2278</v>
      </c>
    </row>
    <row r="846" spans="1:7">
      <c r="A846" t="s">
        <v>1344</v>
      </c>
      <c r="B846">
        <v>220</v>
      </c>
      <c r="C846">
        <v>435</v>
      </c>
      <c r="D846">
        <v>227</v>
      </c>
      <c r="E846">
        <v>487</v>
      </c>
      <c r="F846">
        <v>123</v>
      </c>
      <c r="G846">
        <v>1492</v>
      </c>
    </row>
    <row r="847" spans="1:7">
      <c r="A847" t="s">
        <v>750</v>
      </c>
      <c r="B847">
        <v>60</v>
      </c>
      <c r="C847">
        <v>219</v>
      </c>
      <c r="G847">
        <v>279</v>
      </c>
    </row>
    <row r="848" spans="1:7">
      <c r="A848" t="s">
        <v>1064</v>
      </c>
      <c r="D848">
        <v>240</v>
      </c>
      <c r="G848">
        <v>240</v>
      </c>
    </row>
    <row r="849" spans="1:7">
      <c r="A849" t="s">
        <v>1427</v>
      </c>
      <c r="C849">
        <v>1603</v>
      </c>
      <c r="D849">
        <v>791</v>
      </c>
      <c r="E849">
        <v>2803</v>
      </c>
      <c r="G849">
        <v>5197</v>
      </c>
    </row>
    <row r="850" spans="1:7">
      <c r="A850" t="s">
        <v>1251</v>
      </c>
      <c r="C850">
        <v>927</v>
      </c>
      <c r="D850">
        <v>1221</v>
      </c>
      <c r="E850">
        <v>1023</v>
      </c>
      <c r="G850">
        <v>3171</v>
      </c>
    </row>
    <row r="851" spans="1:7">
      <c r="A851" t="s">
        <v>982</v>
      </c>
      <c r="C851">
        <v>974</v>
      </c>
      <c r="D851">
        <v>1312</v>
      </c>
      <c r="E851">
        <v>359</v>
      </c>
      <c r="G851">
        <v>2645</v>
      </c>
    </row>
    <row r="852" spans="1:7">
      <c r="A852" t="s">
        <v>969</v>
      </c>
      <c r="D852">
        <v>1239</v>
      </c>
      <c r="E852">
        <v>1220</v>
      </c>
      <c r="G852">
        <v>2459</v>
      </c>
    </row>
    <row r="853" spans="1:7">
      <c r="A853" t="s">
        <v>855</v>
      </c>
      <c r="D853">
        <v>1457</v>
      </c>
      <c r="E853">
        <v>1142</v>
      </c>
      <c r="F853">
        <v>945</v>
      </c>
      <c r="G853">
        <v>3544</v>
      </c>
    </row>
    <row r="854" spans="1:7">
      <c r="A854" t="s">
        <v>471</v>
      </c>
      <c r="B854">
        <v>4025</v>
      </c>
      <c r="C854">
        <v>5125</v>
      </c>
      <c r="D854">
        <v>8008</v>
      </c>
      <c r="E854">
        <v>8462</v>
      </c>
      <c r="F854">
        <v>1068</v>
      </c>
      <c r="G854">
        <v>26688</v>
      </c>
    </row>
    <row r="857" spans="1:7">
      <c r="A857" s="12" t="s">
        <v>1379</v>
      </c>
      <c r="B857" s="12" t="s">
        <v>1378</v>
      </c>
    </row>
    <row r="858" spans="1:7">
      <c r="A858" s="12" t="s">
        <v>1380</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893</v>
      </c>
    </row>
    <row r="865" spans="1:7">
      <c r="A865" t="s">
        <v>1344</v>
      </c>
      <c r="C865">
        <v>413</v>
      </c>
      <c r="D865">
        <v>190</v>
      </c>
      <c r="E865">
        <v>1194</v>
      </c>
      <c r="F865">
        <v>306</v>
      </c>
      <c r="G865">
        <v>2103</v>
      </c>
    </row>
    <row r="866" spans="1:7">
      <c r="A866" t="s">
        <v>1427</v>
      </c>
      <c r="B866">
        <v>3343</v>
      </c>
      <c r="C866">
        <v>714</v>
      </c>
      <c r="D866">
        <v>2013</v>
      </c>
      <c r="E866">
        <v>1500</v>
      </c>
      <c r="F866">
        <v>1933</v>
      </c>
      <c r="G866">
        <v>9503</v>
      </c>
    </row>
    <row r="867" spans="1:7">
      <c r="A867" t="s">
        <v>1251</v>
      </c>
      <c r="B867">
        <v>1100</v>
      </c>
      <c r="C867">
        <v>527</v>
      </c>
      <c r="D867">
        <v>553</v>
      </c>
      <c r="G867">
        <v>2180</v>
      </c>
    </row>
    <row r="868" spans="1:7">
      <c r="A868" t="s">
        <v>982</v>
      </c>
      <c r="C868">
        <v>230</v>
      </c>
      <c r="G868">
        <v>230</v>
      </c>
    </row>
    <row r="869" spans="1:7">
      <c r="A869" t="s">
        <v>969</v>
      </c>
      <c r="B869">
        <v>853</v>
      </c>
      <c r="G869">
        <v>853</v>
      </c>
    </row>
    <row r="870" spans="1:7">
      <c r="A870" t="s">
        <v>855</v>
      </c>
      <c r="B870">
        <v>1186</v>
      </c>
      <c r="C870">
        <v>1564</v>
      </c>
      <c r="D870">
        <v>1012</v>
      </c>
      <c r="E870">
        <v>588</v>
      </c>
      <c r="G870">
        <v>4350</v>
      </c>
    </row>
    <row r="871" spans="1:7">
      <c r="A871" t="s">
        <v>975</v>
      </c>
      <c r="C871">
        <v>1007</v>
      </c>
      <c r="D871">
        <v>1672</v>
      </c>
      <c r="E871">
        <v>1544</v>
      </c>
      <c r="G871">
        <v>4223</v>
      </c>
    </row>
    <row r="872" spans="1:7">
      <c r="A872" t="s">
        <v>1006</v>
      </c>
      <c r="C872">
        <v>1182</v>
      </c>
      <c r="D872">
        <v>1604</v>
      </c>
      <c r="E872">
        <v>1268</v>
      </c>
      <c r="G872">
        <v>4054</v>
      </c>
    </row>
    <row r="873" spans="1:7">
      <c r="A873" t="s">
        <v>870</v>
      </c>
      <c r="D873">
        <v>1624</v>
      </c>
      <c r="E873">
        <v>551</v>
      </c>
      <c r="G873">
        <v>2175</v>
      </c>
    </row>
    <row r="874" spans="1:7">
      <c r="A874" t="s">
        <v>853</v>
      </c>
      <c r="F874">
        <v>408</v>
      </c>
      <c r="G874">
        <v>408</v>
      </c>
    </row>
    <row r="875" spans="1:7">
      <c r="A875" t="s">
        <v>471</v>
      </c>
      <c r="B875">
        <v>7333</v>
      </c>
      <c r="C875">
        <v>6030</v>
      </c>
      <c r="D875">
        <v>8836</v>
      </c>
      <c r="E875">
        <v>7091</v>
      </c>
      <c r="F875">
        <v>3115</v>
      </c>
      <c r="G875">
        <v>32405</v>
      </c>
    </row>
    <row r="878" spans="1:7">
      <c r="A878" s="12" t="s">
        <v>1379</v>
      </c>
      <c r="B878" s="12" t="s">
        <v>1378</v>
      </c>
    </row>
    <row r="879" spans="1:7">
      <c r="A879" s="12" t="s">
        <v>1380</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893</v>
      </c>
      <c r="B887">
        <v>270</v>
      </c>
      <c r="C887">
        <v>60</v>
      </c>
      <c r="G887">
        <v>330</v>
      </c>
    </row>
    <row r="888" spans="1:7">
      <c r="A888" t="s">
        <v>978</v>
      </c>
    </row>
    <row r="889" spans="1:7">
      <c r="A889" t="s">
        <v>1344</v>
      </c>
      <c r="B889">
        <v>203</v>
      </c>
      <c r="C889">
        <v>996</v>
      </c>
      <c r="D889">
        <v>1147</v>
      </c>
      <c r="E889">
        <v>1053</v>
      </c>
      <c r="F889">
        <v>955</v>
      </c>
      <c r="G889">
        <v>4354</v>
      </c>
    </row>
    <row r="890" spans="1:7">
      <c r="A890" t="s">
        <v>1427</v>
      </c>
      <c r="B890">
        <v>820</v>
      </c>
      <c r="C890">
        <v>2077</v>
      </c>
      <c r="D890">
        <v>1096</v>
      </c>
      <c r="G890">
        <v>3993</v>
      </c>
    </row>
    <row r="891" spans="1:7">
      <c r="A891" t="s">
        <v>1251</v>
      </c>
      <c r="C891">
        <v>1647</v>
      </c>
      <c r="D891">
        <v>343</v>
      </c>
      <c r="G891">
        <v>1990</v>
      </c>
    </row>
    <row r="892" spans="1:7">
      <c r="A892" t="s">
        <v>975</v>
      </c>
      <c r="B892">
        <v>587</v>
      </c>
      <c r="C892">
        <v>115</v>
      </c>
      <c r="G892">
        <v>702</v>
      </c>
    </row>
    <row r="893" spans="1:7">
      <c r="A893" t="s">
        <v>980</v>
      </c>
      <c r="C893">
        <v>1509</v>
      </c>
      <c r="D893">
        <v>1087</v>
      </c>
      <c r="E893">
        <v>777</v>
      </c>
      <c r="G893">
        <v>3373</v>
      </c>
    </row>
    <row r="894" spans="1:7">
      <c r="A894" t="s">
        <v>1006</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1428</v>
      </c>
      <c r="B897">
        <v>1224</v>
      </c>
      <c r="C897">
        <v>988</v>
      </c>
      <c r="D897">
        <v>2316</v>
      </c>
      <c r="E897">
        <v>2066</v>
      </c>
      <c r="G897">
        <v>6594</v>
      </c>
    </row>
    <row r="898" spans="1:7">
      <c r="A898" t="s">
        <v>973</v>
      </c>
      <c r="C898">
        <v>1678</v>
      </c>
      <c r="E898">
        <v>394</v>
      </c>
      <c r="G898">
        <v>2072</v>
      </c>
    </row>
    <row r="899" spans="1:7">
      <c r="A899" t="s">
        <v>1250</v>
      </c>
      <c r="D899">
        <v>3179</v>
      </c>
      <c r="G899">
        <v>3179</v>
      </c>
    </row>
    <row r="900" spans="1:7">
      <c r="A900" t="s">
        <v>1060</v>
      </c>
      <c r="E900">
        <v>978</v>
      </c>
      <c r="G900">
        <v>978</v>
      </c>
    </row>
    <row r="901" spans="1:7">
      <c r="A901" t="s">
        <v>1310</v>
      </c>
      <c r="E901">
        <v>502</v>
      </c>
      <c r="G901">
        <v>502</v>
      </c>
    </row>
    <row r="902" spans="1:7">
      <c r="A902" t="s">
        <v>756</v>
      </c>
      <c r="E902">
        <v>346</v>
      </c>
      <c r="G902">
        <v>346</v>
      </c>
    </row>
    <row r="903" spans="1:7">
      <c r="A903" t="s">
        <v>471</v>
      </c>
      <c r="B903">
        <v>6492</v>
      </c>
      <c r="C903">
        <v>10726</v>
      </c>
      <c r="D903">
        <v>10129</v>
      </c>
      <c r="E903">
        <v>7046</v>
      </c>
      <c r="F903">
        <v>1591</v>
      </c>
      <c r="G903">
        <v>35984</v>
      </c>
    </row>
    <row r="906" spans="1:7">
      <c r="A906" s="12" t="s">
        <v>1379</v>
      </c>
      <c r="B906" s="12" t="s">
        <v>1378</v>
      </c>
    </row>
    <row r="907" spans="1:7">
      <c r="A907" s="12" t="s">
        <v>1380</v>
      </c>
      <c r="B907" s="48">
        <v>45964</v>
      </c>
      <c r="C907" s="48">
        <v>45965</v>
      </c>
      <c r="D907" s="48">
        <v>45966</v>
      </c>
      <c r="E907" s="48">
        <v>45967</v>
      </c>
      <c r="F907" s="48">
        <v>45968</v>
      </c>
      <c r="G907" t="s">
        <v>471</v>
      </c>
    </row>
    <row r="908" spans="1:7">
      <c r="A908" t="s">
        <v>386</v>
      </c>
    </row>
    <row r="909" spans="1:7">
      <c r="A909" t="s">
        <v>142</v>
      </c>
    </row>
    <row r="910" spans="1:7">
      <c r="A910" t="s">
        <v>843</v>
      </c>
    </row>
    <row r="911" spans="1:7">
      <c r="A911" t="s">
        <v>1257</v>
      </c>
      <c r="F911">
        <v>569</v>
      </c>
      <c r="G911">
        <v>569</v>
      </c>
    </row>
    <row r="912" spans="1:7">
      <c r="A912" t="s">
        <v>1344</v>
      </c>
    </row>
    <row r="913" spans="1:7">
      <c r="A913" t="s">
        <v>750</v>
      </c>
      <c r="D913">
        <v>150</v>
      </c>
      <c r="G913">
        <v>150</v>
      </c>
    </row>
    <row r="914" spans="1:7">
      <c r="A914" t="s">
        <v>855</v>
      </c>
    </row>
    <row r="915" spans="1:7">
      <c r="A915" t="s">
        <v>1006</v>
      </c>
      <c r="B915">
        <v>701</v>
      </c>
      <c r="G915">
        <v>701</v>
      </c>
    </row>
    <row r="916" spans="1:7">
      <c r="A916" t="s">
        <v>870</v>
      </c>
      <c r="B916">
        <v>463</v>
      </c>
      <c r="C916">
        <v>633</v>
      </c>
      <c r="D916">
        <v>625</v>
      </c>
      <c r="G916">
        <v>1721</v>
      </c>
    </row>
    <row r="917" spans="1:7">
      <c r="A917" t="s">
        <v>853</v>
      </c>
    </row>
    <row r="918" spans="1:7">
      <c r="A918" t="s">
        <v>1250</v>
      </c>
      <c r="B918">
        <v>882</v>
      </c>
      <c r="C918">
        <v>1072</v>
      </c>
      <c r="D918">
        <v>1034</v>
      </c>
      <c r="E918">
        <v>209</v>
      </c>
      <c r="G918">
        <v>3197</v>
      </c>
    </row>
    <row r="919" spans="1:7">
      <c r="A919" t="s">
        <v>1060</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989</v>
      </c>
      <c r="B922">
        <v>579</v>
      </c>
      <c r="C922">
        <v>1120</v>
      </c>
      <c r="D922">
        <v>1488</v>
      </c>
      <c r="E922">
        <v>954</v>
      </c>
      <c r="G922">
        <v>4141</v>
      </c>
    </row>
    <row r="923" spans="1:7">
      <c r="A923" t="s">
        <v>1429</v>
      </c>
      <c r="B923">
        <v>365</v>
      </c>
      <c r="G923">
        <v>365</v>
      </c>
    </row>
    <row r="924" spans="1:7">
      <c r="A924" t="s">
        <v>877</v>
      </c>
      <c r="B924">
        <v>207</v>
      </c>
      <c r="G924">
        <v>207</v>
      </c>
    </row>
    <row r="925" spans="1:7">
      <c r="A925" t="s">
        <v>1348</v>
      </c>
      <c r="C925">
        <v>1691</v>
      </c>
      <c r="D925">
        <v>1998</v>
      </c>
      <c r="E925">
        <v>760</v>
      </c>
      <c r="F925">
        <v>3975</v>
      </c>
      <c r="G925">
        <v>8424</v>
      </c>
    </row>
    <row r="926" spans="1:7">
      <c r="A926" t="s">
        <v>1072</v>
      </c>
      <c r="D926">
        <v>1031</v>
      </c>
      <c r="G926">
        <v>1031</v>
      </c>
    </row>
    <row r="927" spans="1:7">
      <c r="A927" t="s">
        <v>868</v>
      </c>
      <c r="E927">
        <v>1063</v>
      </c>
      <c r="F927">
        <v>1263</v>
      </c>
      <c r="G927">
        <v>2326</v>
      </c>
    </row>
    <row r="928" spans="1:7">
      <c r="A928" t="s">
        <v>1346</v>
      </c>
      <c r="F928">
        <v>451</v>
      </c>
      <c r="G928">
        <v>451</v>
      </c>
    </row>
    <row r="929" spans="1:7">
      <c r="A929" t="s">
        <v>1351</v>
      </c>
      <c r="B929">
        <v>3266</v>
      </c>
      <c r="C929">
        <v>3910</v>
      </c>
      <c r="D929">
        <v>346</v>
      </c>
      <c r="G929">
        <v>7522</v>
      </c>
    </row>
    <row r="930" spans="1:7">
      <c r="A930" t="s">
        <v>1357</v>
      </c>
      <c r="C930">
        <v>372</v>
      </c>
      <c r="D930">
        <v>656</v>
      </c>
      <c r="G930">
        <v>1028</v>
      </c>
    </row>
    <row r="931" spans="1:7">
      <c r="A931" t="s">
        <v>1354</v>
      </c>
      <c r="D931">
        <v>2985</v>
      </c>
      <c r="E931">
        <v>2373</v>
      </c>
      <c r="G931">
        <v>5358</v>
      </c>
    </row>
    <row r="932" spans="1:7">
      <c r="A932" t="s">
        <v>1186</v>
      </c>
      <c r="F932">
        <v>2948</v>
      </c>
      <c r="G932">
        <v>2948</v>
      </c>
    </row>
    <row r="933" spans="1:7">
      <c r="A933" t="s">
        <v>471</v>
      </c>
      <c r="B933">
        <v>8142</v>
      </c>
      <c r="C933">
        <v>11254</v>
      </c>
      <c r="D933">
        <v>13276</v>
      </c>
      <c r="E933">
        <v>5812</v>
      </c>
      <c r="F933">
        <v>9206</v>
      </c>
      <c r="G933">
        <v>47690</v>
      </c>
    </row>
    <row r="936" spans="1:7">
      <c r="A936" s="12" t="s">
        <v>1379</v>
      </c>
      <c r="B936" s="12" t="s">
        <v>1378</v>
      </c>
    </row>
    <row r="937" spans="1:7">
      <c r="A937" s="12" t="s">
        <v>1380</v>
      </c>
      <c r="B937" s="48">
        <v>45971</v>
      </c>
      <c r="C937" s="48">
        <v>45972</v>
      </c>
      <c r="D937" s="48">
        <v>45973</v>
      </c>
      <c r="E937" s="48">
        <v>45974</v>
      </c>
      <c r="F937" s="48">
        <v>45975</v>
      </c>
      <c r="G937" t="s">
        <v>471</v>
      </c>
    </row>
    <row r="938" spans="1:7">
      <c r="A938" t="s">
        <v>435</v>
      </c>
    </row>
    <row r="939" spans="1:7">
      <c r="A939" t="s">
        <v>1243</v>
      </c>
    </row>
    <row r="940" spans="1:7">
      <c r="A940" t="s">
        <v>1344</v>
      </c>
      <c r="B940">
        <v>560</v>
      </c>
      <c r="G940">
        <v>560</v>
      </c>
    </row>
    <row r="941" spans="1:7">
      <c r="A941" t="s">
        <v>855</v>
      </c>
    </row>
    <row r="942" spans="1:7">
      <c r="A942" t="s">
        <v>1006</v>
      </c>
      <c r="B942">
        <v>138</v>
      </c>
      <c r="G942">
        <v>138</v>
      </c>
    </row>
    <row r="943" spans="1:7">
      <c r="A943" t="s">
        <v>853</v>
      </c>
    </row>
    <row r="944" spans="1:7">
      <c r="A944" t="s">
        <v>1250</v>
      </c>
      <c r="B944">
        <v>96</v>
      </c>
      <c r="G944">
        <v>96</v>
      </c>
    </row>
    <row r="945" spans="1:7">
      <c r="A945" t="s">
        <v>1060</v>
      </c>
      <c r="B945">
        <v>632</v>
      </c>
      <c r="G945">
        <v>632</v>
      </c>
    </row>
    <row r="946" spans="1:7">
      <c r="A946" t="s">
        <v>1310</v>
      </c>
      <c r="B946">
        <v>558</v>
      </c>
      <c r="G946">
        <v>558</v>
      </c>
    </row>
    <row r="947" spans="1:7">
      <c r="A947" t="s">
        <v>756</v>
      </c>
      <c r="B947">
        <v>562</v>
      </c>
      <c r="D947">
        <v>474</v>
      </c>
      <c r="E947">
        <v>606</v>
      </c>
      <c r="F947">
        <v>322</v>
      </c>
      <c r="G947">
        <v>1964</v>
      </c>
    </row>
    <row r="948" spans="1:7">
      <c r="A948" t="s">
        <v>1072</v>
      </c>
      <c r="B948">
        <v>1351</v>
      </c>
      <c r="D948">
        <v>890</v>
      </c>
      <c r="G948">
        <v>2241</v>
      </c>
    </row>
    <row r="949" spans="1:7">
      <c r="A949" t="s">
        <v>1186</v>
      </c>
      <c r="B949">
        <v>4084</v>
      </c>
      <c r="D949">
        <v>242</v>
      </c>
      <c r="G949">
        <v>4326</v>
      </c>
    </row>
    <row r="950" spans="1:7">
      <c r="A950" t="s">
        <v>1430</v>
      </c>
      <c r="B950">
        <v>748</v>
      </c>
      <c r="C950">
        <v>1062</v>
      </c>
      <c r="G950">
        <v>1810</v>
      </c>
    </row>
    <row r="951" spans="1:7">
      <c r="A951" t="s">
        <v>759</v>
      </c>
      <c r="B951">
        <v>435</v>
      </c>
      <c r="E951">
        <v>1123</v>
      </c>
      <c r="G951">
        <v>1558</v>
      </c>
    </row>
    <row r="952" spans="1:7">
      <c r="A952" t="s">
        <v>986</v>
      </c>
      <c r="D952">
        <v>1580</v>
      </c>
      <c r="E952">
        <v>1258</v>
      </c>
      <c r="G952">
        <v>2838</v>
      </c>
    </row>
    <row r="953" spans="1:7">
      <c r="A953" t="s">
        <v>984</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1362</v>
      </c>
      <c r="D956">
        <v>1264</v>
      </c>
      <c r="E956">
        <v>1281</v>
      </c>
      <c r="G956">
        <v>2545</v>
      </c>
    </row>
    <row r="957" spans="1:7">
      <c r="A957" t="s">
        <v>1431</v>
      </c>
    </row>
    <row r="958" spans="1:7">
      <c r="A958" t="s">
        <v>1190</v>
      </c>
      <c r="D958">
        <v>3678</v>
      </c>
      <c r="E958">
        <v>3382</v>
      </c>
      <c r="G958">
        <v>7060</v>
      </c>
    </row>
    <row r="959" spans="1:7">
      <c r="A959" t="s">
        <v>1432</v>
      </c>
      <c r="F959">
        <v>1505</v>
      </c>
      <c r="G959">
        <v>1505</v>
      </c>
    </row>
    <row r="960" spans="1:7">
      <c r="A960" t="s">
        <v>1237</v>
      </c>
      <c r="E960">
        <v>424</v>
      </c>
      <c r="G960">
        <v>424</v>
      </c>
    </row>
    <row r="961" spans="1:7">
      <c r="A961" t="s">
        <v>1192</v>
      </c>
      <c r="E961">
        <v>598</v>
      </c>
      <c r="G961">
        <v>598</v>
      </c>
    </row>
    <row r="962" spans="1:7">
      <c r="A962" t="s">
        <v>471</v>
      </c>
      <c r="B962">
        <v>9164</v>
      </c>
      <c r="C962">
        <v>1062</v>
      </c>
      <c r="D962">
        <v>11202</v>
      </c>
      <c r="E962">
        <v>12723</v>
      </c>
      <c r="F962">
        <v>4382</v>
      </c>
      <c r="G962">
        <v>38533</v>
      </c>
    </row>
    <row r="966" spans="1:7">
      <c r="A966" s="12" t="s">
        <v>1379</v>
      </c>
      <c r="B966" s="12" t="s">
        <v>1378</v>
      </c>
    </row>
    <row r="967" spans="1:7">
      <c r="A967" s="12" t="s">
        <v>1380</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1344</v>
      </c>
      <c r="C970">
        <v>17</v>
      </c>
      <c r="G970">
        <v>17</v>
      </c>
    </row>
    <row r="971" spans="1:7">
      <c r="A971" t="s">
        <v>1006</v>
      </c>
    </row>
    <row r="972" spans="1:7">
      <c r="A972" t="s">
        <v>1310</v>
      </c>
      <c r="B972">
        <v>127</v>
      </c>
      <c r="G972">
        <v>127</v>
      </c>
    </row>
    <row r="973" spans="1:7">
      <c r="A973" t="s">
        <v>756</v>
      </c>
      <c r="B973">
        <v>420</v>
      </c>
      <c r="G973">
        <v>420</v>
      </c>
    </row>
    <row r="974" spans="1:7">
      <c r="A974" t="s">
        <v>1072</v>
      </c>
    </row>
    <row r="975" spans="1:7">
      <c r="A975" t="s">
        <v>759</v>
      </c>
      <c r="C975">
        <v>1917</v>
      </c>
      <c r="E975">
        <v>272</v>
      </c>
      <c r="G975">
        <v>2189</v>
      </c>
    </row>
    <row r="976" spans="1:7">
      <c r="A976" t="s">
        <v>984</v>
      </c>
      <c r="B976">
        <v>956</v>
      </c>
      <c r="G976">
        <v>956</v>
      </c>
    </row>
    <row r="977" spans="1:7">
      <c r="A977" t="s">
        <v>584</v>
      </c>
      <c r="E977">
        <v>195</v>
      </c>
      <c r="G977">
        <v>195</v>
      </c>
    </row>
    <row r="978" spans="1:7">
      <c r="A978" t="s">
        <v>791</v>
      </c>
      <c r="B978">
        <v>1449</v>
      </c>
      <c r="G978">
        <v>1449</v>
      </c>
    </row>
    <row r="979" spans="1:7">
      <c r="A979" t="s">
        <v>1362</v>
      </c>
      <c r="B979">
        <v>1662</v>
      </c>
      <c r="C979">
        <v>2684</v>
      </c>
      <c r="F979">
        <v>51</v>
      </c>
      <c r="G979">
        <v>4397</v>
      </c>
    </row>
    <row r="980" spans="1:7">
      <c r="A980" t="s">
        <v>1188</v>
      </c>
      <c r="B980">
        <v>5466</v>
      </c>
      <c r="E980">
        <v>2252</v>
      </c>
      <c r="G980">
        <v>7718</v>
      </c>
    </row>
    <row r="981" spans="1:7">
      <c r="A981" t="s">
        <v>1432</v>
      </c>
      <c r="B981">
        <v>907</v>
      </c>
      <c r="G981">
        <v>907</v>
      </c>
    </row>
    <row r="982" spans="1:7">
      <c r="A982" t="s">
        <v>1237</v>
      </c>
      <c r="E982">
        <v>313</v>
      </c>
      <c r="F982">
        <v>3007</v>
      </c>
      <c r="G982">
        <v>3320</v>
      </c>
    </row>
    <row r="983" spans="1:7">
      <c r="A983" t="s">
        <v>1192</v>
      </c>
      <c r="B983">
        <v>1498</v>
      </c>
      <c r="C983">
        <v>3613</v>
      </c>
      <c r="E983">
        <v>1027</v>
      </c>
      <c r="F983">
        <v>490</v>
      </c>
      <c r="G983">
        <v>6628</v>
      </c>
    </row>
    <row r="984" spans="1:7">
      <c r="A984" t="s">
        <v>1433</v>
      </c>
      <c r="B984">
        <v>1505</v>
      </c>
      <c r="C984">
        <v>1518</v>
      </c>
      <c r="D984">
        <v>1968</v>
      </c>
      <c r="E984">
        <v>345</v>
      </c>
      <c r="F984">
        <v>375</v>
      </c>
      <c r="G984">
        <v>5711</v>
      </c>
    </row>
    <row r="985" spans="1:7">
      <c r="A985" t="s">
        <v>1013</v>
      </c>
      <c r="B985">
        <v>1471</v>
      </c>
      <c r="G985">
        <v>1471</v>
      </c>
    </row>
    <row r="986" spans="1:7">
      <c r="A986" t="s">
        <v>1010</v>
      </c>
      <c r="B986">
        <v>762</v>
      </c>
      <c r="C986">
        <v>1530</v>
      </c>
      <c r="D986">
        <v>954</v>
      </c>
      <c r="E986">
        <v>1603</v>
      </c>
      <c r="G986">
        <v>4849</v>
      </c>
    </row>
    <row r="987" spans="1:7">
      <c r="A987" t="s">
        <v>1016</v>
      </c>
      <c r="C987">
        <v>1679</v>
      </c>
      <c r="D987">
        <v>1429</v>
      </c>
      <c r="E987">
        <v>1624</v>
      </c>
      <c r="G987">
        <v>4732</v>
      </c>
    </row>
    <row r="988" spans="1:7">
      <c r="A988" t="s">
        <v>793</v>
      </c>
      <c r="C988">
        <v>2351</v>
      </c>
      <c r="D988">
        <v>1835</v>
      </c>
      <c r="E988">
        <v>2139</v>
      </c>
      <c r="F988">
        <v>789</v>
      </c>
      <c r="G988">
        <v>7114</v>
      </c>
    </row>
    <row r="989" spans="1:7">
      <c r="A989" t="s">
        <v>1434</v>
      </c>
      <c r="C989">
        <v>12</v>
      </c>
      <c r="G989">
        <v>12</v>
      </c>
    </row>
    <row r="990" spans="1:7">
      <c r="A990" t="s">
        <v>1435</v>
      </c>
      <c r="D990">
        <v>480</v>
      </c>
      <c r="F990">
        <v>448</v>
      </c>
      <c r="G990">
        <v>928</v>
      </c>
    </row>
    <row r="991" spans="1:7">
      <c r="A991" t="s">
        <v>1159</v>
      </c>
    </row>
    <row r="992" spans="1:7">
      <c r="A992" t="s">
        <v>1162</v>
      </c>
    </row>
    <row r="993" spans="1:7">
      <c r="A993" t="s">
        <v>1247</v>
      </c>
      <c r="C993">
        <v>136</v>
      </c>
      <c r="D993">
        <v>170</v>
      </c>
      <c r="F993">
        <v>15</v>
      </c>
      <c r="G993">
        <v>321</v>
      </c>
    </row>
    <row r="994" spans="1:7">
      <c r="A994" t="s">
        <v>1195</v>
      </c>
      <c r="E994">
        <v>1420</v>
      </c>
      <c r="F994">
        <v>3043</v>
      </c>
      <c r="G994">
        <v>4463</v>
      </c>
    </row>
    <row r="995" spans="1:7">
      <c r="A995" t="s">
        <v>1198</v>
      </c>
      <c r="E995">
        <v>2376</v>
      </c>
      <c r="F995">
        <v>1217</v>
      </c>
      <c r="G995">
        <v>3593</v>
      </c>
    </row>
    <row r="996" spans="1:7">
      <c r="A996" t="s">
        <v>1285</v>
      </c>
      <c r="F996">
        <v>1281</v>
      </c>
      <c r="G996">
        <v>1281</v>
      </c>
    </row>
    <row r="997" spans="1:7">
      <c r="A997" t="s">
        <v>471</v>
      </c>
      <c r="B997">
        <v>16669</v>
      </c>
      <c r="C997">
        <v>15577</v>
      </c>
      <c r="D997">
        <v>7386</v>
      </c>
      <c r="E997">
        <v>13736</v>
      </c>
      <c r="F997">
        <v>10987</v>
      </c>
      <c r="G997">
        <v>64355</v>
      </c>
    </row>
    <row r="1001" spans="1:7">
      <c r="A1001" s="12" t="s">
        <v>1379</v>
      </c>
      <c r="B1001" s="12" t="s">
        <v>1378</v>
      </c>
    </row>
    <row r="1002" spans="1:7">
      <c r="A1002" s="12" t="s">
        <v>1380</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1243</v>
      </c>
    </row>
    <row r="1008" spans="1:7">
      <c r="A1008" t="s">
        <v>870</v>
      </c>
    </row>
    <row r="1009" spans="1:7">
      <c r="A1009" t="s">
        <v>853</v>
      </c>
    </row>
    <row r="1010" spans="1:7">
      <c r="A1010" t="s">
        <v>1250</v>
      </c>
    </row>
    <row r="1011" spans="1:7">
      <c r="A1011" t="s">
        <v>756</v>
      </c>
      <c r="D1011">
        <v>426</v>
      </c>
      <c r="G1011">
        <v>426</v>
      </c>
    </row>
    <row r="1012" spans="1:7">
      <c r="A1012" t="s">
        <v>868</v>
      </c>
    </row>
    <row r="1013" spans="1:7">
      <c r="A1013" t="s">
        <v>1351</v>
      </c>
    </row>
    <row r="1014" spans="1:7">
      <c r="A1014" t="s">
        <v>1357</v>
      </c>
      <c r="C1014">
        <v>1175</v>
      </c>
      <c r="G1014">
        <v>1175</v>
      </c>
    </row>
    <row r="1015" spans="1:7">
      <c r="A1015" t="s">
        <v>1354</v>
      </c>
      <c r="C1015">
        <v>996</v>
      </c>
      <c r="G1015">
        <v>996</v>
      </c>
    </row>
    <row r="1016" spans="1:7">
      <c r="A1016" t="s">
        <v>759</v>
      </c>
      <c r="B1016">
        <v>900</v>
      </c>
      <c r="G1016">
        <v>900</v>
      </c>
    </row>
    <row r="1017" spans="1:7">
      <c r="A1017" t="s">
        <v>986</v>
      </c>
    </row>
    <row r="1018" spans="1:7">
      <c r="A1018" t="s">
        <v>984</v>
      </c>
    </row>
    <row r="1019" spans="1:7">
      <c r="A1019" t="s">
        <v>1433</v>
      </c>
      <c r="B1019">
        <v>2805</v>
      </c>
      <c r="C1019">
        <v>1397</v>
      </c>
      <c r="G1019">
        <v>4202</v>
      </c>
    </row>
    <row r="1020" spans="1:7">
      <c r="A1020" t="s">
        <v>1013</v>
      </c>
      <c r="B1020">
        <v>665</v>
      </c>
      <c r="C1020">
        <v>1360</v>
      </c>
      <c r="D1020">
        <v>1024</v>
      </c>
      <c r="G1020">
        <v>3049</v>
      </c>
    </row>
    <row r="1021" spans="1:7">
      <c r="A1021" t="s">
        <v>1010</v>
      </c>
      <c r="B1021">
        <v>805</v>
      </c>
      <c r="G1021">
        <v>805</v>
      </c>
    </row>
    <row r="1022" spans="1:7">
      <c r="A1022" t="s">
        <v>1016</v>
      </c>
      <c r="B1022">
        <v>572</v>
      </c>
      <c r="G1022">
        <v>572</v>
      </c>
    </row>
    <row r="1023" spans="1:7">
      <c r="A1023" t="s">
        <v>1435</v>
      </c>
      <c r="B1023">
        <v>1718</v>
      </c>
      <c r="C1023">
        <v>2478</v>
      </c>
      <c r="D1023">
        <v>1567</v>
      </c>
      <c r="G1023">
        <v>5763</v>
      </c>
    </row>
    <row r="1024" spans="1:7">
      <c r="A1024" t="s">
        <v>1195</v>
      </c>
      <c r="C1024">
        <v>3411</v>
      </c>
      <c r="G1024">
        <v>3411</v>
      </c>
    </row>
    <row r="1025" spans="1:7">
      <c r="A1025" t="s">
        <v>1320</v>
      </c>
      <c r="B1025">
        <v>82</v>
      </c>
      <c r="G1025">
        <v>82</v>
      </c>
    </row>
    <row r="1026" spans="1:7">
      <c r="A1026" t="s">
        <v>1198</v>
      </c>
      <c r="C1026">
        <v>3311</v>
      </c>
      <c r="G1026">
        <v>3311</v>
      </c>
    </row>
    <row r="1027" spans="1:7">
      <c r="A1027" t="s">
        <v>1164</v>
      </c>
    </row>
    <row r="1028" spans="1:7">
      <c r="A1028" t="s">
        <v>1285</v>
      </c>
      <c r="C1028">
        <v>2568</v>
      </c>
      <c r="G1028">
        <v>2568</v>
      </c>
    </row>
    <row r="1029" spans="1:7">
      <c r="A1029" t="s">
        <v>1043</v>
      </c>
      <c r="B1029">
        <v>286</v>
      </c>
      <c r="C1029">
        <v>357</v>
      </c>
      <c r="D1029">
        <v>331</v>
      </c>
      <c r="G1029">
        <v>974</v>
      </c>
    </row>
    <row r="1030" spans="1:7">
      <c r="A1030" t="s">
        <v>1282</v>
      </c>
      <c r="B1030">
        <v>1655</v>
      </c>
      <c r="C1030">
        <v>2537</v>
      </c>
      <c r="G1030">
        <v>4192</v>
      </c>
    </row>
    <row r="1031" spans="1:7">
      <c r="A1031" t="s">
        <v>1180</v>
      </c>
      <c r="C1031">
        <v>2382</v>
      </c>
      <c r="G1031">
        <v>2382</v>
      </c>
    </row>
    <row r="1032" spans="1:7">
      <c r="A1032" t="s">
        <v>1019</v>
      </c>
      <c r="C1032">
        <v>1100</v>
      </c>
      <c r="D1032">
        <v>855</v>
      </c>
      <c r="G1032">
        <v>1955</v>
      </c>
    </row>
    <row r="1033" spans="1:7">
      <c r="A1033" t="s">
        <v>1436</v>
      </c>
      <c r="C1033">
        <v>486</v>
      </c>
      <c r="G1033">
        <v>486</v>
      </c>
    </row>
    <row r="1034" spans="1:7">
      <c r="A1034" t="s">
        <v>1201</v>
      </c>
      <c r="C1034">
        <v>3634</v>
      </c>
      <c r="G1034">
        <v>3634</v>
      </c>
    </row>
    <row r="1035" spans="1:7">
      <c r="A1035" t="s">
        <v>1437</v>
      </c>
      <c r="D1035">
        <v>955</v>
      </c>
      <c r="G1035">
        <v>955</v>
      </c>
    </row>
    <row r="1036" spans="1:7">
      <c r="A1036" t="s">
        <v>1438</v>
      </c>
    </row>
    <row r="1037" spans="1:7">
      <c r="A1037" t="s">
        <v>1170</v>
      </c>
    </row>
    <row r="1038" spans="1:7">
      <c r="A1038" t="s">
        <v>1360</v>
      </c>
    </row>
    <row r="1039" spans="1:7">
      <c r="A1039" t="s">
        <v>1166</v>
      </c>
    </row>
    <row r="1040" spans="1:7">
      <c r="A1040" t="s">
        <v>1168</v>
      </c>
    </row>
    <row r="1041" spans="1:7">
      <c r="A1041" t="s">
        <v>1172</v>
      </c>
    </row>
    <row r="1042" spans="1:7">
      <c r="A1042" t="s">
        <v>1174</v>
      </c>
    </row>
    <row r="1043" spans="1:7">
      <c r="A1043" t="s">
        <v>1175</v>
      </c>
    </row>
    <row r="1044" spans="1:7">
      <c r="A1044" t="s">
        <v>471</v>
      </c>
      <c r="B1044">
        <v>9488</v>
      </c>
      <c r="C1044">
        <v>27260</v>
      </c>
      <c r="D1044">
        <v>5158</v>
      </c>
      <c r="G1044">
        <v>41906</v>
      </c>
    </row>
    <row r="1047" spans="1:7">
      <c r="A1047" s="12" t="s">
        <v>1379</v>
      </c>
      <c r="B1047" s="12" t="s">
        <v>1378</v>
      </c>
    </row>
    <row r="1048" spans="1:7">
      <c r="A1048" s="12" t="s">
        <v>1380</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989</v>
      </c>
      <c r="C1051">
        <v>175</v>
      </c>
      <c r="G1051">
        <v>175</v>
      </c>
    </row>
    <row r="1052" spans="1:7">
      <c r="A1052" t="s">
        <v>1348</v>
      </c>
      <c r="B1052">
        <v>602</v>
      </c>
      <c r="C1052">
        <v>1069</v>
      </c>
      <c r="D1052">
        <v>1129</v>
      </c>
      <c r="E1052">
        <v>1041</v>
      </c>
      <c r="F1052">
        <v>1824</v>
      </c>
      <c r="G1052">
        <v>5665</v>
      </c>
    </row>
    <row r="1053" spans="1:7">
      <c r="A1053" t="s">
        <v>1357</v>
      </c>
      <c r="B1053">
        <v>1515</v>
      </c>
      <c r="G1053">
        <v>1515</v>
      </c>
    </row>
    <row r="1054" spans="1:7">
      <c r="A1054" t="s">
        <v>1188</v>
      </c>
      <c r="E1054">
        <v>64</v>
      </c>
      <c r="G1054">
        <v>64</v>
      </c>
    </row>
    <row r="1055" spans="1:7">
      <c r="A1055" t="s">
        <v>1190</v>
      </c>
    </row>
    <row r="1056" spans="1:7">
      <c r="A1056" t="s">
        <v>1013</v>
      </c>
      <c r="B1056">
        <v>1610</v>
      </c>
      <c r="G1056">
        <v>1610</v>
      </c>
    </row>
    <row r="1057" spans="1:7">
      <c r="A1057" t="s">
        <v>1010</v>
      </c>
    </row>
    <row r="1058" spans="1:7">
      <c r="A1058" t="s">
        <v>1195</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1180</v>
      </c>
      <c r="B1061">
        <v>3084</v>
      </c>
      <c r="G1061">
        <v>3084</v>
      </c>
    </row>
    <row r="1062" spans="1:7">
      <c r="A1062" t="s">
        <v>1019</v>
      </c>
      <c r="B1062">
        <v>1622</v>
      </c>
      <c r="C1062">
        <v>1131</v>
      </c>
      <c r="G1062">
        <v>2753</v>
      </c>
    </row>
    <row r="1063" spans="1:7">
      <c r="A1063" t="s">
        <v>1436</v>
      </c>
      <c r="B1063">
        <v>600</v>
      </c>
      <c r="C1063">
        <v>610</v>
      </c>
      <c r="D1063">
        <v>974</v>
      </c>
      <c r="G1063">
        <v>2184</v>
      </c>
    </row>
    <row r="1064" spans="1:7">
      <c r="A1064" t="s">
        <v>1201</v>
      </c>
      <c r="B1064">
        <v>3376</v>
      </c>
      <c r="G1064">
        <v>3376</v>
      </c>
    </row>
    <row r="1065" spans="1:7">
      <c r="A1065" t="s">
        <v>1437</v>
      </c>
      <c r="B1065">
        <v>1765</v>
      </c>
      <c r="C1065">
        <v>1153</v>
      </c>
      <c r="D1065">
        <v>383</v>
      </c>
      <c r="E1065">
        <v>490</v>
      </c>
      <c r="G1065">
        <v>3791</v>
      </c>
    </row>
    <row r="1066" spans="1:7">
      <c r="A1066" t="s">
        <v>1439</v>
      </c>
      <c r="B1066">
        <v>545</v>
      </c>
      <c r="C1066">
        <v>1172</v>
      </c>
      <c r="D1066">
        <v>1256</v>
      </c>
      <c r="E1066">
        <v>272</v>
      </c>
      <c r="F1066">
        <v>86</v>
      </c>
      <c r="G1066">
        <v>3331</v>
      </c>
    </row>
    <row r="1067" spans="1:7">
      <c r="A1067" t="s">
        <v>1234</v>
      </c>
      <c r="B1067">
        <v>1829</v>
      </c>
      <c r="C1067">
        <v>2302</v>
      </c>
      <c r="D1067">
        <v>694</v>
      </c>
      <c r="G1067">
        <v>4825</v>
      </c>
    </row>
    <row r="1068" spans="1:7">
      <c r="A1068" t="s">
        <v>1183</v>
      </c>
      <c r="B1068">
        <v>1391</v>
      </c>
      <c r="C1068">
        <v>2916</v>
      </c>
      <c r="D1068">
        <v>2430</v>
      </c>
      <c r="G1068">
        <v>6737</v>
      </c>
    </row>
    <row r="1069" spans="1:7">
      <c r="A1069" t="s">
        <v>942</v>
      </c>
      <c r="D1069">
        <v>466</v>
      </c>
      <c r="E1069">
        <v>345</v>
      </c>
      <c r="G1069">
        <v>811</v>
      </c>
    </row>
    <row r="1070" spans="1:7">
      <c r="A1070" t="s">
        <v>1022</v>
      </c>
      <c r="E1070">
        <v>1431</v>
      </c>
      <c r="G1070">
        <v>1431</v>
      </c>
    </row>
    <row r="1071" spans="1:7">
      <c r="A1071" t="s">
        <v>961</v>
      </c>
      <c r="D1071">
        <v>1379</v>
      </c>
      <c r="E1071">
        <v>1154</v>
      </c>
      <c r="G1071">
        <v>2533</v>
      </c>
    </row>
    <row r="1072" spans="1:7">
      <c r="A1072" t="s">
        <v>1177</v>
      </c>
      <c r="D1072">
        <v>243</v>
      </c>
      <c r="G1072">
        <v>243</v>
      </c>
    </row>
    <row r="1073" spans="1:7">
      <c r="A1073" t="s">
        <v>1440</v>
      </c>
      <c r="F1073">
        <v>385</v>
      </c>
      <c r="G1073">
        <v>385</v>
      </c>
    </row>
    <row r="1074" spans="1:7">
      <c r="A1074" t="s">
        <v>1441</v>
      </c>
    </row>
    <row r="1075" spans="1:7">
      <c r="A1075" t="s">
        <v>471</v>
      </c>
      <c r="B1075">
        <v>20575</v>
      </c>
      <c r="C1075">
        <v>10528</v>
      </c>
      <c r="D1075">
        <v>10631</v>
      </c>
      <c r="E1075">
        <v>6654</v>
      </c>
      <c r="F1075">
        <v>4537</v>
      </c>
      <c r="G1075">
        <v>52925</v>
      </c>
    </row>
    <row r="1078" spans="1:7">
      <c r="A1078" s="12" t="s">
        <v>1379</v>
      </c>
      <c r="B1078" s="12" t="s">
        <v>1378</v>
      </c>
    </row>
    <row r="1079" spans="1:7">
      <c r="A1079" s="12" t="s">
        <v>1380</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1348</v>
      </c>
      <c r="B1081">
        <v>1283</v>
      </c>
      <c r="C1081">
        <v>442</v>
      </c>
      <c r="F1081">
        <v>706</v>
      </c>
      <c r="G1081">
        <v>2431</v>
      </c>
    </row>
    <row r="1082" spans="1:7">
      <c r="A1082" t="s">
        <v>1354</v>
      </c>
      <c r="C1082">
        <v>2203</v>
      </c>
      <c r="G1082">
        <v>2203</v>
      </c>
    </row>
    <row r="1083" spans="1:7">
      <c r="A1083" t="s">
        <v>1192</v>
      </c>
      <c r="E1083">
        <v>242</v>
      </c>
      <c r="G1083">
        <v>242</v>
      </c>
    </row>
    <row r="1084" spans="1:7">
      <c r="A1084" t="s">
        <v>1013</v>
      </c>
    </row>
    <row r="1085" spans="1:7">
      <c r="A1085" t="s">
        <v>1285</v>
      </c>
      <c r="B1085">
        <v>428</v>
      </c>
      <c r="G1085">
        <v>428</v>
      </c>
    </row>
    <row r="1086" spans="1:7">
      <c r="A1086" t="s">
        <v>1437</v>
      </c>
    </row>
    <row r="1087" spans="1:7">
      <c r="A1087" t="s">
        <v>1439</v>
      </c>
      <c r="C1087">
        <v>265</v>
      </c>
      <c r="D1087">
        <v>542</v>
      </c>
      <c r="E1087">
        <v>739</v>
      </c>
      <c r="G1087">
        <v>1546</v>
      </c>
    </row>
    <row r="1088" spans="1:7">
      <c r="A1088" t="s">
        <v>1234</v>
      </c>
      <c r="D1088">
        <v>91</v>
      </c>
      <c r="G1088">
        <v>91</v>
      </c>
    </row>
    <row r="1089" spans="1:7">
      <c r="A1089" t="s">
        <v>942</v>
      </c>
      <c r="B1089">
        <v>1172</v>
      </c>
      <c r="G1089">
        <v>1172</v>
      </c>
    </row>
    <row r="1090" spans="1:7">
      <c r="A1090" t="s">
        <v>1022</v>
      </c>
      <c r="B1090">
        <v>1583</v>
      </c>
      <c r="C1090">
        <v>1325</v>
      </c>
      <c r="D1090">
        <v>621</v>
      </c>
      <c r="G1090">
        <v>3529</v>
      </c>
    </row>
    <row r="1091" spans="1:7">
      <c r="A1091" t="s">
        <v>961</v>
      </c>
    </row>
    <row r="1092" spans="1:7">
      <c r="A1092" t="s">
        <v>1440</v>
      </c>
      <c r="B1092">
        <v>640</v>
      </c>
      <c r="C1092">
        <v>541</v>
      </c>
      <c r="D1092">
        <v>330</v>
      </c>
      <c r="E1092">
        <v>520</v>
      </c>
      <c r="F1092">
        <v>550</v>
      </c>
      <c r="G1092">
        <v>2581</v>
      </c>
    </row>
    <row r="1093" spans="1:7">
      <c r="A1093" t="s">
        <v>1213</v>
      </c>
      <c r="B1093">
        <v>2855</v>
      </c>
      <c r="C1093">
        <v>3343</v>
      </c>
      <c r="D1093">
        <v>931</v>
      </c>
      <c r="G1093">
        <v>7129</v>
      </c>
    </row>
    <row r="1094" spans="1:7">
      <c r="A1094" t="s">
        <v>1216</v>
      </c>
      <c r="C1094">
        <v>1743</v>
      </c>
      <c r="D1094">
        <v>522</v>
      </c>
      <c r="E1094">
        <v>1194</v>
      </c>
      <c r="F1094">
        <v>2811</v>
      </c>
      <c r="G1094">
        <v>6270</v>
      </c>
    </row>
    <row r="1095" spans="1:7">
      <c r="A1095" t="s">
        <v>1442</v>
      </c>
    </row>
    <row r="1096" spans="1:7">
      <c r="A1096" t="s">
        <v>1279</v>
      </c>
      <c r="C1096">
        <v>1640</v>
      </c>
      <c r="D1096">
        <v>1177</v>
      </c>
      <c r="G1096">
        <v>2817</v>
      </c>
    </row>
    <row r="1097" spans="1:7">
      <c r="A1097" t="s">
        <v>1204</v>
      </c>
      <c r="C1097">
        <v>1980</v>
      </c>
      <c r="D1097">
        <v>1251</v>
      </c>
      <c r="E1097">
        <v>3172</v>
      </c>
      <c r="G1097">
        <v>6403</v>
      </c>
    </row>
    <row r="1098" spans="1:7">
      <c r="A1098" t="s">
        <v>1210</v>
      </c>
      <c r="C1098">
        <v>1111</v>
      </c>
      <c r="D1098">
        <v>1373</v>
      </c>
      <c r="E1098">
        <v>1090</v>
      </c>
      <c r="F1098">
        <v>1204</v>
      </c>
      <c r="G1098">
        <v>4778</v>
      </c>
    </row>
    <row r="1099" spans="1:7">
      <c r="A1099" t="s">
        <v>939</v>
      </c>
      <c r="C1099">
        <v>1500</v>
      </c>
      <c r="D1099">
        <v>1084</v>
      </c>
      <c r="G1099">
        <v>2584</v>
      </c>
    </row>
    <row r="1100" spans="1:7">
      <c r="A1100" t="s">
        <v>779</v>
      </c>
      <c r="D1100">
        <v>817</v>
      </c>
      <c r="E1100">
        <v>1820</v>
      </c>
      <c r="G1100">
        <v>2637</v>
      </c>
    </row>
    <row r="1101" spans="1:7">
      <c r="A1101" t="s">
        <v>933</v>
      </c>
      <c r="E1101">
        <v>1351</v>
      </c>
      <c r="G1101">
        <v>1351</v>
      </c>
    </row>
    <row r="1102" spans="1:7">
      <c r="A1102" t="s">
        <v>785</v>
      </c>
      <c r="F1102">
        <v>1832</v>
      </c>
      <c r="G1102">
        <v>1832</v>
      </c>
    </row>
    <row r="1103" spans="1:7">
      <c r="A1103" t="s">
        <v>471</v>
      </c>
      <c r="B1103">
        <v>8198</v>
      </c>
      <c r="C1103">
        <v>16287</v>
      </c>
      <c r="D1103">
        <v>9098</v>
      </c>
      <c r="E1103">
        <v>10383</v>
      </c>
      <c r="F1103">
        <v>7356</v>
      </c>
      <c r="G1103">
        <v>51322</v>
      </c>
    </row>
    <row r="1106" spans="1:7">
      <c r="A1106" s="12" t="s">
        <v>1379</v>
      </c>
      <c r="B1106" s="12" t="s">
        <v>1378</v>
      </c>
    </row>
    <row r="1107" spans="1:7">
      <c r="A1107" s="12" t="s">
        <v>1380</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1348</v>
      </c>
      <c r="B1109">
        <v>735</v>
      </c>
      <c r="G1109">
        <v>735</v>
      </c>
    </row>
    <row r="1110" spans="1:7">
      <c r="A1110" t="s">
        <v>1351</v>
      </c>
    </row>
    <row r="1111" spans="1:7">
      <c r="A1111" t="s">
        <v>1190</v>
      </c>
    </row>
    <row r="1112" spans="1:7">
      <c r="A1112" t="s">
        <v>1237</v>
      </c>
      <c r="E1112">
        <v>396</v>
      </c>
      <c r="G1112">
        <v>396</v>
      </c>
    </row>
    <row r="1113" spans="1:7">
      <c r="A1113" t="s">
        <v>1192</v>
      </c>
    </row>
    <row r="1114" spans="1:7">
      <c r="A1114" t="s">
        <v>1013</v>
      </c>
    </row>
    <row r="1115" spans="1:7">
      <c r="A1115" t="s">
        <v>1198</v>
      </c>
      <c r="B1115">
        <v>87</v>
      </c>
      <c r="G1115">
        <v>87</v>
      </c>
    </row>
    <row r="1116" spans="1:7">
      <c r="A1116" t="s">
        <v>1439</v>
      </c>
      <c r="B1116">
        <v>671</v>
      </c>
      <c r="C1116">
        <v>1204</v>
      </c>
      <c r="D1116">
        <v>1210</v>
      </c>
      <c r="E1116">
        <v>292</v>
      </c>
      <c r="G1116">
        <v>3377</v>
      </c>
    </row>
    <row r="1117" spans="1:7">
      <c r="A1117" t="s">
        <v>1234</v>
      </c>
      <c r="D1117">
        <v>320</v>
      </c>
      <c r="E1117">
        <v>652</v>
      </c>
      <c r="F1117">
        <v>780</v>
      </c>
      <c r="G1117">
        <v>1752</v>
      </c>
    </row>
    <row r="1118" spans="1:7">
      <c r="A1118" t="s">
        <v>942</v>
      </c>
      <c r="D1118">
        <v>163</v>
      </c>
      <c r="G1118">
        <v>163</v>
      </c>
    </row>
    <row r="1119" spans="1:7">
      <c r="A1119" t="s">
        <v>1177</v>
      </c>
      <c r="D1119">
        <v>372</v>
      </c>
      <c r="F1119">
        <v>582</v>
      </c>
      <c r="G1119">
        <v>954</v>
      </c>
    </row>
    <row r="1120" spans="1:7">
      <c r="A1120" t="s">
        <v>1440</v>
      </c>
      <c r="B1120">
        <v>752</v>
      </c>
      <c r="C1120">
        <v>1249</v>
      </c>
      <c r="D1120">
        <v>235</v>
      </c>
      <c r="E1120">
        <v>563</v>
      </c>
      <c r="F1120">
        <v>483</v>
      </c>
      <c r="G1120">
        <v>3282</v>
      </c>
    </row>
    <row r="1121" spans="1:7">
      <c r="A1121" t="s">
        <v>1216</v>
      </c>
      <c r="D1121">
        <v>1049</v>
      </c>
      <c r="G1121">
        <v>1049</v>
      </c>
    </row>
    <row r="1122" spans="1:7">
      <c r="A1122" t="s">
        <v>1204</v>
      </c>
      <c r="B1122">
        <v>29</v>
      </c>
      <c r="G1122">
        <v>29</v>
      </c>
    </row>
    <row r="1123" spans="1:7">
      <c r="A1123" t="s">
        <v>1210</v>
      </c>
      <c r="F1123">
        <v>1235</v>
      </c>
      <c r="G1123">
        <v>1235</v>
      </c>
    </row>
    <row r="1124" spans="1:7">
      <c r="A1124" t="s">
        <v>939</v>
      </c>
    </row>
    <row r="1125" spans="1:7">
      <c r="A1125" t="s">
        <v>933</v>
      </c>
      <c r="B1125">
        <v>689</v>
      </c>
      <c r="C1125">
        <v>586</v>
      </c>
      <c r="D1125">
        <v>199</v>
      </c>
      <c r="G1125">
        <v>1474</v>
      </c>
    </row>
    <row r="1126" spans="1:7">
      <c r="A1126" t="s">
        <v>785</v>
      </c>
      <c r="C1126">
        <v>1164</v>
      </c>
      <c r="D1126">
        <v>308</v>
      </c>
      <c r="E1126">
        <v>892</v>
      </c>
      <c r="F1126">
        <v>366</v>
      </c>
      <c r="G1126">
        <v>2730</v>
      </c>
    </row>
    <row r="1127" spans="1:7">
      <c r="A1127" t="s">
        <v>912</v>
      </c>
      <c r="B1127">
        <v>1095</v>
      </c>
      <c r="C1127">
        <v>1676</v>
      </c>
      <c r="D1127">
        <v>1139</v>
      </c>
      <c r="G1127">
        <v>3910</v>
      </c>
    </row>
    <row r="1128" spans="1:7">
      <c r="A1128" t="s">
        <v>957</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1207</v>
      </c>
      <c r="C1131">
        <v>1617</v>
      </c>
      <c r="D1131">
        <v>1083</v>
      </c>
      <c r="E1131">
        <v>1905</v>
      </c>
      <c r="F1131">
        <v>2064</v>
      </c>
      <c r="G1131">
        <v>6669</v>
      </c>
    </row>
    <row r="1132" spans="1:7">
      <c r="A1132" t="s">
        <v>1225</v>
      </c>
      <c r="D1132">
        <v>95</v>
      </c>
      <c r="E1132">
        <v>881</v>
      </c>
      <c r="G1132">
        <v>976</v>
      </c>
    </row>
    <row r="1133" spans="1:7">
      <c r="A1133" t="s">
        <v>1219</v>
      </c>
      <c r="E1133">
        <v>3028</v>
      </c>
      <c r="F1133">
        <v>1683</v>
      </c>
      <c r="G1133">
        <v>4711</v>
      </c>
    </row>
    <row r="1134" spans="1:7">
      <c r="A1134" t="s">
        <v>1055</v>
      </c>
      <c r="E1134">
        <v>1568</v>
      </c>
      <c r="G1134">
        <v>1568</v>
      </c>
    </row>
    <row r="1135" spans="1:7">
      <c r="A1135" t="s">
        <v>1443</v>
      </c>
    </row>
    <row r="1136" spans="1:7">
      <c r="A1136" t="s">
        <v>471</v>
      </c>
      <c r="B1136">
        <v>7278</v>
      </c>
      <c r="C1136">
        <v>12066</v>
      </c>
      <c r="D1136">
        <v>9926</v>
      </c>
      <c r="E1136">
        <v>14444</v>
      </c>
      <c r="F1136">
        <v>8333</v>
      </c>
      <c r="G1136">
        <v>52047</v>
      </c>
    </row>
    <row r="1139" spans="1:7">
      <c r="A1139" s="12" t="s">
        <v>1379</v>
      </c>
      <c r="B1139" s="12" t="s">
        <v>1378</v>
      </c>
    </row>
    <row r="1140" spans="1:7">
      <c r="A1140" s="12" t="s">
        <v>1380</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1439</v>
      </c>
    </row>
    <row r="1144" spans="1:7">
      <c r="A1144" t="s">
        <v>1234</v>
      </c>
      <c r="B1144">
        <v>870</v>
      </c>
      <c r="G1144">
        <v>870</v>
      </c>
    </row>
    <row r="1145" spans="1:7">
      <c r="A1145" t="s">
        <v>1177</v>
      </c>
      <c r="B1145">
        <v>551</v>
      </c>
      <c r="G1145">
        <v>551</v>
      </c>
    </row>
    <row r="1146" spans="1:7">
      <c r="A1146" t="s">
        <v>1440</v>
      </c>
    </row>
    <row r="1147" spans="1:7">
      <c r="A1147" t="s">
        <v>785</v>
      </c>
      <c r="B1147">
        <v>154</v>
      </c>
      <c r="G1147">
        <v>154</v>
      </c>
    </row>
    <row r="1148" spans="1:7">
      <c r="A1148" t="s">
        <v>957</v>
      </c>
      <c r="B1148">
        <v>342</v>
      </c>
      <c r="G1148">
        <v>342</v>
      </c>
    </row>
    <row r="1149" spans="1:7">
      <c r="A1149" t="s">
        <v>1207</v>
      </c>
    </row>
    <row r="1150" spans="1:7">
      <c r="A1150" t="s">
        <v>1225</v>
      </c>
      <c r="B1150">
        <v>3523</v>
      </c>
      <c r="C1150">
        <v>2384</v>
      </c>
      <c r="G1150">
        <v>5907</v>
      </c>
    </row>
    <row r="1151" spans="1:7">
      <c r="A1151" t="s">
        <v>1219</v>
      </c>
      <c r="B1151">
        <v>362</v>
      </c>
      <c r="G1151">
        <v>362</v>
      </c>
    </row>
    <row r="1152" spans="1:7">
      <c r="A1152" t="s">
        <v>1055</v>
      </c>
      <c r="B1152">
        <v>380</v>
      </c>
      <c r="G1152">
        <v>380</v>
      </c>
    </row>
    <row r="1153" spans="1:7">
      <c r="A1153" t="s">
        <v>1058</v>
      </c>
      <c r="B1153">
        <v>523</v>
      </c>
      <c r="C1153">
        <v>405</v>
      </c>
      <c r="G1153">
        <v>928</v>
      </c>
    </row>
    <row r="1154" spans="1:7">
      <c r="A1154" t="s">
        <v>471</v>
      </c>
      <c r="B1154">
        <v>6705</v>
      </c>
      <c r="C1154">
        <v>3001</v>
      </c>
      <c r="G1154">
        <v>9706</v>
      </c>
    </row>
    <row r="1157" spans="1:7">
      <c r="A1157" s="12" t="s">
        <v>1379</v>
      </c>
      <c r="B1157" s="12" t="s">
        <v>1378</v>
      </c>
    </row>
    <row r="1158" spans="1:7">
      <c r="A1158" s="12" t="s">
        <v>1380</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1186</v>
      </c>
    </row>
    <row r="1162" spans="1:7">
      <c r="A1162" t="s">
        <v>1362</v>
      </c>
      <c r="B1162">
        <v>0</v>
      </c>
      <c r="G1162">
        <v>0</v>
      </c>
    </row>
    <row r="1163" spans="1:7">
      <c r="A1163" t="s">
        <v>1180</v>
      </c>
      <c r="C1163">
        <v>0</v>
      </c>
      <c r="G1163">
        <v>0</v>
      </c>
    </row>
    <row r="1164" spans="1:7">
      <c r="A1164" t="s">
        <v>1183</v>
      </c>
      <c r="B1164">
        <v>0</v>
      </c>
      <c r="G1164">
        <v>0</v>
      </c>
    </row>
    <row r="1165" spans="1:7">
      <c r="A1165" t="s">
        <v>1022</v>
      </c>
    </row>
    <row r="1166" spans="1:7">
      <c r="A1166" t="s">
        <v>1177</v>
      </c>
      <c r="B1166">
        <v>738</v>
      </c>
      <c r="C1166">
        <v>466</v>
      </c>
      <c r="G1166">
        <v>1204</v>
      </c>
    </row>
    <row r="1167" spans="1:7">
      <c r="A1167" t="s">
        <v>1216</v>
      </c>
      <c r="B1167">
        <v>0</v>
      </c>
      <c r="G1167">
        <v>0</v>
      </c>
    </row>
    <row r="1168" spans="1:7">
      <c r="A1168" t="s">
        <v>785</v>
      </c>
      <c r="D1168">
        <v>173</v>
      </c>
      <c r="G1168">
        <v>173</v>
      </c>
    </row>
    <row r="1169" spans="1:7">
      <c r="A1169" t="s">
        <v>1219</v>
      </c>
      <c r="B1169">
        <v>1297</v>
      </c>
      <c r="G1169">
        <v>1297</v>
      </c>
    </row>
    <row r="1170" spans="1:7">
      <c r="A1170" t="s">
        <v>1055</v>
      </c>
      <c r="B1170">
        <v>100</v>
      </c>
      <c r="G1170">
        <v>100</v>
      </c>
    </row>
    <row r="1171" spans="1:7">
      <c r="A1171" t="s">
        <v>1222</v>
      </c>
      <c r="B1171">
        <v>2583</v>
      </c>
      <c r="C1171">
        <v>3099</v>
      </c>
      <c r="G1171">
        <v>5682</v>
      </c>
    </row>
    <row r="1172" spans="1:7">
      <c r="A1172" t="s">
        <v>1025</v>
      </c>
      <c r="B1172">
        <v>1188</v>
      </c>
      <c r="C1172">
        <v>0</v>
      </c>
      <c r="G1172">
        <v>1188</v>
      </c>
    </row>
    <row r="1173" spans="1:7">
      <c r="A1173" t="s">
        <v>1028</v>
      </c>
      <c r="B1173">
        <v>900</v>
      </c>
      <c r="G1173">
        <v>900</v>
      </c>
    </row>
    <row r="1174" spans="1:7">
      <c r="A1174" t="s">
        <v>471</v>
      </c>
      <c r="B1174">
        <v>6914</v>
      </c>
      <c r="C1174">
        <v>3918</v>
      </c>
      <c r="D1174">
        <v>173</v>
      </c>
      <c r="E1174">
        <v>0</v>
      </c>
      <c r="F1174">
        <v>0</v>
      </c>
      <c r="G1174">
        <v>11005</v>
      </c>
    </row>
    <row r="1177" spans="1:7">
      <c r="A1177" s="12" t="s">
        <v>1379</v>
      </c>
      <c r="B1177" s="12" t="s">
        <v>1378</v>
      </c>
    </row>
    <row r="1178" spans="1:7">
      <c r="A1178" s="12" t="s">
        <v>1380</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868</v>
      </c>
      <c r="F1181">
        <v>0</v>
      </c>
      <c r="G1181">
        <v>0</v>
      </c>
    </row>
    <row r="1182" spans="1:7">
      <c r="A1182" t="s">
        <v>1354</v>
      </c>
      <c r="C1182">
        <v>0</v>
      </c>
      <c r="G1182">
        <v>0</v>
      </c>
    </row>
    <row r="1183" spans="1:7">
      <c r="A1183" t="s">
        <v>1201</v>
      </c>
    </row>
    <row r="1184" spans="1:7">
      <c r="A1184" t="s">
        <v>1177</v>
      </c>
      <c r="B1184">
        <v>3728</v>
      </c>
      <c r="C1184">
        <v>1789</v>
      </c>
      <c r="G1184">
        <v>5517</v>
      </c>
    </row>
    <row r="1185" spans="1:7">
      <c r="A1185" t="s">
        <v>1213</v>
      </c>
      <c r="D1185">
        <v>0</v>
      </c>
      <c r="G1185">
        <v>0</v>
      </c>
    </row>
    <row r="1186" spans="1:7">
      <c r="A1186" t="s">
        <v>1210</v>
      </c>
    </row>
    <row r="1187" spans="1:7">
      <c r="A1187" t="s">
        <v>1207</v>
      </c>
      <c r="D1187">
        <v>0</v>
      </c>
      <c r="F1187">
        <v>104</v>
      </c>
      <c r="G1187">
        <v>104</v>
      </c>
    </row>
    <row r="1188" spans="1:7">
      <c r="A1188" t="s">
        <v>1222</v>
      </c>
      <c r="B1188">
        <v>568</v>
      </c>
      <c r="G1188">
        <v>568</v>
      </c>
    </row>
    <row r="1189" spans="1:7">
      <c r="A1189" t="s">
        <v>865</v>
      </c>
      <c r="B1189">
        <v>1105</v>
      </c>
      <c r="C1189">
        <v>942</v>
      </c>
      <c r="D1189">
        <v>2151</v>
      </c>
      <c r="E1189">
        <v>1926</v>
      </c>
      <c r="F1189">
        <v>1000</v>
      </c>
      <c r="G1189">
        <v>7124</v>
      </c>
    </row>
    <row r="1190" spans="1:7">
      <c r="A1190" t="s">
        <v>1046</v>
      </c>
      <c r="B1190">
        <v>1353</v>
      </c>
      <c r="C1190">
        <v>1153</v>
      </c>
      <c r="G1190">
        <v>2506</v>
      </c>
    </row>
    <row r="1191" spans="1:7">
      <c r="A1191" t="s">
        <v>1228</v>
      </c>
      <c r="C1191">
        <v>2362</v>
      </c>
      <c r="D1191">
        <v>3079</v>
      </c>
      <c r="G1191">
        <v>5441</v>
      </c>
    </row>
    <row r="1192" spans="1:7">
      <c r="A1192" t="s">
        <v>964</v>
      </c>
      <c r="C1192">
        <v>1534</v>
      </c>
      <c r="D1192">
        <v>180</v>
      </c>
      <c r="G1192">
        <v>1714</v>
      </c>
    </row>
    <row r="1193" spans="1:7">
      <c r="A1193" t="s">
        <v>991</v>
      </c>
      <c r="D1193">
        <v>1687</v>
      </c>
      <c r="E1193">
        <v>1053</v>
      </c>
      <c r="G1193">
        <v>2740</v>
      </c>
    </row>
    <row r="1194" spans="1:7">
      <c r="A1194" t="s">
        <v>994</v>
      </c>
      <c r="D1194">
        <v>1056</v>
      </c>
      <c r="G1194">
        <v>1056</v>
      </c>
    </row>
    <row r="1195" spans="1:7">
      <c r="A1195" t="s">
        <v>1231</v>
      </c>
      <c r="E1195">
        <v>2367</v>
      </c>
      <c r="F1195">
        <v>447</v>
      </c>
      <c r="G1195">
        <v>2814</v>
      </c>
    </row>
    <row r="1196" spans="1:7">
      <c r="A1196" t="s">
        <v>874</v>
      </c>
      <c r="F1196">
        <v>0</v>
      </c>
      <c r="G1196">
        <v>0</v>
      </c>
    </row>
    <row r="1197" spans="1:7">
      <c r="A1197" t="s">
        <v>782</v>
      </c>
      <c r="F1197">
        <v>1319</v>
      </c>
      <c r="G1197">
        <v>1319</v>
      </c>
    </row>
    <row r="1198" spans="1:7">
      <c r="A1198" t="s">
        <v>471</v>
      </c>
      <c r="B1198">
        <v>7002</v>
      </c>
      <c r="C1198">
        <v>7932</v>
      </c>
      <c r="D1198">
        <v>8519</v>
      </c>
      <c r="E1198">
        <v>5544</v>
      </c>
      <c r="F1198">
        <v>2870</v>
      </c>
      <c r="G1198">
        <v>31867</v>
      </c>
    </row>
    <row r="1201" spans="1:7">
      <c r="A1201" s="12" t="s">
        <v>1379</v>
      </c>
      <c r="B1201" s="12" t="s">
        <v>1378</v>
      </c>
    </row>
    <row r="1202" spans="1:7">
      <c r="A1202" s="12" t="s">
        <v>1380</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1243</v>
      </c>
    </row>
    <row r="1209" spans="1:7">
      <c r="A1209" t="s">
        <v>877</v>
      </c>
    </row>
    <row r="1210" spans="1:7">
      <c r="A1210" t="s">
        <v>1210</v>
      </c>
    </row>
    <row r="1211" spans="1:7">
      <c r="A1211" t="s">
        <v>865</v>
      </c>
      <c r="B1211">
        <v>1812</v>
      </c>
      <c r="C1211">
        <v>1838</v>
      </c>
      <c r="E1211">
        <v>0</v>
      </c>
      <c r="G1211">
        <v>3650</v>
      </c>
    </row>
    <row r="1212" spans="1:7">
      <c r="A1212" t="s">
        <v>1046</v>
      </c>
      <c r="B1212">
        <v>1314</v>
      </c>
      <c r="G1212">
        <v>1314</v>
      </c>
    </row>
    <row r="1213" spans="1:7">
      <c r="A1213" t="s">
        <v>964</v>
      </c>
      <c r="D1213">
        <v>0</v>
      </c>
      <c r="G1213">
        <v>0</v>
      </c>
    </row>
    <row r="1214" spans="1:7">
      <c r="A1214" t="s">
        <v>991</v>
      </c>
      <c r="B1214">
        <v>0</v>
      </c>
      <c r="G1214">
        <v>0</v>
      </c>
    </row>
    <row r="1215" spans="1:7">
      <c r="A1215" t="s">
        <v>994</v>
      </c>
      <c r="B1215">
        <v>1356</v>
      </c>
      <c r="C1215">
        <v>1435</v>
      </c>
      <c r="D1215">
        <v>1295</v>
      </c>
      <c r="G1215">
        <v>4086</v>
      </c>
    </row>
    <row r="1216" spans="1:7">
      <c r="A1216" t="s">
        <v>1231</v>
      </c>
      <c r="B1216">
        <v>858</v>
      </c>
      <c r="G1216">
        <v>858</v>
      </c>
    </row>
    <row r="1217" spans="1:7">
      <c r="A1217" t="s">
        <v>782</v>
      </c>
      <c r="B1217">
        <v>926</v>
      </c>
      <c r="C1217">
        <v>1128</v>
      </c>
      <c r="D1217">
        <v>1082</v>
      </c>
      <c r="E1217">
        <v>1325</v>
      </c>
      <c r="F1217">
        <v>441</v>
      </c>
      <c r="G1217">
        <v>4902</v>
      </c>
    </row>
    <row r="1218" spans="1:7">
      <c r="A1218" t="s">
        <v>515</v>
      </c>
      <c r="B1218">
        <v>205</v>
      </c>
      <c r="F1218">
        <v>107</v>
      </c>
      <c r="G1218">
        <v>312</v>
      </c>
    </row>
    <row r="1219" spans="1:7">
      <c r="A1219" t="s">
        <v>1145</v>
      </c>
      <c r="B1219">
        <v>4915</v>
      </c>
      <c r="C1219">
        <v>914</v>
      </c>
      <c r="D1219">
        <v>0</v>
      </c>
      <c r="G1219">
        <v>5829</v>
      </c>
    </row>
    <row r="1220" spans="1:7">
      <c r="A1220" t="s">
        <v>1142</v>
      </c>
      <c r="B1220">
        <v>813</v>
      </c>
      <c r="C1220">
        <v>1491</v>
      </c>
      <c r="D1220">
        <v>1062</v>
      </c>
      <c r="E1220">
        <v>527</v>
      </c>
      <c r="G1220">
        <v>3893</v>
      </c>
    </row>
    <row r="1221" spans="1:7">
      <c r="A1221" t="s">
        <v>1077</v>
      </c>
    </row>
    <row r="1222" spans="1:7">
      <c r="A1222" t="s">
        <v>1034</v>
      </c>
    </row>
    <row r="1223" spans="1:7">
      <c r="A1223" t="s">
        <v>1363</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1277</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1379</v>
      </c>
      <c r="B1233" s="12" t="s">
        <v>1378</v>
      </c>
    </row>
    <row r="1234" spans="1:7">
      <c r="A1234" s="12" t="s">
        <v>1380</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1357</v>
      </c>
      <c r="C1239">
        <v>2209</v>
      </c>
      <c r="G1239">
        <v>2209</v>
      </c>
    </row>
    <row r="1240" spans="1:7">
      <c r="A1240" t="s">
        <v>1207</v>
      </c>
    </row>
    <row r="1241" spans="1:7">
      <c r="A1241" t="s">
        <v>1046</v>
      </c>
    </row>
    <row r="1242" spans="1:7">
      <c r="A1242" t="s">
        <v>994</v>
      </c>
      <c r="C1242">
        <v>0</v>
      </c>
      <c r="G1242">
        <v>0</v>
      </c>
    </row>
    <row r="1243" spans="1:7">
      <c r="A1243" t="s">
        <v>1231</v>
      </c>
      <c r="E1243">
        <v>1940</v>
      </c>
      <c r="G1243">
        <v>1940</v>
      </c>
    </row>
    <row r="1244" spans="1:7">
      <c r="A1244" t="s">
        <v>515</v>
      </c>
      <c r="C1244">
        <v>183</v>
      </c>
      <c r="D1244">
        <v>182</v>
      </c>
      <c r="E1244">
        <v>186</v>
      </c>
      <c r="G1244">
        <v>551</v>
      </c>
    </row>
    <row r="1245" spans="1:7">
      <c r="A1245" t="s">
        <v>1142</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1305</v>
      </c>
      <c r="C1249">
        <v>1344</v>
      </c>
      <c r="G1249">
        <v>1344</v>
      </c>
    </row>
    <row r="1250" spans="1:7">
      <c r="A1250" t="s">
        <v>1444</v>
      </c>
      <c r="C1250">
        <v>660</v>
      </c>
      <c r="D1250">
        <v>754</v>
      </c>
      <c r="E1250">
        <v>520</v>
      </c>
      <c r="F1250">
        <v>0</v>
      </c>
      <c r="G1250">
        <v>1934</v>
      </c>
    </row>
    <row r="1251" spans="1:7">
      <c r="A1251" t="s">
        <v>1445</v>
      </c>
      <c r="C1251">
        <v>1382</v>
      </c>
      <c r="D1251">
        <v>993</v>
      </c>
      <c r="E1251">
        <v>1462</v>
      </c>
      <c r="F1251">
        <v>1617</v>
      </c>
      <c r="G1251">
        <v>5454</v>
      </c>
    </row>
    <row r="1252" spans="1:7">
      <c r="A1252" t="s">
        <v>634</v>
      </c>
      <c r="C1252">
        <v>2719</v>
      </c>
      <c r="D1252">
        <v>408</v>
      </c>
      <c r="G1252">
        <v>3127</v>
      </c>
    </row>
    <row r="1253" spans="1:7">
      <c r="A1253" t="s">
        <v>1157</v>
      </c>
      <c r="C1253">
        <v>1277</v>
      </c>
      <c r="G1253">
        <v>1277</v>
      </c>
    </row>
    <row r="1254" spans="1:7">
      <c r="A1254" t="s">
        <v>1000</v>
      </c>
      <c r="D1254">
        <v>686</v>
      </c>
      <c r="E1254">
        <v>736</v>
      </c>
      <c r="G1254">
        <v>1422</v>
      </c>
    </row>
    <row r="1255" spans="1:7">
      <c r="A1255" t="s">
        <v>997</v>
      </c>
      <c r="D1255">
        <v>867</v>
      </c>
      <c r="E1255">
        <v>1539</v>
      </c>
      <c r="G1255">
        <v>2406</v>
      </c>
    </row>
    <row r="1256" spans="1:7">
      <c r="A1256" t="s">
        <v>640</v>
      </c>
      <c r="D1256">
        <v>2000</v>
      </c>
      <c r="E1256">
        <v>970</v>
      </c>
      <c r="G1256">
        <v>2970</v>
      </c>
    </row>
    <row r="1257" spans="1:7">
      <c r="A1257" t="s">
        <v>1252</v>
      </c>
      <c r="E1257">
        <v>2031</v>
      </c>
      <c r="F1257">
        <v>845</v>
      </c>
      <c r="G1257">
        <v>2876</v>
      </c>
    </row>
    <row r="1258" spans="1:7">
      <c r="A1258" t="s">
        <v>471</v>
      </c>
      <c r="B1258">
        <v>0</v>
      </c>
      <c r="C1258">
        <v>10280</v>
      </c>
      <c r="D1258">
        <v>8880</v>
      </c>
      <c r="E1258">
        <v>11160</v>
      </c>
      <c r="F1258">
        <v>6262</v>
      </c>
      <c r="G1258">
        <v>36582</v>
      </c>
    </row>
    <row r="1261" spans="1:7">
      <c r="A1261" s="12" t="s">
        <v>1379</v>
      </c>
      <c r="B1261" s="12" t="s">
        <v>1378</v>
      </c>
    </row>
    <row r="1262" spans="1:7">
      <c r="A1262" s="12" t="s">
        <v>1380</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1225</v>
      </c>
    </row>
    <row r="1266" spans="1:7">
      <c r="A1266" t="s">
        <v>1219</v>
      </c>
    </row>
    <row r="1267" spans="1:7">
      <c r="A1267" t="s">
        <v>1222</v>
      </c>
    </row>
    <row r="1268" spans="1:7">
      <c r="A1268" t="s">
        <v>865</v>
      </c>
      <c r="D1268">
        <v>149</v>
      </c>
      <c r="G1268">
        <v>149</v>
      </c>
    </row>
    <row r="1269" spans="1:7">
      <c r="A1269" t="s">
        <v>1046</v>
      </c>
    </row>
    <row r="1270" spans="1:7">
      <c r="A1270" t="s">
        <v>1228</v>
      </c>
    </row>
    <row r="1271" spans="1:7">
      <c r="A1271" t="s">
        <v>991</v>
      </c>
    </row>
    <row r="1272" spans="1:7">
      <c r="A1272" t="s">
        <v>1231</v>
      </c>
    </row>
    <row r="1273" spans="1:7">
      <c r="A1273" t="s">
        <v>1145</v>
      </c>
    </row>
    <row r="1274" spans="1:7">
      <c r="A1274" t="s">
        <v>1142</v>
      </c>
    </row>
    <row r="1275" spans="1:7">
      <c r="A1275" t="s">
        <v>1363</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1305</v>
      </c>
      <c r="B1281">
        <v>886</v>
      </c>
      <c r="G1281">
        <v>886</v>
      </c>
    </row>
    <row r="1282" spans="1:7">
      <c r="A1282" t="s">
        <v>1444</v>
      </c>
      <c r="B1282">
        <v>376</v>
      </c>
      <c r="C1282">
        <v>647</v>
      </c>
      <c r="D1282">
        <v>565</v>
      </c>
      <c r="E1282">
        <v>222</v>
      </c>
      <c r="G1282">
        <v>1810</v>
      </c>
    </row>
    <row r="1283" spans="1:7">
      <c r="A1283" t="s">
        <v>1445</v>
      </c>
      <c r="B1283">
        <v>1642</v>
      </c>
      <c r="C1283">
        <v>843</v>
      </c>
      <c r="E1283">
        <v>410</v>
      </c>
      <c r="G1283">
        <v>2895</v>
      </c>
    </row>
    <row r="1284" spans="1:7">
      <c r="A1284" t="s">
        <v>1157</v>
      </c>
    </row>
    <row r="1285" spans="1:7">
      <c r="A1285" t="s">
        <v>1000</v>
      </c>
      <c r="B1285">
        <v>835</v>
      </c>
      <c r="C1285">
        <v>858</v>
      </c>
      <c r="D1285">
        <v>976</v>
      </c>
      <c r="G1285">
        <v>2669</v>
      </c>
    </row>
    <row r="1286" spans="1:7">
      <c r="A1286" t="s">
        <v>997</v>
      </c>
      <c r="B1286">
        <v>1590</v>
      </c>
      <c r="C1286">
        <v>1230</v>
      </c>
      <c r="D1286">
        <v>1015</v>
      </c>
      <c r="G1286">
        <v>3835</v>
      </c>
    </row>
    <row r="1287" spans="1:7">
      <c r="A1287" t="s">
        <v>1252</v>
      </c>
      <c r="B1287">
        <v>1530</v>
      </c>
      <c r="C1287">
        <v>388</v>
      </c>
      <c r="E1287">
        <v>470</v>
      </c>
      <c r="G1287">
        <v>2388</v>
      </c>
    </row>
    <row r="1288" spans="1:7">
      <c r="A1288" t="s">
        <v>1003</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471</v>
      </c>
      <c r="B1291">
        <v>8767</v>
      </c>
      <c r="C1291">
        <v>6578</v>
      </c>
      <c r="D1291">
        <v>5335</v>
      </c>
      <c r="E1291">
        <v>4880</v>
      </c>
      <c r="F1291">
        <v>2118</v>
      </c>
      <c r="G1291">
        <v>27678</v>
      </c>
    </row>
    <row r="1294" spans="1:7">
      <c r="A1294" s="12" t="s">
        <v>1379</v>
      </c>
      <c r="B1294" s="12" t="s">
        <v>1378</v>
      </c>
    </row>
    <row r="1295" spans="1:7">
      <c r="A1295" s="12" t="s">
        <v>1380</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756</v>
      </c>
    </row>
    <row r="1299" spans="1:7">
      <c r="A1299" t="s">
        <v>1210</v>
      </c>
      <c r="E1299">
        <v>253</v>
      </c>
      <c r="G1299">
        <v>253</v>
      </c>
    </row>
    <row r="1300" spans="1:7">
      <c r="A1300" t="s">
        <v>865</v>
      </c>
    </row>
    <row r="1301" spans="1:7">
      <c r="A1301" t="s">
        <v>515</v>
      </c>
    </row>
    <row r="1302" spans="1:7">
      <c r="A1302" t="s">
        <v>1444</v>
      </c>
    </row>
    <row r="1303" spans="1:7">
      <c r="A1303" t="s">
        <v>1445</v>
      </c>
    </row>
    <row r="1304" spans="1:7">
      <c r="A1304" t="s">
        <v>634</v>
      </c>
      <c r="D1304">
        <v>1809</v>
      </c>
      <c r="E1304">
        <v>696</v>
      </c>
      <c r="F1304">
        <v>3</v>
      </c>
      <c r="G1304">
        <v>2508</v>
      </c>
    </row>
    <row r="1305" spans="1:7">
      <c r="A1305" t="s">
        <v>1000</v>
      </c>
      <c r="B1305">
        <v>505</v>
      </c>
      <c r="G1305">
        <v>505</v>
      </c>
    </row>
    <row r="1306" spans="1:7">
      <c r="A1306" t="s">
        <v>997</v>
      </c>
    </row>
    <row r="1307" spans="1:7">
      <c r="A1307" t="s">
        <v>1003</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899</v>
      </c>
      <c r="C1311">
        <v>251</v>
      </c>
      <c r="E1311">
        <v>298</v>
      </c>
      <c r="G1311">
        <v>549</v>
      </c>
    </row>
    <row r="1312" spans="1:7">
      <c r="A1312" t="s">
        <v>904</v>
      </c>
      <c r="D1312">
        <v>330</v>
      </c>
      <c r="E1312">
        <v>625</v>
      </c>
      <c r="G1312">
        <v>955</v>
      </c>
    </row>
    <row r="1313" spans="1:7">
      <c r="A1313" t="s">
        <v>471</v>
      </c>
      <c r="B1313">
        <v>1615</v>
      </c>
      <c r="C1313">
        <v>3510</v>
      </c>
      <c r="D1313">
        <v>3590</v>
      </c>
      <c r="E1313">
        <v>3225</v>
      </c>
      <c r="F1313">
        <v>9</v>
      </c>
      <c r="G1313">
        <v>11949</v>
      </c>
    </row>
    <row r="1316" spans="1:7">
      <c r="A1316" s="12" t="s">
        <v>1379</v>
      </c>
      <c r="B1316" s="12" t="s">
        <v>1378</v>
      </c>
    </row>
    <row r="1317" spans="1:7">
      <c r="A1317" s="12" t="s">
        <v>1380</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865</v>
      </c>
    </row>
    <row r="1322" spans="1:7">
      <c r="A1322" t="s">
        <v>1272</v>
      </c>
      <c r="E1322">
        <v>30</v>
      </c>
      <c r="G1322">
        <v>30</v>
      </c>
    </row>
    <row r="1323" spans="1:7">
      <c r="A1323" t="s">
        <v>1303</v>
      </c>
      <c r="F1323">
        <v>342</v>
      </c>
      <c r="G1323">
        <v>342</v>
      </c>
    </row>
    <row r="1324" spans="1:7">
      <c r="A1324" t="s">
        <v>899</v>
      </c>
      <c r="D1324">
        <v>150</v>
      </c>
      <c r="G1324">
        <v>150</v>
      </c>
    </row>
    <row r="1325" spans="1:7">
      <c r="A1325" t="s">
        <v>904</v>
      </c>
      <c r="B1325">
        <v>712</v>
      </c>
      <c r="C1325">
        <v>1092</v>
      </c>
      <c r="D1325">
        <v>384</v>
      </c>
      <c r="E1325">
        <v>397</v>
      </c>
      <c r="G1325">
        <v>2585</v>
      </c>
    </row>
    <row r="1326" spans="1:7">
      <c r="A1326" t="s">
        <v>1446</v>
      </c>
      <c r="C1326">
        <v>189</v>
      </c>
      <c r="G1326">
        <v>189</v>
      </c>
    </row>
    <row r="1327" spans="1:7">
      <c r="A1327" t="s">
        <v>862</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471</v>
      </c>
      <c r="B1330">
        <v>1101</v>
      </c>
      <c r="C1330">
        <v>2447</v>
      </c>
      <c r="D1330">
        <v>3743</v>
      </c>
      <c r="E1330">
        <v>3058</v>
      </c>
      <c r="F1330">
        <v>1943</v>
      </c>
      <c r="G1330">
        <v>12292</v>
      </c>
    </row>
    <row r="1333" spans="1:7">
      <c r="A1333" s="12" t="s">
        <v>1379</v>
      </c>
      <c r="B1333" s="12" t="s">
        <v>1378</v>
      </c>
    </row>
    <row r="1334" spans="1:7">
      <c r="A1334" s="12" t="s">
        <v>1380</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904</v>
      </c>
      <c r="B1340">
        <v>669</v>
      </c>
      <c r="C1340">
        <v>467</v>
      </c>
      <c r="D1340">
        <v>1133</v>
      </c>
      <c r="E1340">
        <v>448</v>
      </c>
      <c r="G1340">
        <v>2717</v>
      </c>
    </row>
    <row r="1341" spans="1:7">
      <c r="A1341" t="s">
        <v>1288</v>
      </c>
      <c r="B1341">
        <v>1564</v>
      </c>
      <c r="C1341">
        <v>1532</v>
      </c>
      <c r="D1341">
        <v>1447</v>
      </c>
      <c r="E1341">
        <v>864</v>
      </c>
      <c r="G1341">
        <v>5407</v>
      </c>
    </row>
    <row r="1342" spans="1:7">
      <c r="A1342" t="s">
        <v>1447</v>
      </c>
      <c r="C1342">
        <v>199</v>
      </c>
      <c r="D1342">
        <v>361</v>
      </c>
      <c r="E1342">
        <v>652</v>
      </c>
      <c r="F1342">
        <v>379</v>
      </c>
      <c r="G1342">
        <v>1591</v>
      </c>
    </row>
    <row r="1343" spans="1:7">
      <c r="A1343" t="s">
        <v>1291</v>
      </c>
      <c r="E1343">
        <v>538</v>
      </c>
      <c r="G1343">
        <v>538</v>
      </c>
    </row>
    <row r="1344" spans="1:7">
      <c r="A1344" t="s">
        <v>1448</v>
      </c>
      <c r="F1344">
        <v>45</v>
      </c>
      <c r="G1344">
        <v>45</v>
      </c>
    </row>
    <row r="1345" spans="1:7">
      <c r="A1345" t="s">
        <v>1449</v>
      </c>
      <c r="D1345">
        <v>187</v>
      </c>
      <c r="E1345">
        <v>300</v>
      </c>
      <c r="G1345">
        <v>487</v>
      </c>
    </row>
    <row r="1346" spans="1:7">
      <c r="A1346" t="s">
        <v>471</v>
      </c>
      <c r="B1346">
        <v>2233</v>
      </c>
      <c r="C1346">
        <v>4954</v>
      </c>
      <c r="D1346">
        <v>5369</v>
      </c>
      <c r="E1346">
        <v>4444</v>
      </c>
      <c r="F1346">
        <v>1727</v>
      </c>
      <c r="G1346">
        <v>18727</v>
      </c>
    </row>
    <row r="1348" spans="1:7">
      <c r="A1348" s="12" t="s">
        <v>1379</v>
      </c>
      <c r="B1348" s="12" t="s">
        <v>1378</v>
      </c>
    </row>
    <row r="1349" spans="1:7">
      <c r="A1349" s="12" t="s">
        <v>1380</v>
      </c>
      <c r="B1349" s="48">
        <v>46076</v>
      </c>
      <c r="C1349" s="48">
        <v>46077</v>
      </c>
      <c r="D1349" s="48">
        <v>46078</v>
      </c>
      <c r="E1349" s="48">
        <v>46079</v>
      </c>
      <c r="F1349" s="48">
        <v>46080</v>
      </c>
      <c r="G1349" t="s">
        <v>471</v>
      </c>
    </row>
    <row r="1350" spans="1:7">
      <c r="A1350" t="s">
        <v>509</v>
      </c>
      <c r="B1350">
        <v>837</v>
      </c>
      <c r="F1350">
        <v>199</v>
      </c>
      <c r="G1350">
        <v>1036</v>
      </c>
    </row>
    <row r="1351" spans="1:7">
      <c r="A1351" t="s">
        <v>874</v>
      </c>
      <c r="B1351">
        <v>1274</v>
      </c>
      <c r="C1351">
        <v>1073</v>
      </c>
      <c r="D1351">
        <v>271</v>
      </c>
      <c r="G1351">
        <v>2618</v>
      </c>
    </row>
    <row r="1352" spans="1:7">
      <c r="A1352" t="s">
        <v>1305</v>
      </c>
      <c r="E1352">
        <v>1033</v>
      </c>
      <c r="G1352">
        <v>1033</v>
      </c>
    </row>
    <row r="1353" spans="1:7">
      <c r="A1353" t="s">
        <v>634</v>
      </c>
      <c r="D1353">
        <v>667</v>
      </c>
      <c r="G1353">
        <v>667</v>
      </c>
    </row>
    <row r="1354" spans="1:7">
      <c r="A1354" t="s">
        <v>904</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1288</v>
      </c>
    </row>
    <row r="1358" spans="1:7">
      <c r="A1358" t="s">
        <v>1447</v>
      </c>
      <c r="B1358">
        <v>534</v>
      </c>
      <c r="D1358">
        <v>223</v>
      </c>
      <c r="G1358">
        <v>757</v>
      </c>
    </row>
    <row r="1359" spans="1:7">
      <c r="A1359" t="s">
        <v>1291</v>
      </c>
      <c r="C1359">
        <v>1056</v>
      </c>
      <c r="D1359">
        <v>2018</v>
      </c>
      <c r="G1359">
        <v>3074</v>
      </c>
    </row>
    <row r="1360" spans="1:7">
      <c r="A1360" t="s">
        <v>1449</v>
      </c>
      <c r="B1360">
        <v>201</v>
      </c>
      <c r="D1360">
        <v>200</v>
      </c>
      <c r="G1360">
        <v>401</v>
      </c>
    </row>
    <row r="1361" spans="1:7">
      <c r="A1361" t="s">
        <v>1450</v>
      </c>
      <c r="F1361">
        <v>1187</v>
      </c>
      <c r="G1361">
        <v>1187</v>
      </c>
    </row>
    <row r="1362" spans="1:7">
      <c r="A1362" t="s">
        <v>471</v>
      </c>
      <c r="B1362">
        <v>4989</v>
      </c>
      <c r="C1362">
        <v>3191</v>
      </c>
      <c r="D1362">
        <v>6722</v>
      </c>
      <c r="E1362">
        <v>2198</v>
      </c>
      <c r="F1362">
        <v>1386</v>
      </c>
      <c r="G1362">
        <v>18486</v>
      </c>
    </row>
    <row r="1365" spans="1:7">
      <c r="A1365" s="12" t="s">
        <v>1379</v>
      </c>
      <c r="B1365" s="12" t="s">
        <v>1378</v>
      </c>
    </row>
    <row r="1366" spans="1:7">
      <c r="A1366" s="12" t="s">
        <v>1380</v>
      </c>
      <c r="B1366" s="48">
        <v>46083</v>
      </c>
      <c r="C1366" s="48">
        <v>46084</v>
      </c>
      <c r="D1366" s="48">
        <v>46085</v>
      </c>
      <c r="E1366" s="48">
        <v>46086</v>
      </c>
      <c r="F1366" s="48">
        <v>46087</v>
      </c>
      <c r="G1366" t="s">
        <v>471</v>
      </c>
    </row>
    <row r="1367" spans="1:7">
      <c r="A1367" t="s">
        <v>1259</v>
      </c>
      <c r="C1367">
        <v>179</v>
      </c>
      <c r="G1367">
        <v>179</v>
      </c>
    </row>
    <row r="1368" spans="1:7">
      <c r="A1368" t="s">
        <v>874</v>
      </c>
    </row>
    <row r="1369" spans="1:7">
      <c r="A1369" t="s">
        <v>904</v>
      </c>
    </row>
    <row r="1370" spans="1:7">
      <c r="A1370" t="s">
        <v>775</v>
      </c>
      <c r="B1370">
        <v>1391</v>
      </c>
      <c r="G1370">
        <v>1391</v>
      </c>
    </row>
    <row r="1371" spans="1:7">
      <c r="A1371" t="s">
        <v>1291</v>
      </c>
      <c r="B1371">
        <v>1016</v>
      </c>
      <c r="G1371">
        <v>1016</v>
      </c>
    </row>
    <row r="1372" spans="1:7">
      <c r="A1372" t="s">
        <v>1450</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471</v>
      </c>
      <c r="B1375">
        <v>4305</v>
      </c>
      <c r="C1375">
        <v>2366</v>
      </c>
      <c r="D1375">
        <v>1337</v>
      </c>
      <c r="E1375">
        <v>1442</v>
      </c>
      <c r="F1375">
        <v>1392</v>
      </c>
      <c r="G1375">
        <v>10842</v>
      </c>
    </row>
    <row r="1378" spans="1:7">
      <c r="A1378" s="12" t="s">
        <v>1379</v>
      </c>
      <c r="B1378" s="12" t="s">
        <v>1378</v>
      </c>
    </row>
    <row r="1379" spans="1:7">
      <c r="A1379" s="12" t="s">
        <v>1380</v>
      </c>
      <c r="B1379" s="48">
        <v>46090</v>
      </c>
      <c r="C1379" s="48">
        <v>46091</v>
      </c>
      <c r="D1379" s="48">
        <v>46092</v>
      </c>
      <c r="E1379" s="48">
        <v>46093</v>
      </c>
      <c r="F1379" s="48">
        <v>46094</v>
      </c>
      <c r="G1379" t="s">
        <v>471</v>
      </c>
    </row>
    <row r="1380" spans="1:7">
      <c r="A1380" t="s">
        <v>1449</v>
      </c>
      <c r="F1380">
        <v>100</v>
      </c>
      <c r="G1380">
        <v>100</v>
      </c>
    </row>
    <row r="1381" spans="1:7">
      <c r="A1381" t="s">
        <v>1450</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1451</v>
      </c>
      <c r="B1386">
        <v>606</v>
      </c>
      <c r="C1386">
        <v>459</v>
      </c>
      <c r="D1386">
        <v>243</v>
      </c>
      <c r="E1386">
        <v>778</v>
      </c>
      <c r="F1386">
        <v>664</v>
      </c>
      <c r="G1386">
        <v>2750</v>
      </c>
    </row>
    <row r="1387" spans="1:7">
      <c r="A1387" t="s">
        <v>1294</v>
      </c>
      <c r="C1387">
        <v>1595</v>
      </c>
      <c r="D1387">
        <v>1704</v>
      </c>
      <c r="G1387">
        <v>3299</v>
      </c>
    </row>
    <row r="1388" spans="1:7">
      <c r="A1388" t="s">
        <v>471</v>
      </c>
      <c r="B1388">
        <v>4585</v>
      </c>
      <c r="C1388">
        <v>2849</v>
      </c>
      <c r="D1388">
        <v>2852</v>
      </c>
      <c r="E1388">
        <v>1280</v>
      </c>
      <c r="F1388">
        <v>1552</v>
      </c>
      <c r="G1388">
        <v>13118</v>
      </c>
    </row>
    <row r="1391" spans="1:7">
      <c r="A1391" s="12" t="s">
        <v>1379</v>
      </c>
      <c r="B1391" s="12" t="s">
        <v>1378</v>
      </c>
    </row>
    <row r="1392" spans="1:7">
      <c r="A1392" s="12" t="s">
        <v>1380</v>
      </c>
      <c r="B1392" s="48">
        <v>46097</v>
      </c>
      <c r="C1392" s="48">
        <v>46098</v>
      </c>
      <c r="D1392" s="48">
        <v>46099</v>
      </c>
      <c r="E1392" s="48">
        <v>46100</v>
      </c>
      <c r="F1392" s="48">
        <v>46101</v>
      </c>
      <c r="G1392" t="s">
        <v>471</v>
      </c>
    </row>
    <row r="1393" spans="1:7">
      <c r="A1393" t="s">
        <v>508</v>
      </c>
      <c r="E1393">
        <v>140</v>
      </c>
      <c r="G1393">
        <v>140</v>
      </c>
    </row>
    <row r="1394" spans="1:7">
      <c r="A1394" t="s">
        <v>1259</v>
      </c>
      <c r="B1394">
        <v>326</v>
      </c>
      <c r="G1394">
        <v>326</v>
      </c>
    </row>
    <row r="1395" spans="1:7">
      <c r="A1395" t="s">
        <v>1449</v>
      </c>
      <c r="B1395">
        <v>314</v>
      </c>
      <c r="C1395">
        <v>240</v>
      </c>
      <c r="G1395">
        <v>554</v>
      </c>
    </row>
    <row r="1396" spans="1:7">
      <c r="A1396" t="s">
        <v>1450</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1451</v>
      </c>
      <c r="B1401">
        <v>534</v>
      </c>
      <c r="C1401">
        <v>466</v>
      </c>
      <c r="D1401">
        <v>483</v>
      </c>
      <c r="G1401">
        <v>1483</v>
      </c>
    </row>
    <row r="1402" spans="1:7">
      <c r="A1402" t="s">
        <v>1294</v>
      </c>
      <c r="B1402">
        <v>1581</v>
      </c>
      <c r="G1402">
        <v>1581</v>
      </c>
    </row>
    <row r="1403" spans="1:7">
      <c r="A1403" t="s">
        <v>846</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1452</v>
      </c>
      <c r="D1407">
        <v>86</v>
      </c>
      <c r="G1407">
        <v>86</v>
      </c>
    </row>
    <row r="1408" spans="1:7">
      <c r="A1408" t="s">
        <v>1453</v>
      </c>
      <c r="D1408">
        <v>157</v>
      </c>
      <c r="G1408">
        <v>157</v>
      </c>
    </row>
    <row r="1409" spans="1:7">
      <c r="A1409" t="s">
        <v>808</v>
      </c>
      <c r="D1409">
        <v>462</v>
      </c>
      <c r="E1409">
        <v>1412</v>
      </c>
      <c r="F1409">
        <v>1376</v>
      </c>
      <c r="G1409">
        <v>3250</v>
      </c>
    </row>
    <row r="1410" spans="1:7">
      <c r="A1410" t="s">
        <v>471</v>
      </c>
      <c r="B1410">
        <v>5522</v>
      </c>
      <c r="C1410">
        <v>3568</v>
      </c>
      <c r="D1410">
        <v>1867</v>
      </c>
      <c r="E1410">
        <v>4251</v>
      </c>
      <c r="F1410">
        <v>1937</v>
      </c>
      <c r="G1410">
        <v>17145</v>
      </c>
    </row>
    <row r="1413" spans="1:7">
      <c r="A1413" s="12" t="s">
        <v>1379</v>
      </c>
      <c r="B1413" s="12" t="s">
        <v>1378</v>
      </c>
    </row>
    <row r="1414" spans="1:7">
      <c r="A1414" s="12" t="s">
        <v>1380</v>
      </c>
      <c r="B1414" s="48">
        <v>46104</v>
      </c>
      <c r="C1414" s="48">
        <v>46105</v>
      </c>
      <c r="D1414" s="48">
        <v>46106</v>
      </c>
      <c r="E1414" s="48">
        <v>46107</v>
      </c>
      <c r="F1414" s="48">
        <v>46108</v>
      </c>
      <c r="G1414" t="s">
        <v>471</v>
      </c>
    </row>
    <row r="1415" spans="1:7">
      <c r="A1415" t="s">
        <v>509</v>
      </c>
    </row>
    <row r="1416" spans="1:7">
      <c r="A1416" t="s">
        <v>508</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1454</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828</v>
      </c>
      <c r="E1429">
        <v>265</v>
      </c>
      <c r="F1429">
        <v>372</v>
      </c>
      <c r="G1429">
        <v>637</v>
      </c>
    </row>
    <row r="1430" spans="1:7">
      <c r="A1430" t="s">
        <v>471</v>
      </c>
      <c r="B1430">
        <v>960</v>
      </c>
      <c r="C1430">
        <v>1403</v>
      </c>
      <c r="D1430">
        <v>4508</v>
      </c>
      <c r="E1430">
        <v>3474</v>
      </c>
      <c r="F1430">
        <v>2358</v>
      </c>
      <c r="G1430">
        <v>12703</v>
      </c>
    </row>
    <row r="1433" spans="1:7">
      <c r="A1433" s="12" t="s">
        <v>1379</v>
      </c>
      <c r="B1433" s="12" t="s">
        <v>1378</v>
      </c>
    </row>
    <row r="1434" spans="1:7">
      <c r="A1434" s="12" t="s">
        <v>1380</v>
      </c>
      <c r="B1434" s="48">
        <v>46111</v>
      </c>
      <c r="C1434" s="48">
        <v>46112</v>
      </c>
      <c r="D1434" s="48">
        <v>46113</v>
      </c>
      <c r="E1434" s="48">
        <v>46114</v>
      </c>
      <c r="F1434" s="48">
        <v>46115</v>
      </c>
      <c r="G1434" t="s">
        <v>471</v>
      </c>
    </row>
    <row r="1435" spans="1:7">
      <c r="A1435" t="s">
        <v>1435</v>
      </c>
    </row>
    <row r="1436" spans="1:7">
      <c r="A1436" t="s">
        <v>778</v>
      </c>
      <c r="B1436">
        <v>526</v>
      </c>
      <c r="C1436">
        <v>36</v>
      </c>
      <c r="D1436">
        <v>12</v>
      </c>
      <c r="G1436">
        <v>574</v>
      </c>
    </row>
    <row r="1437" spans="1:7">
      <c r="A1437" t="s">
        <v>808</v>
      </c>
      <c r="C1437">
        <v>1420</v>
      </c>
      <c r="D1437">
        <v>1208</v>
      </c>
      <c r="E1437">
        <v>596</v>
      </c>
      <c r="G1437">
        <v>3224</v>
      </c>
    </row>
    <row r="1438" spans="1:7">
      <c r="A1438" t="s">
        <v>828</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1455</v>
      </c>
      <c r="C1442">
        <v>55</v>
      </c>
      <c r="G1442">
        <v>55</v>
      </c>
    </row>
    <row r="1443" spans="1:7">
      <c r="A1443" t="s">
        <v>817</v>
      </c>
      <c r="C1443">
        <v>551</v>
      </c>
      <c r="D1443">
        <v>1606</v>
      </c>
      <c r="G1443">
        <v>2157</v>
      </c>
    </row>
    <row r="1444" spans="1:7">
      <c r="A1444" t="s">
        <v>823</v>
      </c>
      <c r="F1444">
        <v>752</v>
      </c>
      <c r="G1444">
        <v>752</v>
      </c>
    </row>
    <row r="1445" spans="1:7">
      <c r="A1445" t="s">
        <v>471</v>
      </c>
      <c r="B1445">
        <v>2883</v>
      </c>
      <c r="C1445">
        <v>4700</v>
      </c>
      <c r="D1445">
        <v>4270</v>
      </c>
      <c r="E1445">
        <v>1531</v>
      </c>
      <c r="F1445">
        <v>767</v>
      </c>
      <c r="G1445">
        <v>14151</v>
      </c>
    </row>
    <row r="1448" spans="1:7">
      <c r="A1448" s="12" t="s">
        <v>1379</v>
      </c>
      <c r="B1448" s="12" t="s">
        <v>1378</v>
      </c>
    </row>
    <row r="1449" spans="1:7">
      <c r="A1449" s="12" t="s">
        <v>1380</v>
      </c>
      <c r="B1449" s="48">
        <v>46118</v>
      </c>
      <c r="C1449" s="48">
        <v>46119</v>
      </c>
      <c r="D1449" s="48">
        <v>46120</v>
      </c>
      <c r="E1449" s="48">
        <v>46121</v>
      </c>
      <c r="F1449" s="48">
        <v>46122</v>
      </c>
      <c r="G1449" t="s">
        <v>471</v>
      </c>
    </row>
    <row r="1450" spans="1:7">
      <c r="A1450" t="s">
        <v>386</v>
      </c>
    </row>
    <row r="1451" spans="1:7">
      <c r="A1451" t="s">
        <v>1435</v>
      </c>
    </row>
    <row r="1452" spans="1:7">
      <c r="A1452" t="s">
        <v>808</v>
      </c>
    </row>
    <row r="1453" spans="1:7">
      <c r="A1453" t="s">
        <v>811</v>
      </c>
    </row>
    <row r="1454" spans="1:7">
      <c r="A1454" t="s">
        <v>805</v>
      </c>
    </row>
    <row r="1455" spans="1:7">
      <c r="A1455" t="s">
        <v>828</v>
      </c>
    </row>
    <row r="1456" spans="1:7">
      <c r="A1456" t="s">
        <v>765</v>
      </c>
      <c r="C1456">
        <v>400</v>
      </c>
      <c r="G1456">
        <v>400</v>
      </c>
    </row>
    <row r="1457" spans="1:7">
      <c r="A1457" t="s">
        <v>814</v>
      </c>
    </row>
    <row r="1458" spans="1:7">
      <c r="A1458" t="s">
        <v>825</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471</v>
      </c>
      <c r="B1466">
        <v>1360</v>
      </c>
      <c r="C1466">
        <v>919</v>
      </c>
      <c r="D1466">
        <v>1036</v>
      </c>
      <c r="F1466">
        <v>891</v>
      </c>
      <c r="G1466">
        <v>4206</v>
      </c>
    </row>
    <row r="1469" spans="1:7">
      <c r="A1469" s="12" t="s">
        <v>1379</v>
      </c>
      <c r="B1469" s="12" t="s">
        <v>1378</v>
      </c>
    </row>
    <row r="1470" spans="1:7">
      <c r="A1470" s="12" t="s">
        <v>1380</v>
      </c>
      <c r="B1470" s="48">
        <v>46125</v>
      </c>
      <c r="C1470" s="48">
        <v>46126</v>
      </c>
      <c r="D1470" s="48">
        <v>46127</v>
      </c>
      <c r="E1470" s="48">
        <v>46128</v>
      </c>
      <c r="F1470" s="48">
        <v>46129</v>
      </c>
      <c r="G1470" t="s">
        <v>471</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1456</v>
      </c>
    </row>
    <row r="1479" spans="1:7">
      <c r="A1479" t="s">
        <v>581</v>
      </c>
      <c r="E1479">
        <v>407</v>
      </c>
      <c r="G1479">
        <v>407</v>
      </c>
    </row>
    <row r="1480" spans="1:7">
      <c r="A1480" t="s">
        <v>471</v>
      </c>
      <c r="B1480">
        <v>2719</v>
      </c>
      <c r="C1480">
        <v>2206</v>
      </c>
      <c r="D1480">
        <v>2612</v>
      </c>
      <c r="E1480">
        <v>2172</v>
      </c>
      <c r="F1480">
        <v>1423</v>
      </c>
      <c r="G1480">
        <v>11132</v>
      </c>
    </row>
    <row r="1483" spans="1:7">
      <c r="A1483" s="12" t="s">
        <v>1379</v>
      </c>
      <c r="B1483" s="12" t="s">
        <v>1378</v>
      </c>
    </row>
    <row r="1484" spans="1:7">
      <c r="A1484" s="12" t="s">
        <v>1380</v>
      </c>
      <c r="B1484" s="48">
        <v>46132</v>
      </c>
      <c r="C1484" s="48">
        <v>46133</v>
      </c>
      <c r="D1484" t="s">
        <v>471</v>
      </c>
    </row>
    <row r="1485" spans="1:7">
      <c r="A1485" t="s">
        <v>631</v>
      </c>
      <c r="B1485">
        <v>572</v>
      </c>
      <c r="D1485">
        <v>572</v>
      </c>
    </row>
    <row r="1486" spans="1:7">
      <c r="A1486" t="s">
        <v>773</v>
      </c>
    </row>
    <row r="1487" spans="1:7">
      <c r="A1487" t="s">
        <v>624</v>
      </c>
      <c r="B1487">
        <v>1212</v>
      </c>
      <c r="C1487">
        <v>866</v>
      </c>
      <c r="D1487">
        <v>2078</v>
      </c>
    </row>
    <row r="1488" spans="1:7">
      <c r="A1488" t="s">
        <v>581</v>
      </c>
      <c r="B1488">
        <v>940</v>
      </c>
      <c r="D1488">
        <v>940</v>
      </c>
    </row>
    <row r="1489" spans="1:4">
      <c r="A1489" t="s">
        <v>575</v>
      </c>
      <c r="C1489">
        <v>290</v>
      </c>
      <c r="D1489">
        <v>290</v>
      </c>
    </row>
    <row r="1490" spans="1:4">
      <c r="A1490" t="s">
        <v>661</v>
      </c>
    </row>
    <row r="1491" spans="1:4">
      <c r="A1491" t="s">
        <v>664</v>
      </c>
      <c r="B1491">
        <v>288</v>
      </c>
      <c r="D1491">
        <v>288</v>
      </c>
    </row>
    <row r="1492" spans="1:4">
      <c r="A1492" t="s">
        <v>666</v>
      </c>
    </row>
    <row r="1493" spans="1:4">
      <c r="A1493" t="s">
        <v>471</v>
      </c>
      <c r="B1493">
        <v>3012</v>
      </c>
      <c r="C1493">
        <v>1156</v>
      </c>
      <c r="D1493">
        <v>4168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D2922" sqref="D29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509</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477</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509</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477</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509</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509</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509</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508</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508</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503</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507</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507</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507</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507</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508</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508</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555</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508</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555</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508</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555</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750</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555</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750</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555</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508</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750</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508</v>
      </c>
      <c r="B2105" s="175" t="s">
        <v>1387</v>
      </c>
      <c r="C2105" s="239">
        <v>45985</v>
      </c>
      <c r="F2105" s="263" t="s">
        <v>2160</v>
      </c>
      <c r="G2105" t="s">
        <v>2103</v>
      </c>
    </row>
    <row r="2106" spans="1:7" ht="15.75">
      <c r="A2106" s="27" t="s">
        <v>507</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508</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508</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507</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503</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503</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503</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503</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503</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503</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503</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503</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503</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503</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503</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503</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503</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503</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503</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515</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515</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515</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515</v>
      </c>
      <c r="B2535" s="175" t="s">
        <v>1387</v>
      </c>
      <c r="C2535" s="248">
        <v>46043</v>
      </c>
      <c r="D2535" s="103">
        <v>182</v>
      </c>
      <c r="E2535" s="182"/>
      <c r="F2535" s="1191"/>
      <c r="G2535" t="s">
        <v>2295</v>
      </c>
    </row>
    <row r="2536" spans="1:7">
      <c r="A2536" s="556" t="s">
        <v>507</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515</v>
      </c>
      <c r="B2547" s="175" t="s">
        <v>1387</v>
      </c>
      <c r="C2547" s="248">
        <v>46044</v>
      </c>
      <c r="D2547" s="103">
        <v>186</v>
      </c>
      <c r="E2547" s="182"/>
      <c r="F2547" s="1191" t="s">
        <v>1526</v>
      </c>
      <c r="G2547" t="s">
        <v>2295</v>
      </c>
    </row>
    <row r="2548" spans="1:7">
      <c r="A2548" s="556" t="s">
        <v>507</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507</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507</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507</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507</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507</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507</v>
      </c>
      <c r="B2625" s="234" t="s">
        <v>58</v>
      </c>
      <c r="C2625" s="23">
        <v>46055</v>
      </c>
      <c r="D2625" s="11">
        <v>251</v>
      </c>
      <c r="E2625" s="11"/>
      <c r="F2625" s="11" t="s">
        <v>1468</v>
      </c>
      <c r="G2625" t="s">
        <v>1383</v>
      </c>
    </row>
    <row r="2626" spans="1:7" ht="15.75">
      <c r="A2626" s="235" t="s">
        <v>515</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515</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507</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507</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507</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509</v>
      </c>
      <c r="B2690" s="240" t="s">
        <v>54</v>
      </c>
      <c r="C2690" s="23">
        <v>46070</v>
      </c>
      <c r="D2690" s="11">
        <v>988</v>
      </c>
      <c r="G2690" t="s">
        <v>1383</v>
      </c>
    </row>
    <row r="2691" spans="1:7">
      <c r="A2691" s="244" t="s">
        <v>507</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509</v>
      </c>
      <c r="B2697" s="240" t="s">
        <v>54</v>
      </c>
      <c r="C2697" s="23">
        <v>46071</v>
      </c>
      <c r="D2697" s="11">
        <v>712</v>
      </c>
      <c r="G2697" t="s">
        <v>1383</v>
      </c>
    </row>
    <row r="2698" spans="1:7">
      <c r="A2698" s="244" t="s">
        <v>507</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509</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507</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509</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509</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508</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509</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508</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G2916" t="s">
        <v>1385</v>
      </c>
    </row>
    <row r="2917" spans="1:7">
      <c r="A2917" s="1248" t="s">
        <v>631</v>
      </c>
      <c r="B2917" s="1248" t="s">
        <v>2462</v>
      </c>
      <c r="C2917" s="23">
        <v>46133</v>
      </c>
      <c r="G2917" t="s">
        <v>1385</v>
      </c>
    </row>
    <row r="2918" spans="1:7">
      <c r="A2918" s="1248" t="s">
        <v>661</v>
      </c>
      <c r="B2918" s="1248" t="s">
        <v>1387</v>
      </c>
      <c r="C2918" s="23">
        <v>46133</v>
      </c>
      <c r="G2918" t="s">
        <v>1385</v>
      </c>
    </row>
    <row r="2919" spans="1:7">
      <c r="A2919" s="1248" t="s">
        <v>666</v>
      </c>
      <c r="B2919" s="1248" t="s">
        <v>1387</v>
      </c>
      <c r="C2919" s="23">
        <v>46133</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CF852F-685B-497C-8DCE-2BFE4CD2E11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2026-04-21T22:24:34Z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