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30" documentId="8_{DCF85A03-1EEC-410A-B6A1-333228F65FDB}" xr6:coauthVersionLast="47" xr6:coauthVersionMax="47" xr10:uidLastSave="{08089285-65E6-4A73-943C-C9419153F47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6" r:id="rId12"/>
    <pivotCache cacheId="351" r:id="rId13"/>
    <pivotCache cacheId="358" r:id="rId14"/>
    <pivotCache cacheId="362" r:id="rId15"/>
    <pivotCache cacheId="3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7" i="30"/>
  <c r="V8" i="30"/>
  <c r="V163" i="30"/>
  <c r="V166" i="30"/>
  <c r="V14" i="30"/>
  <c r="V164" i="30"/>
  <c r="V165" i="30"/>
  <c r="V9" i="30"/>
  <c r="V162" i="30"/>
  <c r="V2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<sst xmlns="http://schemas.openxmlformats.org/spreadsheetml/2006/main" count="20681" uniqueCount="2571">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</sst>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34</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123501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5</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27837847221"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27838078706" createdVersion="8" refreshedVersion="8" minRefreshableVersion="3" recordCount="305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27838078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27838078706" createdVersion="8" refreshedVersion="8" minRefreshableVersion="3" recordCount="115"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27838194444" createdVersion="8" refreshedVersion="8" minRefreshableVersion="3" recordCount="3051"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Completed on Track"/>
    <s v="Received"/>
    <m/>
    <m/>
    <s v="Yes"/>
    <n v="34736.85"/>
    <s v="Yes"/>
    <s v="Completed"/>
    <d v="2025-11-04T00:00:00"/>
    <m/>
    <m/>
    <m/>
    <m/>
    <n v="2601"/>
    <n v="2601"/>
    <n v="0"/>
    <n v="1"/>
    <d v="2025-11-12T00:00:00"/>
    <n v="0"/>
    <n v="0"/>
    <n v="2601"/>
    <s v="10/1 ntp received"/>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m/>
    <m/>
    <m/>
    <x v="4"/>
  </r>
  <r>
    <s v="D-HTG206"/>
    <x v="47"/>
    <d v="2026-05-13T00:00:00"/>
    <m/>
    <m/>
    <m/>
    <x v="4"/>
  </r>
  <r>
    <s v="FB-HSF376"/>
    <x v="1"/>
    <d v="2026-05-13T00:00:00"/>
    <m/>
    <m/>
    <m/>
    <x v="4"/>
  </r>
  <r>
    <s v="BHZD-FLX-04-W"/>
    <x v="29"/>
    <d v="2026-05-13T00:00:00"/>
    <n v="427"/>
    <m/>
    <m/>
    <x v="4"/>
  </r>
  <r>
    <s v="D-HBR254"/>
    <x v="44"/>
    <d v="2026-05-13T00:00:00"/>
    <m/>
    <m/>
    <m/>
    <x v="4"/>
  </r>
  <r>
    <s v="FB-HBR252"/>
    <x v="44"/>
    <d v="2026-05-13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Completed on Track"/>
    <s v="Received"/>
    <m/>
    <m/>
    <s v="Yes"/>
    <n v="34736.85"/>
    <s v="Yes"/>
    <s v="Completed"/>
    <d v="2025-11-04T00:00:00"/>
    <m/>
    <m/>
    <m/>
    <m/>
    <n v="2601"/>
    <n v="2601"/>
    <n v="0"/>
    <n v="1"/>
    <d v="2025-11-12T00:00:00"/>
    <n v="0"/>
    <n v="0"/>
    <n v="2601"/>
    <s v="10/1 ntp received"/>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m/>
    <m/>
    <m/>
  </r>
  <r>
    <x v="429"/>
    <x v="47"/>
    <x v="326"/>
    <m/>
    <m/>
    <m/>
  </r>
  <r>
    <x v="432"/>
    <x v="1"/>
    <x v="326"/>
    <m/>
    <m/>
    <m/>
  </r>
  <r>
    <x v="255"/>
    <x v="29"/>
    <x v="326"/>
    <n v="427"/>
    <m/>
    <m/>
  </r>
  <r>
    <x v="417"/>
    <x v="44"/>
    <x v="326"/>
    <m/>
    <m/>
    <m/>
  </r>
  <r>
    <x v="433"/>
    <x v="44"/>
    <x v="326"/>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8">
    <i>
      <x v="25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05/13/2026  12:43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171</v>
      </c>
      <c r="B10" s="1479"/>
      <c r="C10" s="1010"/>
      <c r="D10" s="1477"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1033101</v>
      </c>
      <c r="E10" s="1478"/>
      <c r="F10" s="1479"/>
      <c r="G10" s="1010"/>
      <c r="H10" s="1493"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47991</v>
      </c>
      <c r="I10" s="1494"/>
      <c r="J10" s="1495"/>
      <c r="K10" s="1010"/>
      <c r="L10" s="1496"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985110</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4.645334773657174E-2</v>
      </c>
      <c r="B13" s="1500"/>
      <c r="C13" s="1010"/>
      <c r="D13" s="1474"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12000979.300000001</v>
      </c>
      <c r="E13" s="1475"/>
      <c r="F13" s="1476"/>
      <c r="G13" s="1010"/>
      <c r="H13" s="1477"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8"/>
      <c r="J13" s="1479"/>
      <c r="K13" s="1010"/>
      <c r="L13" s="1485">
        <f>COUNTA('Pending Resto-COP Packages'!A11:A58)</f>
        <v>36</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18</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83065</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996739</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105</v>
      </c>
      <c r="M17" s="1396">
        <f>IFERROR(L17/SUM(L17:L19),0)</f>
        <v>0.61403508771929827</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0.38596491228070173</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34</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123501</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2.2890502910907603E-2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0.15684475321935296</v>
      </c>
      <c r="E20" s="1010"/>
      <c r="F20" s="1019" t="s">
        <v>38</v>
      </c>
      <c r="G20" s="1016" cm="1">
        <f t="array" ref="G20">SUMPRODUCT(--(IF($B$5="All",TRUE,'Tillman UG Footage'!B2:B188=$B$5))*--('Tillman UG Footage'!P2:P188="Completed")*--(IF($F$5="All",TRUE,ISNUMBER(FIND($F$5,'Tillman UG Footage'!D2:D188&amp;" "))))*--(IF($H$5="All",TRUE,ISNUMBER(FIND($H$5,'Tillman UG Footage'!F2:F188&amp;" ")))))</f>
        <v>0</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0</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0</v>
      </c>
      <c r="J20" s="1010"/>
      <c r="K20" s="1021" t="s">
        <v>39</v>
      </c>
      <c r="L20" s="1022">
        <f>SUM(L17:L19)</f>
        <v>171</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0"/>
      <c r="F21" s="1021" t="s">
        <v>39</v>
      </c>
      <c r="G21" s="1022">
        <f>SUM(G17:G20)</f>
        <v>171</v>
      </c>
      <c r="H21" s="1022">
        <f>SUM(H17:H20)</f>
        <v>1033101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138</v>
      </c>
      <c r="C25" s="1022">
        <f>SUM(C17:C24)</f>
        <v>787969</v>
      </c>
      <c r="D25" s="1023">
        <f>IFERROR(H10/D10,0)</f>
        <v>4.645334773657174E-2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5</v>
      </c>
      <c r="C31" s="1026">
        <f>COUNTIF('Pending Resto-COP Packages'!D:D,"*North Path*")</f>
        <v>9</v>
      </c>
      <c r="D31" s="1039">
        <f t="shared" si="0"/>
        <v>14</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42</v>
      </c>
      <c r="D36" s="1034">
        <f>SUM(D29:D35)</f>
        <v>73</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42</v>
      </c>
      <c r="I37" s="1034">
        <f>SUM(I29:I36)</f>
        <v>77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26367</v>
      </c>
      <c r="E5" t="s">
        <v>48</v>
      </c>
      <c r="F5" s="1506">
        <v>55831</v>
      </c>
      <c r="K5" s="12" t="s">
        <v>450</v>
      </c>
      <c r="P5" s="12" t="s">
        <v>450</v>
      </c>
      <c r="W5" t="s">
        <v>451</v>
      </c>
      <c r="X5">
        <v>13</v>
      </c>
    </row>
    <row r="6" spans="1:25">
      <c r="B6" t="s">
        <v>452</v>
      </c>
      <c r="C6" s="1506">
        <v>373352</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13555</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572324</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Y37" activePane="topRight" state="frozen"/>
      <selection pane="topRight" activeCell="A46" sqref="A46:XFD4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67">
        <v>443</v>
      </c>
      <c r="X2" s="1512">
        <f>SUM(V2-W2)</f>
        <v>6038</v>
      </c>
      <c r="Y2" s="1249">
        <f>IFERROR($W2/$V2, 0)</f>
        <v>6.835364912822095E-2</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8">
        <v>79</v>
      </c>
      <c r="I9" s="372" t="s">
        <v>545</v>
      </c>
      <c r="J9" s="1061" t="s">
        <v>30</v>
      </c>
      <c r="K9" s="1509"/>
      <c r="L9" s="1408"/>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8">
        <v>0</v>
      </c>
      <c r="I34" s="372" t="s">
        <v>545</v>
      </c>
      <c r="J34" s="1061" t="s">
        <v>30</v>
      </c>
      <c r="K34" s="1509"/>
      <c r="L34" s="1408"/>
      <c r="M34" s="372" t="s">
        <v>110</v>
      </c>
      <c r="N34" s="994">
        <v>65477.3</v>
      </c>
      <c r="O34" s="372" t="s">
        <v>110</v>
      </c>
      <c r="P34" s="707" t="s">
        <v>32</v>
      </c>
      <c r="Q34" s="1510"/>
      <c r="R34" s="702"/>
      <c r="S34" s="1510"/>
      <c r="T34" s="1510"/>
      <c r="U34" s="1510"/>
      <c r="V34" s="1511">
        <v>5318</v>
      </c>
      <c r="W34" s="1233"/>
      <c r="X34" s="1512">
        <f>SUM(V34-W34)</f>
        <v>5318</v>
      </c>
      <c r="Y34" s="1249">
        <f>IFERROR($W34/$V34, 0)</f>
        <v>0</v>
      </c>
      <c r="Z34" s="1510"/>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333"/>
      <c r="X48" s="695">
        <f t="shared" si="3"/>
        <v>4515</v>
      </c>
      <c r="Y48" s="365">
        <f t="shared" si="4"/>
        <v>0</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2">
        <v>525</v>
      </c>
      <c r="X51" s="1512">
        <f>SUM(V51-W51)</f>
        <v>3911</v>
      </c>
      <c r="Y51" s="1249">
        <f>IFERROR($W51/$V51, 0)</f>
        <v>0.11834986474301172</v>
      </c>
      <c r="Z51" s="1510">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3"/>
      <c r="AA52" s="697">
        <v>0</v>
      </c>
      <c r="AB52" s="697">
        <v>0</v>
      </c>
      <c r="AC52" s="1059">
        <v>0</v>
      </c>
      <c r="AD52" s="1250" t="s">
        <v>617</v>
      </c>
      <c r="AE52" s="727"/>
    </row>
    <row r="53" spans="1:31" ht="24.75" customHeight="1">
      <c r="A53" s="742" t="s">
        <v>619</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3"/>
      <c r="AA53" s="697">
        <v>0</v>
      </c>
      <c r="AB53" s="697">
        <v>0</v>
      </c>
      <c r="AC53" s="1059">
        <v>0</v>
      </c>
      <c r="AD53" s="1250" t="s">
        <v>620</v>
      </c>
      <c r="AE53" s="727"/>
    </row>
    <row r="54" spans="1:31" ht="24.75" customHeight="1">
      <c r="A54" s="1411" t="s">
        <v>621</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3"/>
      <c r="AA54" s="697">
        <v>0</v>
      </c>
      <c r="AB54" s="697">
        <v>0</v>
      </c>
      <c r="AC54" s="1059">
        <v>0</v>
      </c>
      <c r="AD54" s="1250" t="s">
        <v>617</v>
      </c>
      <c r="AE54" s="727"/>
    </row>
    <row r="55" spans="1:31" ht="24.75" customHeight="1">
      <c r="A55" s="1411" t="s">
        <v>622</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3"/>
      <c r="AA55" s="697">
        <v>0</v>
      </c>
      <c r="AB55" s="697">
        <v>0</v>
      </c>
      <c r="AC55" s="1059">
        <v>0</v>
      </c>
      <c r="AD55" s="1250" t="s">
        <v>617</v>
      </c>
      <c r="AE55" s="727"/>
    </row>
    <row r="56" spans="1:31" ht="24.75" customHeight="1">
      <c r="A56" s="1411" t="s">
        <v>623</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3"/>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3"/>
      <c r="AA57" s="697">
        <v>0</v>
      </c>
      <c r="AB57" s="697">
        <v>0</v>
      </c>
      <c r="AC57" s="1059">
        <v>0</v>
      </c>
      <c r="AD57" s="1250" t="s">
        <v>617</v>
      </c>
      <c r="AE57" s="727"/>
    </row>
    <row r="58" spans="1:31" ht="24.75" customHeight="1">
      <c r="A58" s="1411" t="s">
        <v>625</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3"/>
      <c r="AA58" s="697">
        <v>0</v>
      </c>
      <c r="AB58" s="697">
        <v>0</v>
      </c>
      <c r="AC58" s="1059">
        <v>0</v>
      </c>
      <c r="AD58" s="1250" t="s">
        <v>617</v>
      </c>
      <c r="AE58" s="727"/>
    </row>
    <row r="59" spans="1:31" ht="24.75" customHeight="1">
      <c r="A59" s="1411" t="s">
        <v>626</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3"/>
      <c r="AA59" s="697">
        <v>0</v>
      </c>
      <c r="AB59" s="697">
        <v>0</v>
      </c>
      <c r="AC59" s="1059">
        <v>0</v>
      </c>
      <c r="AD59" s="1250" t="s">
        <v>617</v>
      </c>
      <c r="AE59" s="727"/>
    </row>
    <row r="60" spans="1:31" ht="24.75" customHeight="1">
      <c r="A60" s="1411" t="s">
        <v>627</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3"/>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3"/>
      <c r="AA61" s="697">
        <v>0</v>
      </c>
      <c r="AB61" s="697">
        <v>0</v>
      </c>
      <c r="AC61" s="1059">
        <v>0</v>
      </c>
      <c r="AD61" s="1250" t="s">
        <v>617</v>
      </c>
      <c r="AE61" s="727"/>
    </row>
    <row r="62" spans="1:31" ht="24.75" customHeight="1">
      <c r="A62" s="1411" t="s">
        <v>629</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3"/>
      <c r="AA62" s="697">
        <v>0</v>
      </c>
      <c r="AB62" s="697">
        <v>0</v>
      </c>
      <c r="AC62" s="1059">
        <v>0</v>
      </c>
      <c r="AD62" s="1250" t="s">
        <v>617</v>
      </c>
      <c r="AE62" s="727"/>
    </row>
    <row r="63" spans="1:31" ht="24.75" customHeight="1">
      <c r="A63" s="1438" t="s">
        <v>630</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3"/>
      <c r="AA63" s="697">
        <v>0</v>
      </c>
      <c r="AB63" s="697">
        <v>0</v>
      </c>
      <c r="AC63" s="1059">
        <v>0</v>
      </c>
      <c r="AD63" s="1250" t="s">
        <v>631</v>
      </c>
      <c r="AE63" s="727"/>
    </row>
    <row r="64" spans="1:31" ht="24.75" customHeight="1">
      <c r="A64" s="1411" t="s">
        <v>632</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3"/>
      <c r="AA64" s="697">
        <v>0</v>
      </c>
      <c r="AB64" s="697">
        <v>0</v>
      </c>
      <c r="AC64" s="1059">
        <v>0</v>
      </c>
      <c r="AD64" s="1250" t="s">
        <v>617</v>
      </c>
      <c r="AE64" s="727"/>
    </row>
    <row r="65" spans="1:31" ht="24.75" customHeight="1">
      <c r="A65" s="1411" t="s">
        <v>633</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3"/>
      <c r="AA65" s="697">
        <v>0</v>
      </c>
      <c r="AB65" s="697">
        <v>0</v>
      </c>
      <c r="AC65" s="1059">
        <v>0</v>
      </c>
      <c r="AD65" s="1250" t="s">
        <v>617</v>
      </c>
      <c r="AE65" s="727"/>
    </row>
    <row r="66" spans="1:31" ht="24.75" customHeight="1">
      <c r="A66" s="1411" t="s">
        <v>634</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3"/>
      <c r="AA66" s="697">
        <v>0</v>
      </c>
      <c r="AB66" s="697">
        <v>0</v>
      </c>
      <c r="AC66" s="1059">
        <v>0</v>
      </c>
      <c r="AD66" s="1250" t="s">
        <v>617</v>
      </c>
      <c r="AE66" s="727"/>
    </row>
    <row r="67" spans="1:31" ht="24.75" customHeight="1">
      <c r="A67" s="1411" t="s">
        <v>635</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3"/>
      <c r="AA67" s="697">
        <v>0</v>
      </c>
      <c r="AB67" s="697">
        <v>0</v>
      </c>
      <c r="AC67" s="1059">
        <v>0</v>
      </c>
      <c r="AD67" s="1250" t="s">
        <v>617</v>
      </c>
      <c r="AE67" s="727"/>
    </row>
    <row r="68" spans="1:31" ht="24.75" customHeight="1">
      <c r="A68" s="1411" t="s">
        <v>636</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3"/>
      <c r="AA68" s="697">
        <v>0</v>
      </c>
      <c r="AB68" s="697">
        <v>0</v>
      </c>
      <c r="AC68" s="1059">
        <v>0</v>
      </c>
      <c r="AD68" s="1250" t="s">
        <v>617</v>
      </c>
      <c r="AE68" s="727"/>
    </row>
    <row r="69" spans="1:31" ht="24.75" customHeight="1">
      <c r="A69" s="1438" t="s">
        <v>637</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3"/>
      <c r="AA69" s="697">
        <v>0</v>
      </c>
      <c r="AB69" s="697">
        <v>0</v>
      </c>
      <c r="AC69" s="1059">
        <v>0</v>
      </c>
      <c r="AD69" s="1250" t="s">
        <v>631</v>
      </c>
      <c r="AE69" s="727"/>
    </row>
    <row r="70" spans="1:31" ht="24.75" customHeight="1">
      <c r="A70" s="1438" t="s">
        <v>638</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3"/>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c r="X71" s="992">
        <f>SUM(V71-W71)</f>
        <v>2944</v>
      </c>
      <c r="Y71" s="365">
        <f>IFERROR($W71/$V71, 0)</f>
        <v>0</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09"/>
      <c r="L73" s="1408"/>
      <c r="M73" s="701" t="s">
        <v>110</v>
      </c>
      <c r="N73" s="705">
        <v>6580.6</v>
      </c>
      <c r="O73" s="701" t="s">
        <v>110</v>
      </c>
      <c r="P73" s="707" t="s">
        <v>35</v>
      </c>
      <c r="Q73" s="1510">
        <v>46147</v>
      </c>
      <c r="R73" s="1510"/>
      <c r="S73" s="1510"/>
      <c r="T73" s="1510"/>
      <c r="U73" s="1510"/>
      <c r="V73" s="1511">
        <v>466</v>
      </c>
      <c r="W73" s="1512"/>
      <c r="X73" s="1512">
        <f>SUM(V73-W73)</f>
        <v>466</v>
      </c>
      <c r="Y73" s="1249">
        <f>IFERROR($W73/$V73, 0)</f>
        <v>0</v>
      </c>
      <c r="Z73" s="1513"/>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09"/>
      <c r="L74" s="1408"/>
      <c r="M74" s="1184" t="s">
        <v>110</v>
      </c>
      <c r="N74" s="1451">
        <v>36161.25</v>
      </c>
      <c r="O74" s="1184" t="s">
        <v>110</v>
      </c>
      <c r="P74" s="1452" t="s">
        <v>32</v>
      </c>
      <c r="Q74" s="1510"/>
      <c r="R74" s="1510"/>
      <c r="S74" s="1510"/>
      <c r="T74" s="1510"/>
      <c r="U74" s="1510"/>
      <c r="V74" s="1511">
        <v>2885</v>
      </c>
      <c r="W74" s="1512"/>
      <c r="X74" s="1512">
        <f>SUM(V74-W74)</f>
        <v>2885</v>
      </c>
      <c r="Y74" s="1249">
        <f>IFERROR($W74/$V74, 0)</f>
        <v>0</v>
      </c>
      <c r="Z74" s="1513"/>
      <c r="AA74" s="1196">
        <v>0</v>
      </c>
      <c r="AB74" s="1196">
        <v>0</v>
      </c>
      <c r="AC74" s="1234">
        <v>0</v>
      </c>
      <c r="AD74" s="1250" t="s">
        <v>646</v>
      </c>
      <c r="AE74" s="727"/>
    </row>
    <row r="75" spans="1:31" ht="24.75" customHeight="1">
      <c r="A75" s="688" t="s">
        <v>647</v>
      </c>
      <c r="B75" s="377" t="s">
        <v>34</v>
      </c>
      <c r="C75" s="1409">
        <v>46181</v>
      </c>
      <c r="D75" s="1407"/>
      <c r="E75" s="1408"/>
      <c r="F75" s="1407"/>
      <c r="G75" s="1263"/>
      <c r="H75" s="1508">
        <v>47</v>
      </c>
      <c r="I75" s="372" t="s">
        <v>545</v>
      </c>
      <c r="J75" s="701" t="s">
        <v>30</v>
      </c>
      <c r="K75" s="1509"/>
      <c r="L75" s="1408"/>
      <c r="M75" s="701" t="s">
        <v>110</v>
      </c>
      <c r="N75" s="705">
        <v>36936</v>
      </c>
      <c r="O75" s="701" t="s">
        <v>110</v>
      </c>
      <c r="P75" s="707" t="s">
        <v>32</v>
      </c>
      <c r="Q75" s="1510"/>
      <c r="R75" s="1510"/>
      <c r="S75" s="1510"/>
      <c r="T75" s="1510"/>
      <c r="U75" s="1510"/>
      <c r="V75" s="1511">
        <v>2724</v>
      </c>
      <c r="W75" s="1512"/>
      <c r="X75" s="1512">
        <f>SUM(V75-W75)</f>
        <v>2724</v>
      </c>
      <c r="Y75" s="1249">
        <f>IFERROR($W75/$V75, 0)</f>
        <v>0</v>
      </c>
      <c r="Z75" s="1513"/>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707" t="s">
        <v>29</v>
      </c>
      <c r="Q77" s="995">
        <v>46147</v>
      </c>
      <c r="R77" s="995"/>
      <c r="S77" s="995"/>
      <c r="T77" s="995"/>
      <c r="U77" s="995"/>
      <c r="V77" s="996">
        <v>1175</v>
      </c>
      <c r="W77" s="992">
        <v>980</v>
      </c>
      <c r="X77" s="992">
        <f t="shared" si="5"/>
        <v>195</v>
      </c>
      <c r="Y77" s="365">
        <f t="shared" si="6"/>
        <v>0.83404255319148934</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09"/>
      <c r="L78" s="1408"/>
      <c r="M78" s="701" t="s">
        <v>110</v>
      </c>
      <c r="N78" s="705">
        <v>3443</v>
      </c>
      <c r="O78" s="701" t="s">
        <v>110</v>
      </c>
      <c r="P78" s="693" t="s">
        <v>35</v>
      </c>
      <c r="Q78" s="1510">
        <v>46147</v>
      </c>
      <c r="R78" s="1510"/>
      <c r="S78" s="1510"/>
      <c r="T78" s="1510"/>
      <c r="U78" s="1510"/>
      <c r="V78" s="1512">
        <v>224</v>
      </c>
      <c r="W78" s="1512"/>
      <c r="X78" s="1512">
        <f>SUM(V78-W78)</f>
        <v>224</v>
      </c>
      <c r="Y78" s="1249">
        <f>IFERROR($W78/$V78, 0)</f>
        <v>0</v>
      </c>
      <c r="Z78" s="1510"/>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08">
        <v>53</v>
      </c>
      <c r="I84" s="1270" t="s">
        <v>545</v>
      </c>
      <c r="J84" s="1272" t="s">
        <v>30</v>
      </c>
      <c r="K84" s="1386"/>
      <c r="L84" s="1247"/>
      <c r="M84" s="1184" t="s">
        <v>110</v>
      </c>
      <c r="N84" s="1387">
        <v>56455</v>
      </c>
      <c r="O84" s="1185" t="s">
        <v>110</v>
      </c>
      <c r="P84" s="1355" t="s">
        <v>32</v>
      </c>
      <c r="Q84" s="1510"/>
      <c r="R84" s="1510"/>
      <c r="S84" s="1510"/>
      <c r="T84" s="1510"/>
      <c r="U84" s="1510"/>
      <c r="V84" s="1511">
        <v>4814</v>
      </c>
      <c r="W84" s="1512"/>
      <c r="X84" s="1512">
        <f>SUM(V84-W84)</f>
        <v>4814</v>
      </c>
      <c r="Y84" s="1249">
        <f>IFERROR($W84/$V84, 0)</f>
        <v>0</v>
      </c>
      <c r="Z84" s="1510"/>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1520</v>
      </c>
      <c r="X85" s="1391">
        <f t="shared" ref="X85:X101" si="7">SUM(V85-W85)</f>
        <v>5029</v>
      </c>
      <c r="Y85" s="1249">
        <f t="shared" ref="Y85:Y101" si="8">IFERROR($W85/$V85, 0)</f>
        <v>0.23209650328294396</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08">
        <v>76</v>
      </c>
      <c r="I86" s="1270" t="s">
        <v>545</v>
      </c>
      <c r="J86" s="1272" t="s">
        <v>30</v>
      </c>
      <c r="K86" s="1386"/>
      <c r="L86" s="1247"/>
      <c r="M86" s="1184" t="s">
        <v>110</v>
      </c>
      <c r="N86" s="1387">
        <v>72914</v>
      </c>
      <c r="O86" s="1185" t="s">
        <v>110</v>
      </c>
      <c r="P86" s="1355" t="s">
        <v>32</v>
      </c>
      <c r="Q86" s="1510"/>
      <c r="R86" s="1510"/>
      <c r="S86" s="1510"/>
      <c r="T86" s="1510"/>
      <c r="U86" s="1510"/>
      <c r="V86" s="1511">
        <v>6115</v>
      </c>
      <c r="W86" s="1512"/>
      <c r="X86" s="1512">
        <f>SUM(V86-W86)</f>
        <v>6115</v>
      </c>
      <c r="Y86" s="1249">
        <f>IFERROR($W86/$V86, 0)</f>
        <v>0</v>
      </c>
      <c r="Z86" s="1510"/>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08">
        <v>74</v>
      </c>
      <c r="I87" s="1270" t="s">
        <v>545</v>
      </c>
      <c r="J87" s="1272" t="s">
        <v>30</v>
      </c>
      <c r="K87" s="1509"/>
      <c r="L87" s="1408"/>
      <c r="M87" s="1184" t="s">
        <v>110</v>
      </c>
      <c r="N87" s="1387">
        <v>92274</v>
      </c>
      <c r="O87" s="1185" t="s">
        <v>110</v>
      </c>
      <c r="P87" s="1355" t="s">
        <v>29</v>
      </c>
      <c r="Q87" s="1510">
        <v>46142</v>
      </c>
      <c r="R87" s="1510"/>
      <c r="S87" s="1510"/>
      <c r="T87" s="1510"/>
      <c r="U87" s="1510"/>
      <c r="V87" s="1511">
        <v>8145</v>
      </c>
      <c r="W87" s="1512">
        <v>2023</v>
      </c>
      <c r="X87" s="1512">
        <f>SUM(V87-W87)</f>
        <v>6122</v>
      </c>
      <c r="Y87" s="1249">
        <f>IFERROR($W87/$V87, 0)</f>
        <v>0.2483732351135666</v>
      </c>
      <c r="Z87" s="1510">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08">
        <v>69</v>
      </c>
      <c r="I88" s="1270" t="s">
        <v>545</v>
      </c>
      <c r="J88" s="1272" t="s">
        <v>30</v>
      </c>
      <c r="K88" s="1509"/>
      <c r="L88" s="1408"/>
      <c r="M88" s="1184" t="s">
        <v>110</v>
      </c>
      <c r="N88" s="416">
        <v>72896</v>
      </c>
      <c r="O88" s="1185" t="s">
        <v>110</v>
      </c>
      <c r="P88" s="1355" t="s">
        <v>32</v>
      </c>
      <c r="Q88" s="1510"/>
      <c r="R88" s="1510"/>
      <c r="S88" s="1510"/>
      <c r="T88" s="1510"/>
      <c r="U88" s="1510"/>
      <c r="V88" s="1511">
        <v>6189</v>
      </c>
      <c r="W88" s="1512"/>
      <c r="X88" s="1512">
        <f>SUM(V88-W88)</f>
        <v>6189</v>
      </c>
      <c r="Y88" s="1249">
        <f>IFERROR($W88/$V88, 0)</f>
        <v>0</v>
      </c>
      <c r="Z88" s="1510"/>
      <c r="AA88" s="1196">
        <v>0</v>
      </c>
      <c r="AB88" s="1196">
        <v>0</v>
      </c>
      <c r="AC88" s="1234">
        <v>0</v>
      </c>
      <c r="AD88" s="1250" t="s">
        <v>676</v>
      </c>
      <c r="AE88" s="727"/>
    </row>
    <row r="89" spans="1:31" ht="24.75" customHeight="1">
      <c r="A89" s="1449" t="s">
        <v>677</v>
      </c>
      <c r="B89" s="1412" t="s">
        <v>37</v>
      </c>
      <c r="C89" s="1409">
        <v>46195</v>
      </c>
      <c r="D89" s="1407"/>
      <c r="E89" s="1408"/>
      <c r="F89" s="1407"/>
      <c r="G89" s="1248"/>
      <c r="H89" s="1508">
        <v>60</v>
      </c>
      <c r="I89" s="1270" t="s">
        <v>545</v>
      </c>
      <c r="J89" s="1272" t="s">
        <v>30</v>
      </c>
      <c r="K89" s="1509"/>
      <c r="L89" s="1408"/>
      <c r="M89" s="1184" t="s">
        <v>110</v>
      </c>
      <c r="N89" s="416">
        <v>70151.5</v>
      </c>
      <c r="O89" s="1185" t="s">
        <v>110</v>
      </c>
      <c r="P89" s="1355" t="s">
        <v>32</v>
      </c>
      <c r="Q89" s="1510"/>
      <c r="R89" s="1510"/>
      <c r="S89" s="1510"/>
      <c r="T89" s="1510"/>
      <c r="U89" s="1510"/>
      <c r="V89" s="1511">
        <v>5673</v>
      </c>
      <c r="W89" s="1512"/>
      <c r="X89" s="1512">
        <f>SUM(V89-W89)</f>
        <v>5673</v>
      </c>
      <c r="Y89" s="1249">
        <f>IFERROR($W89/$V89, 0)</f>
        <v>0</v>
      </c>
      <c r="Z89" s="1510"/>
      <c r="AA89" s="1196">
        <v>0</v>
      </c>
      <c r="AB89" s="1196">
        <v>0</v>
      </c>
      <c r="AC89" s="1234">
        <v>0</v>
      </c>
      <c r="AD89" s="1250" t="s">
        <v>676</v>
      </c>
      <c r="AE89" s="727"/>
    </row>
    <row r="90" spans="1:31" ht="24.75" customHeight="1">
      <c r="A90" s="1449" t="s">
        <v>678</v>
      </c>
      <c r="B90" s="1412" t="s">
        <v>37</v>
      </c>
      <c r="C90" s="1409">
        <v>46195</v>
      </c>
      <c r="D90" s="1407"/>
      <c r="E90" s="1408"/>
      <c r="F90" s="1407"/>
      <c r="G90" s="1248"/>
      <c r="H90" s="1508">
        <v>70</v>
      </c>
      <c r="I90" s="1270" t="s">
        <v>545</v>
      </c>
      <c r="J90" s="1272" t="s">
        <v>30</v>
      </c>
      <c r="K90" s="1509"/>
      <c r="L90" s="1408"/>
      <c r="M90" s="1184" t="s">
        <v>110</v>
      </c>
      <c r="N90" s="416">
        <v>65362</v>
      </c>
      <c r="O90" s="1185" t="s">
        <v>110</v>
      </c>
      <c r="P90" s="1355" t="s">
        <v>32</v>
      </c>
      <c r="Q90" s="1510"/>
      <c r="R90" s="1510"/>
      <c r="S90" s="1510"/>
      <c r="T90" s="1510"/>
      <c r="U90" s="1510"/>
      <c r="V90" s="1511">
        <v>5460</v>
      </c>
      <c r="W90" s="1512"/>
      <c r="X90" s="1512">
        <f>SUM(V90-W90)</f>
        <v>5460</v>
      </c>
      <c r="Y90" s="1249">
        <f>IFERROR($W90/$V90, 0)</f>
        <v>0</v>
      </c>
      <c r="Z90" s="1510"/>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c r="E92" s="1247"/>
      <c r="F92" s="1246"/>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08">
        <v>56</v>
      </c>
      <c r="I94" s="1270" t="s">
        <v>545</v>
      </c>
      <c r="J94" s="1272" t="s">
        <v>30</v>
      </c>
      <c r="K94" s="1509"/>
      <c r="L94" s="1408"/>
      <c r="M94" s="1184" t="s">
        <v>110</v>
      </c>
      <c r="N94" s="416">
        <v>55504</v>
      </c>
      <c r="O94" s="1185" t="s">
        <v>110</v>
      </c>
      <c r="P94" s="1355" t="s">
        <v>32</v>
      </c>
      <c r="Q94" s="1510"/>
      <c r="R94" s="1510"/>
      <c r="S94" s="1510"/>
      <c r="T94" s="1510"/>
      <c r="U94" s="1510"/>
      <c r="V94" s="1511">
        <v>4652</v>
      </c>
      <c r="W94" s="1512"/>
      <c r="X94" s="1512">
        <f>SUM(V94-W94)</f>
        <v>4652</v>
      </c>
      <c r="Y94" s="1249">
        <f>IFERROR($W94/$V94, 0)</f>
        <v>0</v>
      </c>
      <c r="Z94" s="1510"/>
      <c r="AA94" s="1196">
        <v>0</v>
      </c>
      <c r="AB94" s="1196">
        <v>0</v>
      </c>
      <c r="AC94" s="1234">
        <v>0</v>
      </c>
      <c r="AD94" s="1250" t="s">
        <v>676</v>
      </c>
      <c r="AE94" s="727"/>
    </row>
    <row r="95" spans="1:31" ht="24.75" customHeight="1">
      <c r="A95" s="1060" t="s">
        <v>683</v>
      </c>
      <c r="B95" s="1186" t="s">
        <v>37</v>
      </c>
      <c r="C95" s="1409">
        <v>46195</v>
      </c>
      <c r="D95" s="1407"/>
      <c r="E95" s="1408"/>
      <c r="F95" s="1407"/>
      <c r="G95" s="1248"/>
      <c r="H95" s="1508">
        <v>74</v>
      </c>
      <c r="I95" s="1270" t="s">
        <v>545</v>
      </c>
      <c r="J95" s="1272" t="s">
        <v>30</v>
      </c>
      <c r="K95" s="1509"/>
      <c r="L95" s="1408"/>
      <c r="M95" s="1184" t="s">
        <v>110</v>
      </c>
      <c r="N95" s="416">
        <v>70534.5</v>
      </c>
      <c r="O95" s="1185" t="s">
        <v>110</v>
      </c>
      <c r="P95" s="1355" t="s">
        <v>32</v>
      </c>
      <c r="Q95" s="1510"/>
      <c r="R95" s="1510"/>
      <c r="S95" s="1510"/>
      <c r="T95" s="1510"/>
      <c r="U95" s="1510"/>
      <c r="V95" s="1511">
        <v>5756</v>
      </c>
      <c r="W95" s="1512"/>
      <c r="X95" s="1512">
        <f>SUM(V95-W95)</f>
        <v>5756</v>
      </c>
      <c r="Y95" s="1249">
        <f>IFERROR($W95/$V95, 0)</f>
        <v>0</v>
      </c>
      <c r="Z95" s="1510"/>
      <c r="AA95" s="1196">
        <v>0</v>
      </c>
      <c r="AB95" s="1196">
        <v>0</v>
      </c>
      <c r="AC95" s="1234">
        <v>0</v>
      </c>
      <c r="AD95" s="1250" t="s">
        <v>676</v>
      </c>
      <c r="AE95" s="727"/>
    </row>
    <row r="96" spans="1:31" ht="24.75" customHeight="1">
      <c r="A96" s="1316" t="s">
        <v>684</v>
      </c>
      <c r="B96" s="1412" t="s">
        <v>37</v>
      </c>
      <c r="C96" s="699">
        <v>46187</v>
      </c>
      <c r="D96" s="1407"/>
      <c r="E96" s="1408"/>
      <c r="F96" s="1407"/>
      <c r="G96" s="1248"/>
      <c r="H96" s="1508">
        <v>85</v>
      </c>
      <c r="I96" s="1270" t="s">
        <v>545</v>
      </c>
      <c r="J96" s="1272" t="s">
        <v>30</v>
      </c>
      <c r="K96" s="1386"/>
      <c r="L96" s="1247"/>
      <c r="M96" s="1184" t="s">
        <v>110</v>
      </c>
      <c r="N96" s="1387">
        <v>64590</v>
      </c>
      <c r="O96" s="1185" t="s">
        <v>110</v>
      </c>
      <c r="P96" s="1355" t="s">
        <v>32</v>
      </c>
      <c r="Q96" s="1510"/>
      <c r="R96" s="1510"/>
      <c r="S96" s="1510"/>
      <c r="T96" s="1510"/>
      <c r="U96" s="1510"/>
      <c r="V96" s="1511">
        <v>5218</v>
      </c>
      <c r="W96" s="1512"/>
      <c r="X96" s="1512">
        <f>SUM(V96-W96)</f>
        <v>5218</v>
      </c>
      <c r="Y96" s="1249">
        <f>IFERROR($W96/$V96, 0)</f>
        <v>0</v>
      </c>
      <c r="Z96" s="1510"/>
      <c r="AA96" s="697">
        <v>0</v>
      </c>
      <c r="AB96" s="736">
        <v>0</v>
      </c>
      <c r="AC96" s="735">
        <v>0</v>
      </c>
      <c r="AD96" s="1250" t="s">
        <v>669</v>
      </c>
      <c r="AE96" s="727"/>
    </row>
    <row r="97" spans="1:31" ht="24.75" customHeight="1">
      <c r="A97" s="1406" t="s">
        <v>685</v>
      </c>
      <c r="B97" s="1186" t="s">
        <v>37</v>
      </c>
      <c r="C97" s="1409">
        <v>46195</v>
      </c>
      <c r="D97" s="1407"/>
      <c r="E97" s="1408"/>
      <c r="F97" s="1407"/>
      <c r="G97" s="1248"/>
      <c r="H97" s="1508">
        <v>28</v>
      </c>
      <c r="I97" s="1270" t="s">
        <v>545</v>
      </c>
      <c r="J97" s="1272" t="s">
        <v>30</v>
      </c>
      <c r="K97" s="1509"/>
      <c r="L97" s="1408"/>
      <c r="M97" s="1184" t="s">
        <v>110</v>
      </c>
      <c r="N97" s="416">
        <v>27694</v>
      </c>
      <c r="O97" s="1185" t="s">
        <v>110</v>
      </c>
      <c r="P97" s="1355" t="s">
        <v>32</v>
      </c>
      <c r="Q97" s="1510"/>
      <c r="R97" s="1510"/>
      <c r="S97" s="1510"/>
      <c r="T97" s="1510"/>
      <c r="U97" s="1510"/>
      <c r="V97" s="1511">
        <v>2238</v>
      </c>
      <c r="W97" s="1512"/>
      <c r="X97" s="1512">
        <f>SUM(V97-W97)</f>
        <v>2238</v>
      </c>
      <c r="Y97" s="1249">
        <f>IFERROR($W97/$V97, 0)</f>
        <v>0</v>
      </c>
      <c r="Z97" s="1510"/>
      <c r="AA97" s="1196">
        <v>0</v>
      </c>
      <c r="AB97" s="1196">
        <v>0</v>
      </c>
      <c r="AC97" s="1234">
        <v>0</v>
      </c>
      <c r="AD97" s="1250" t="s">
        <v>676</v>
      </c>
      <c r="AE97" s="727"/>
    </row>
    <row r="98" spans="1:31" ht="24.75" customHeight="1">
      <c r="A98" s="1427" t="s">
        <v>686</v>
      </c>
      <c r="B98" s="1412" t="s">
        <v>37</v>
      </c>
      <c r="C98" s="1409">
        <v>46172</v>
      </c>
      <c r="D98" s="1407"/>
      <c r="E98" s="1408"/>
      <c r="F98" s="1407"/>
      <c r="G98" s="1248"/>
      <c r="H98" s="1508">
        <v>56</v>
      </c>
      <c r="I98" s="1270" t="s">
        <v>545</v>
      </c>
      <c r="J98" s="747" t="s">
        <v>33</v>
      </c>
      <c r="K98" s="1386" t="s">
        <v>687</v>
      </c>
      <c r="L98" s="1247"/>
      <c r="M98" s="1184" t="s">
        <v>238</v>
      </c>
      <c r="N98" s="1387"/>
      <c r="O98" s="1185" t="s">
        <v>110</v>
      </c>
      <c r="P98" s="1355" t="s">
        <v>32</v>
      </c>
      <c r="Q98" s="1510"/>
      <c r="R98" s="1510"/>
      <c r="S98" s="1510"/>
      <c r="T98" s="1510"/>
      <c r="U98" s="1510"/>
      <c r="V98" s="1511">
        <v>4159</v>
      </c>
      <c r="W98" s="1512"/>
      <c r="X98" s="1512">
        <f>SUM(V98-W98)</f>
        <v>4159</v>
      </c>
      <c r="Y98" s="1249">
        <f>IFERROR($W98/$V98, 0)</f>
        <v>0</v>
      </c>
      <c r="Z98" s="1510"/>
      <c r="AA98" s="697">
        <v>0</v>
      </c>
      <c r="AB98" s="736">
        <v>0</v>
      </c>
      <c r="AC98" s="735">
        <v>0</v>
      </c>
      <c r="AD98" s="1250" t="s">
        <v>688</v>
      </c>
      <c r="AE98" s="727"/>
    </row>
    <row r="99" spans="1:31" ht="24.75" customHeight="1">
      <c r="A99" s="1427" t="s">
        <v>689</v>
      </c>
      <c r="B99" s="1412" t="s">
        <v>37</v>
      </c>
      <c r="C99" s="1409">
        <v>46172</v>
      </c>
      <c r="D99" s="1407"/>
      <c r="E99" s="1408"/>
      <c r="F99" s="1407"/>
      <c r="G99" s="1248"/>
      <c r="H99" s="1508">
        <v>62</v>
      </c>
      <c r="I99" s="1270" t="s">
        <v>545</v>
      </c>
      <c r="J99" s="747" t="s">
        <v>33</v>
      </c>
      <c r="K99" s="1386" t="s">
        <v>687</v>
      </c>
      <c r="L99" s="1247"/>
      <c r="M99" s="1184" t="s">
        <v>238</v>
      </c>
      <c r="N99" s="1387"/>
      <c r="O99" s="1185" t="s">
        <v>110</v>
      </c>
      <c r="P99" s="1355" t="s">
        <v>32</v>
      </c>
      <c r="Q99" s="1510"/>
      <c r="R99" s="1510"/>
      <c r="S99" s="1510"/>
      <c r="T99" s="1510"/>
      <c r="U99" s="1510"/>
      <c r="V99" s="1511">
        <v>4009</v>
      </c>
      <c r="W99" s="1512"/>
      <c r="X99" s="1512">
        <f>SUM(V99-W99)</f>
        <v>4009</v>
      </c>
      <c r="Y99" s="1249">
        <f>IFERROR($W99/$V99, 0)</f>
        <v>0</v>
      </c>
      <c r="Z99" s="1510"/>
      <c r="AA99" s="697">
        <v>0</v>
      </c>
      <c r="AB99" s="736">
        <v>0</v>
      </c>
      <c r="AC99" s="735">
        <v>0</v>
      </c>
      <c r="AD99" s="1250" t="s">
        <v>688</v>
      </c>
      <c r="AE99" s="727"/>
    </row>
    <row r="100" spans="1:31" ht="24.75" customHeight="1">
      <c r="A100" s="1406" t="s">
        <v>690</v>
      </c>
      <c r="B100" s="1186" t="s">
        <v>37</v>
      </c>
      <c r="C100" s="1409">
        <v>46195</v>
      </c>
      <c r="D100" s="1407"/>
      <c r="E100" s="1408"/>
      <c r="F100" s="1407"/>
      <c r="G100" s="1248"/>
      <c r="H100" s="1508">
        <v>0</v>
      </c>
      <c r="I100" s="1270" t="s">
        <v>545</v>
      </c>
      <c r="J100" s="1272" t="s">
        <v>30</v>
      </c>
      <c r="K100" s="1509"/>
      <c r="L100" s="1408"/>
      <c r="M100" s="1184" t="s">
        <v>110</v>
      </c>
      <c r="N100" s="416">
        <v>75219.199999999997</v>
      </c>
      <c r="O100" s="1185" t="s">
        <v>110</v>
      </c>
      <c r="P100" s="1355" t="s">
        <v>32</v>
      </c>
      <c r="Q100" s="1510"/>
      <c r="R100" s="1510"/>
      <c r="S100" s="1510"/>
      <c r="T100" s="1510"/>
      <c r="U100" s="1510"/>
      <c r="V100" s="1511">
        <v>5902</v>
      </c>
      <c r="W100" s="1512"/>
      <c r="X100" s="1512">
        <f>SUM(V100-W100)</f>
        <v>5902</v>
      </c>
      <c r="Y100" s="1249">
        <f>IFERROR($W100/$V100, 0)</f>
        <v>0</v>
      </c>
      <c r="Z100" s="1510"/>
      <c r="AA100" s="1196">
        <v>0</v>
      </c>
      <c r="AB100" s="1196">
        <v>0</v>
      </c>
      <c r="AC100" s="1234">
        <v>0</v>
      </c>
      <c r="AD100" s="1250" t="s">
        <v>676</v>
      </c>
      <c r="AE100" s="727"/>
    </row>
    <row r="101" spans="1:31" ht="24.75" customHeight="1">
      <c r="A101" s="1316" t="s">
        <v>691</v>
      </c>
      <c r="B101" s="1186" t="s">
        <v>37</v>
      </c>
      <c r="C101" s="1354">
        <v>46171</v>
      </c>
      <c r="D101" s="1246" t="s">
        <v>54</v>
      </c>
      <c r="E101" s="1247">
        <v>46136</v>
      </c>
      <c r="F101" s="1246" t="s">
        <v>51</v>
      </c>
      <c r="G101" s="1248"/>
      <c r="H101" s="1392">
        <v>0</v>
      </c>
      <c r="I101" s="1270" t="s">
        <v>545</v>
      </c>
      <c r="J101" s="1272" t="s">
        <v>30</v>
      </c>
      <c r="K101" s="1386"/>
      <c r="L101" s="1247"/>
      <c r="M101" s="1184" t="s">
        <v>110</v>
      </c>
      <c r="N101" s="1387">
        <v>60407.15</v>
      </c>
      <c r="O101" s="1185" t="s">
        <v>110</v>
      </c>
      <c r="P101" s="1355" t="s">
        <v>29</v>
      </c>
      <c r="Q101" s="1389">
        <v>46136</v>
      </c>
      <c r="R101" s="1389"/>
      <c r="S101" s="1389"/>
      <c r="T101" s="1389"/>
      <c r="U101" s="1389"/>
      <c r="V101" s="1390">
        <v>4327</v>
      </c>
      <c r="W101" s="1468">
        <v>4172</v>
      </c>
      <c r="X101" s="1391">
        <f t="shared" si="7"/>
        <v>155</v>
      </c>
      <c r="Y101" s="1249">
        <f>IFERROR($W101/$V101, 0)</f>
        <v>0.96417841460596254</v>
      </c>
      <c r="Z101" s="1389">
        <v>46146</v>
      </c>
      <c r="AA101" s="697">
        <v>0</v>
      </c>
      <c r="AB101" s="736">
        <v>0</v>
      </c>
      <c r="AC101" s="735">
        <v>0</v>
      </c>
      <c r="AD101" s="1250" t="s">
        <v>692</v>
      </c>
      <c r="AE101" s="727"/>
    </row>
    <row r="102" spans="1:31" ht="24.75" customHeight="1">
      <c r="A102" s="1063" t="s">
        <v>693</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694</v>
      </c>
      <c r="AE102" s="727"/>
    </row>
    <row r="103" spans="1:31" ht="24.75" customHeight="1">
      <c r="A103" s="1422" t="s">
        <v>695</v>
      </c>
      <c r="B103" s="1065" t="s">
        <v>40</v>
      </c>
      <c r="C103" s="1409">
        <v>46172</v>
      </c>
      <c r="D103" s="1407" t="s">
        <v>52</v>
      </c>
      <c r="E103" s="1408">
        <v>46142</v>
      </c>
      <c r="F103" s="1407" t="s">
        <v>51</v>
      </c>
      <c r="G103" s="1248"/>
      <c r="H103" s="1508">
        <v>79</v>
      </c>
      <c r="I103" s="304" t="s">
        <v>545</v>
      </c>
      <c r="J103" s="747" t="s">
        <v>30</v>
      </c>
      <c r="K103" s="1509"/>
      <c r="L103" s="1408"/>
      <c r="M103" s="1184" t="s">
        <v>110</v>
      </c>
      <c r="N103" s="1387">
        <v>73533</v>
      </c>
      <c r="O103" s="1185" t="s">
        <v>110</v>
      </c>
      <c r="P103" s="1355" t="s">
        <v>35</v>
      </c>
      <c r="Q103" s="1510">
        <v>46147</v>
      </c>
      <c r="R103" s="1510"/>
      <c r="S103" s="1510"/>
      <c r="T103" s="1510"/>
      <c r="U103" s="1510"/>
      <c r="V103" s="1511">
        <v>5974</v>
      </c>
      <c r="W103" s="1512"/>
      <c r="X103" s="1512">
        <f>SUM(V103-W103)</f>
        <v>5974</v>
      </c>
      <c r="Y103" s="1249">
        <f>IFERROR($W103/$V103, 0)</f>
        <v>0</v>
      </c>
      <c r="Z103" s="1510"/>
      <c r="AA103" s="697">
        <v>0</v>
      </c>
      <c r="AB103" s="697">
        <v>0</v>
      </c>
      <c r="AC103" s="1059">
        <v>0</v>
      </c>
      <c r="AD103" s="1250" t="s">
        <v>617</v>
      </c>
      <c r="AE103" s="727"/>
    </row>
    <row r="104" spans="1:31" ht="24.75" customHeight="1">
      <c r="A104" s="1316" t="s">
        <v>696</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697</v>
      </c>
      <c r="AE104" s="727"/>
    </row>
    <row r="105" spans="1:31" ht="24.75" customHeight="1">
      <c r="A105" s="1316" t="s">
        <v>698</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697</v>
      </c>
      <c r="AE105" s="727"/>
    </row>
    <row r="106" spans="1:31" ht="24.75" customHeight="1">
      <c r="A106" s="1316" t="s">
        <v>699</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697</v>
      </c>
      <c r="AE106" s="727"/>
    </row>
    <row r="107" spans="1:31" ht="24.75" customHeight="1">
      <c r="A107" s="1316" t="s">
        <v>700</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697</v>
      </c>
      <c r="AE107" s="727"/>
    </row>
    <row r="108" spans="1:31" ht="24.75" customHeight="1">
      <c r="A108" s="1316" t="s">
        <v>701</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697</v>
      </c>
      <c r="AE108" s="727"/>
    </row>
    <row r="109" spans="1:31" ht="24.75" customHeight="1">
      <c r="A109" s="1316" t="s">
        <v>702</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391"/>
      <c r="X109" s="1391">
        <f t="shared" si="11"/>
        <v>94</v>
      </c>
      <c r="Y109" s="1249">
        <f t="shared" si="12"/>
        <v>0</v>
      </c>
      <c r="Z109" s="702">
        <v>46155</v>
      </c>
      <c r="AA109" s="697">
        <v>0</v>
      </c>
      <c r="AB109" s="736">
        <v>0</v>
      </c>
      <c r="AC109" s="735">
        <v>0</v>
      </c>
      <c r="AD109" s="1250" t="s">
        <v>697</v>
      </c>
      <c r="AE109" s="727"/>
    </row>
    <row r="110" spans="1:31" ht="24.75" customHeight="1">
      <c r="A110" s="1063" t="s">
        <v>703</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704</v>
      </c>
      <c r="AE110" s="727"/>
    </row>
    <row r="111" spans="1:31" ht="24.75" customHeight="1">
      <c r="A111" s="1063" t="s">
        <v>705</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704</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707</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708</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709</v>
      </c>
      <c r="AE119" s="724"/>
    </row>
    <row r="120" spans="1:31" ht="24.75" customHeight="1">
      <c r="A120" s="298" t="s">
        <v>710</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709</v>
      </c>
      <c r="AE120" s="724"/>
    </row>
    <row r="121" spans="1:31" ht="24.75" customHeight="1">
      <c r="A121" s="298" t="s">
        <v>711</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709</v>
      </c>
      <c r="AE121" s="724"/>
    </row>
    <row r="122" spans="1:31" ht="24.75" customHeight="1">
      <c r="A122" s="298" t="s">
        <v>712</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709</v>
      </c>
      <c r="AE122" s="724"/>
    </row>
    <row r="123" spans="1:31" ht="24.75" customHeight="1">
      <c r="A123" s="298" t="s">
        <v>713</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709</v>
      </c>
      <c r="AE123" s="724"/>
    </row>
    <row r="124" spans="1:31" ht="24.75" customHeight="1">
      <c r="A124" s="298" t="s">
        <v>714</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709</v>
      </c>
      <c r="AE124" s="724"/>
    </row>
    <row r="125" spans="1:31" ht="24.75" customHeight="1">
      <c r="A125" s="298" t="s">
        <v>715</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709</v>
      </c>
      <c r="AE125" s="724"/>
    </row>
    <row r="126" spans="1:31" ht="24.75" customHeight="1">
      <c r="A126" s="298" t="s">
        <v>716</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709</v>
      </c>
      <c r="AE126" s="724"/>
    </row>
    <row r="127" spans="1:31" ht="24.75" customHeight="1">
      <c r="A127" s="298" t="s">
        <v>717</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709</v>
      </c>
      <c r="AE127" s="724"/>
    </row>
    <row r="128" spans="1:31" ht="24.75" customHeight="1">
      <c r="A128" s="298" t="s">
        <v>718</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709</v>
      </c>
      <c r="AE128" s="724"/>
    </row>
    <row r="129" spans="1:31" ht="24.75" customHeight="1">
      <c r="A129" s="298" t="s">
        <v>719</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709</v>
      </c>
      <c r="AE129" s="724"/>
    </row>
    <row r="130" spans="1:31" ht="24.75" customHeight="1">
      <c r="A130" s="298" t="s">
        <v>720</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709</v>
      </c>
      <c r="AE130" s="724"/>
    </row>
    <row r="131" spans="1:31" ht="24.75" customHeight="1">
      <c r="A131" s="298" t="s">
        <v>721</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709</v>
      </c>
      <c r="AE131" s="724"/>
    </row>
    <row r="132" spans="1:31" ht="24.75" customHeight="1">
      <c r="A132" s="298" t="s">
        <v>722</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709</v>
      </c>
      <c r="AE132" s="724"/>
    </row>
    <row r="133" spans="1:31" ht="24.75" customHeight="1">
      <c r="A133" s="298" t="s">
        <v>723</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709</v>
      </c>
      <c r="AE133" s="724"/>
    </row>
    <row r="134" spans="1:31" ht="24.75" customHeight="1">
      <c r="A134" s="298" t="s">
        <v>724</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709</v>
      </c>
      <c r="AE134" s="724"/>
    </row>
    <row r="135" spans="1:31" ht="24.75" customHeight="1">
      <c r="A135" s="298" t="s">
        <v>725</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709</v>
      </c>
      <c r="AE135" s="724"/>
    </row>
    <row r="136" spans="1:31" ht="24.75" customHeight="1">
      <c r="A136" s="298" t="s">
        <v>726</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709</v>
      </c>
      <c r="AE136" s="724"/>
    </row>
    <row r="137" spans="1:31" ht="24.75" customHeight="1">
      <c r="A137" s="298" t="s">
        <v>727</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709</v>
      </c>
      <c r="AE137" s="724"/>
    </row>
    <row r="138" spans="1:31" ht="24.75" customHeight="1">
      <c r="A138" s="298" t="s">
        <v>728</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709</v>
      </c>
      <c r="AE138" s="724"/>
    </row>
    <row r="139" spans="1:31" ht="24.75" customHeight="1">
      <c r="A139" s="298" t="s">
        <v>729</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709</v>
      </c>
      <c r="AE139" s="724"/>
    </row>
    <row r="140" spans="1:31" ht="24.75" customHeight="1">
      <c r="A140" s="298" t="s">
        <v>730</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709</v>
      </c>
      <c r="AE140" s="724"/>
    </row>
    <row r="141" spans="1:31" ht="24.75" customHeight="1">
      <c r="A141" s="298" t="s">
        <v>731</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709</v>
      </c>
      <c r="AE141" s="724"/>
    </row>
    <row r="142" spans="1:31" ht="24.75" customHeight="1">
      <c r="A142" s="298" t="s">
        <v>732</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709</v>
      </c>
      <c r="AE142" s="724"/>
    </row>
    <row r="143" spans="1:31" ht="24.75" customHeight="1">
      <c r="A143" s="298" t="s">
        <v>733</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709</v>
      </c>
      <c r="AE143" s="724"/>
    </row>
    <row r="144" spans="1:31" ht="24.75" customHeight="1">
      <c r="A144" s="298" t="s">
        <v>734</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709</v>
      </c>
      <c r="AE144" s="724"/>
    </row>
    <row r="145" spans="1:31" ht="24.75" customHeight="1">
      <c r="A145" s="298" t="s">
        <v>735</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709</v>
      </c>
      <c r="AE145" s="724"/>
    </row>
    <row r="146" spans="1:31" ht="24.75" customHeight="1">
      <c r="A146" s="298" t="s">
        <v>736</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709</v>
      </c>
      <c r="AE146" s="724"/>
    </row>
    <row r="147" spans="1:31" ht="24.75" customHeight="1">
      <c r="A147" s="298" t="s">
        <v>737</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709</v>
      </c>
      <c r="AE147" s="724"/>
    </row>
    <row r="148" spans="1:31" ht="24.75" customHeight="1">
      <c r="A148" s="298" t="s">
        <v>738</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709</v>
      </c>
      <c r="AE148" s="724"/>
    </row>
    <row r="149" spans="1:31" ht="24.75" customHeight="1">
      <c r="A149" s="298" t="s">
        <v>739</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709</v>
      </c>
      <c r="AE149" s="724"/>
    </row>
    <row r="150" spans="1:31" ht="24.75" customHeight="1">
      <c r="A150" s="298" t="s">
        <v>740</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709</v>
      </c>
      <c r="AE150" s="724"/>
    </row>
    <row r="151" spans="1:31" ht="24.75" customHeight="1">
      <c r="A151" s="298" t="s">
        <v>741</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709</v>
      </c>
      <c r="AE151" s="724"/>
    </row>
    <row r="152" spans="1:31" ht="24.75" customHeight="1">
      <c r="A152" s="298" t="s">
        <v>742</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709</v>
      </c>
      <c r="AE152" s="724"/>
    </row>
    <row r="153" spans="1:31" ht="24.75" customHeight="1">
      <c r="A153" s="298" t="s">
        <v>743</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709</v>
      </c>
      <c r="AE153" s="724"/>
    </row>
    <row r="154" spans="1:31" ht="24.75" customHeight="1">
      <c r="A154" s="298" t="s">
        <v>744</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709</v>
      </c>
      <c r="AE154" s="724"/>
    </row>
    <row r="155" spans="1:31" ht="24.75" customHeight="1">
      <c r="A155" s="298" t="s">
        <v>745</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709</v>
      </c>
      <c r="AE155" s="724"/>
    </row>
    <row r="156" spans="1:31" ht="24.75" customHeight="1">
      <c r="A156" s="298" t="s">
        <v>746</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709</v>
      </c>
      <c r="AE156" s="724"/>
    </row>
    <row r="157" spans="1:31" ht="24.75" customHeight="1">
      <c r="A157" s="298" t="s">
        <v>747</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709</v>
      </c>
      <c r="AE157" s="724"/>
    </row>
    <row r="158" spans="1:31" ht="24.75" customHeight="1">
      <c r="A158" s="298" t="s">
        <v>748</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709</v>
      </c>
      <c r="AE158" s="724"/>
    </row>
    <row r="159" spans="1:31" ht="24.75" customHeight="1">
      <c r="A159" s="298" t="s">
        <v>749</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709</v>
      </c>
      <c r="AE159" s="724"/>
    </row>
    <row r="160" spans="1:31" ht="24.75" customHeight="1">
      <c r="A160" s="298" t="s">
        <v>750</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709</v>
      </c>
      <c r="AE160" s="724"/>
    </row>
    <row r="161" spans="1:31" ht="24.75" customHeight="1">
      <c r="A161" s="298" t="s">
        <v>751</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709</v>
      </c>
      <c r="AE161" s="724"/>
    </row>
    <row r="162" spans="1:31" ht="24.75" customHeight="1">
      <c r="A162" s="298" t="s">
        <v>752</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709</v>
      </c>
      <c r="AE162" s="724"/>
    </row>
    <row r="163" spans="1:31" ht="24.75" customHeight="1">
      <c r="A163" s="298" t="s">
        <v>753</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709</v>
      </c>
      <c r="AE163" s="724"/>
    </row>
    <row r="164" spans="1:31" ht="24.75" customHeight="1">
      <c r="A164" s="298" t="s">
        <v>754</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709</v>
      </c>
      <c r="AE164" s="724"/>
    </row>
    <row r="165" spans="1:31" ht="24.75" customHeight="1">
      <c r="A165" s="298" t="s">
        <v>755</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709</v>
      </c>
      <c r="AE165" s="724"/>
    </row>
    <row r="166" spans="1:31" ht="24.75" customHeight="1">
      <c r="A166" s="298" t="s">
        <v>756</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709</v>
      </c>
      <c r="AE166" s="724"/>
    </row>
    <row r="167" spans="1:31" ht="24.75" customHeight="1">
      <c r="A167" s="298" t="s">
        <v>757</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709</v>
      </c>
      <c r="AE167" s="724"/>
    </row>
    <row r="168" spans="1:31" ht="24.75" customHeight="1">
      <c r="A168" s="298" t="s">
        <v>758</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759</v>
      </c>
      <c r="AE168" s="724"/>
    </row>
    <row r="169" spans="1:31" ht="24.75" customHeight="1">
      <c r="A169" s="298" t="s">
        <v>760</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759</v>
      </c>
      <c r="AE169" s="724"/>
    </row>
    <row r="170" spans="1:31" ht="24.75" customHeight="1">
      <c r="A170" s="298" t="s">
        <v>761</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759</v>
      </c>
      <c r="AE170" s="724"/>
    </row>
    <row r="171" spans="1:31" ht="24.75" customHeight="1">
      <c r="A171" s="298" t="s">
        <v>762</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759</v>
      </c>
      <c r="AE171" s="724"/>
    </row>
    <row r="172" spans="1:31" ht="24.75" customHeight="1">
      <c r="A172" s="298" t="s">
        <v>763</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759</v>
      </c>
      <c r="AE172" s="724"/>
    </row>
    <row r="173" spans="1:31" ht="24.75" customHeight="1">
      <c r="A173" s="298" t="s">
        <v>764</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759</v>
      </c>
      <c r="AE173" s="724"/>
    </row>
    <row r="174" spans="1:31" ht="24.75" customHeight="1">
      <c r="A174" s="298" t="s">
        <v>765</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759</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766</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767</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768</v>
      </c>
      <c r="AE178" s="724"/>
    </row>
    <row r="179" spans="1:31" ht="24.75" customHeight="1">
      <c r="A179" s="742" t="s">
        <v>769</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9">
        <v>3625</v>
      </c>
      <c r="X179" s="1391">
        <f t="shared" si="13"/>
        <v>2365</v>
      </c>
      <c r="Y179" s="29">
        <f t="shared" si="14"/>
        <v>0.60517529215358934</v>
      </c>
      <c r="Z179" s="718">
        <v>46140</v>
      </c>
      <c r="AA179" s="736">
        <v>0</v>
      </c>
      <c r="AB179" s="736">
        <v>0</v>
      </c>
      <c r="AC179" s="735">
        <v>0</v>
      </c>
      <c r="AD179" s="720" t="s">
        <v>768</v>
      </c>
      <c r="AE179" s="724"/>
    </row>
    <row r="180" spans="1:31" ht="24.75" customHeight="1">
      <c r="A180" s="742" t="s">
        <v>770</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768</v>
      </c>
      <c r="AE180" s="724"/>
    </row>
    <row r="181" spans="1:31" ht="24.75" customHeight="1">
      <c r="A181" s="742" t="s">
        <v>771</v>
      </c>
      <c r="B181" s="355" t="s">
        <v>43</v>
      </c>
      <c r="C181" s="741">
        <v>46520</v>
      </c>
      <c r="D181" s="455" t="s">
        <v>60</v>
      </c>
      <c r="E181" s="741">
        <v>46029</v>
      </c>
      <c r="F181" s="742" t="s">
        <v>772</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773</v>
      </c>
      <c r="AE181" s="724"/>
    </row>
    <row r="182" spans="1:31" ht="24.75" customHeight="1">
      <c r="A182" s="742" t="s">
        <v>774</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773</v>
      </c>
      <c r="AE182" s="724"/>
    </row>
    <row r="183" spans="1:31" ht="24.75" customHeight="1">
      <c r="A183" s="742" t="s">
        <v>775</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773</v>
      </c>
      <c r="AE183" s="724"/>
    </row>
    <row r="184" spans="1:31" ht="24.75" customHeight="1">
      <c r="A184" s="1204" t="s">
        <v>776</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777</v>
      </c>
      <c r="AE184" s="724"/>
    </row>
    <row r="185" spans="1:31" ht="24.75" customHeight="1">
      <c r="A185" s="742" t="s">
        <v>778</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768</v>
      </c>
      <c r="AE185" s="724"/>
    </row>
    <row r="186" spans="1:31" ht="24.75" customHeight="1">
      <c r="A186" s="298" t="s">
        <v>779</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768</v>
      </c>
      <c r="AE186" s="724"/>
    </row>
    <row r="187" spans="1:31" ht="24.75" customHeight="1">
      <c r="A187" s="298" t="s">
        <v>780</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768</v>
      </c>
      <c r="AE187" s="724"/>
    </row>
    <row r="188" spans="1:31" ht="24.75" customHeight="1">
      <c r="A188" s="1256" t="s">
        <v>781</v>
      </c>
      <c r="B188" s="355" t="s">
        <v>43</v>
      </c>
      <c r="C188" s="741">
        <v>46203</v>
      </c>
      <c r="D188" s="455" t="s">
        <v>60</v>
      </c>
      <c r="E188" s="741">
        <v>46029</v>
      </c>
      <c r="F188" s="298" t="s">
        <v>772</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782</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B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784</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784</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784</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784</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703">
        <v>0</v>
      </c>
      <c r="AD6" s="698" t="s">
        <v>800</v>
      </c>
    </row>
    <row r="7" spans="1:30" ht="39.75" customHeight="1">
      <c r="A7" s="729" t="s">
        <v>801</v>
      </c>
      <c r="B7" s="377" t="s">
        <v>34</v>
      </c>
      <c r="C7" s="689">
        <v>46249</v>
      </c>
      <c r="D7" s="699" t="s">
        <v>54</v>
      </c>
      <c r="E7" s="699">
        <v>46139</v>
      </c>
      <c r="F7" s="700"/>
      <c r="G7" s="699" t="s">
        <v>802</v>
      </c>
      <c r="H7" s="701">
        <v>52</v>
      </c>
      <c r="I7" s="1058" t="s">
        <v>784</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784</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784</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784</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784</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784</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784</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784</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784</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784</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784</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784</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784</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784</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784</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784</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784</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784</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784</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784</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784</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784</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784</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784</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784</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784</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773</v>
      </c>
    </row>
    <row r="34" spans="1:30" ht="39.75" customHeight="1">
      <c r="A34" s="1374" t="s">
        <v>873</v>
      </c>
      <c r="B34" s="1065" t="s">
        <v>40</v>
      </c>
      <c r="C34" s="1314">
        <v>46130</v>
      </c>
      <c r="D34" s="1246" t="s">
        <v>50</v>
      </c>
      <c r="E34" s="1247">
        <v>46121</v>
      </c>
      <c r="F34" s="1246" t="s">
        <v>51</v>
      </c>
      <c r="G34" s="1248"/>
      <c r="H34" s="998">
        <v>0</v>
      </c>
      <c r="I34" s="304" t="s">
        <v>784</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784</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784</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784</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784</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784</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784</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784</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784</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784</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784</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784</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784</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9"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784</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784</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784</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784</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784</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784</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784</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784</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784</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784</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784</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784</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784</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784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784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784</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784</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784</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784</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784</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784</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784</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784</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784</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784</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784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784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784</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784</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784</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784</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784</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784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784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784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784</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784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784</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784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784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784</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784</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784</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784</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784</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784</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784</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784</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784</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784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784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784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784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784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784</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784</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784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784</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784</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784</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784</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784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784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784</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784</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784</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784</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784</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784</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784</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784</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784</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784</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784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784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784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784</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784</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784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784</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784</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784</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784</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784</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784</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784</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784</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784</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784</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784</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784</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784</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784</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784</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784</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784</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784</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784</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784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784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784</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784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784</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784</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784</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784</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784</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784</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784</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784</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784</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784</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784</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784</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784</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784</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784</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784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784</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784</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784</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784</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784</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784</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784</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784</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784</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784</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784</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784</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784</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784</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784</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784</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784</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784</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784</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784</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784</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784</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784</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784</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784</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784</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784</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784</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784</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784</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784</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784</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784</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784</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784</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784</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784</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784</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784</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784</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784</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784</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784</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784</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784</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784</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784</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784</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784</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784</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784</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784</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784</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784</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784</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784</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784</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784</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784</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784</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784</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784</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784</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784</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784</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784</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784</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784</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784</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784</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784</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784</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784</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784</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784</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784</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784</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784</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784</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784</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784</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784</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784</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784</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784</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784</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784</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784</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784</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784</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784</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784</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784</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784</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784</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784</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784</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784</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784</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784</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784</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784</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784</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784</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784</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784</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784</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784</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784</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784</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784</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784</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784</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784</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784</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784</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784</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784</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784</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784</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784</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784</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784</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784</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784</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784</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784</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784</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784</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784</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784</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784</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784</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784</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784</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784</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784</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784</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784</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784</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784</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784</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784</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784</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784</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784</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784</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784</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784</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784</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4"/>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6"/>
      <c r="C4" s="1506"/>
      <c r="D4" s="1506"/>
      <c r="E4" s="1506"/>
      <c r="F4" s="1506">
        <v>1049</v>
      </c>
      <c r="G4" s="1506">
        <v>1049</v>
      </c>
      <c r="J4" s="12" t="s">
        <v>1466</v>
      </c>
      <c r="K4" t="s">
        <v>48</v>
      </c>
      <c r="N4" s="12" t="s">
        <v>1466</v>
      </c>
      <c r="O4" t="s">
        <v>1467</v>
      </c>
      <c r="P4" t="s">
        <v>1468</v>
      </c>
      <c r="Q4" t="s">
        <v>1469</v>
      </c>
      <c r="R4" t="s">
        <v>473</v>
      </c>
    </row>
    <row r="5" spans="1:18">
      <c r="A5" t="s">
        <v>296</v>
      </c>
      <c r="B5" s="1506"/>
      <c r="C5" s="1506"/>
      <c r="D5" s="1506">
        <v>1426</v>
      </c>
      <c r="E5" s="1506">
        <v>1190</v>
      </c>
      <c r="F5" s="1506">
        <v>23</v>
      </c>
      <c r="G5" s="1506">
        <v>2639</v>
      </c>
      <c r="J5" t="s">
        <v>1223</v>
      </c>
      <c r="K5" s="1506">
        <v>6147</v>
      </c>
      <c r="N5" t="s">
        <v>1223</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1470</v>
      </c>
      <c r="K7" s="1506">
        <v>0</v>
      </c>
      <c r="N7" t="s">
        <v>1243</v>
      </c>
      <c r="O7" s="1506">
        <v>3158</v>
      </c>
      <c r="P7" s="1506">
        <v>21322</v>
      </c>
      <c r="Q7" s="1506">
        <v>12406</v>
      </c>
      <c r="R7" s="1506">
        <v>36886</v>
      </c>
    </row>
    <row r="8" spans="1:18">
      <c r="A8" t="s">
        <v>308</v>
      </c>
      <c r="B8" s="1506"/>
      <c r="C8" s="1506">
        <v>241</v>
      </c>
      <c r="D8" s="1506">
        <v>366</v>
      </c>
      <c r="E8" s="1506">
        <v>202</v>
      </c>
      <c r="F8" s="1506">
        <v>120</v>
      </c>
      <c r="G8" s="1506">
        <v>929</v>
      </c>
      <c r="J8" t="s">
        <v>1243</v>
      </c>
      <c r="K8" s="1506">
        <v>3629</v>
      </c>
      <c r="N8" t="s">
        <v>1248</v>
      </c>
      <c r="O8" s="1506"/>
      <c r="P8" s="1506">
        <v>4135</v>
      </c>
      <c r="Q8" s="1506">
        <v>7641</v>
      </c>
      <c r="R8" s="1506">
        <v>11776</v>
      </c>
    </row>
    <row r="9" spans="1:18">
      <c r="A9" t="s">
        <v>177</v>
      </c>
      <c r="B9" s="1506"/>
      <c r="C9" s="1506"/>
      <c r="D9" s="1506"/>
      <c r="E9" s="1506">
        <v>106</v>
      </c>
      <c r="F9" s="1506"/>
      <c r="G9" s="1506">
        <v>106</v>
      </c>
      <c r="J9" t="s">
        <v>1248</v>
      </c>
      <c r="K9" s="1506">
        <v>0</v>
      </c>
      <c r="N9" t="s">
        <v>1471</v>
      </c>
      <c r="O9" s="1506">
        <v>7188</v>
      </c>
      <c r="P9" s="1506">
        <v>23895</v>
      </c>
      <c r="Q9" s="1506">
        <v>13411</v>
      </c>
      <c r="R9" s="1506">
        <v>44494</v>
      </c>
    </row>
    <row r="10" spans="1:18">
      <c r="A10" t="s">
        <v>181</v>
      </c>
      <c r="B10" s="1506"/>
      <c r="C10" s="1506">
        <v>534</v>
      </c>
      <c r="D10" s="1506">
        <v>460</v>
      </c>
      <c r="E10" s="1506">
        <v>886</v>
      </c>
      <c r="F10" s="1506">
        <v>202</v>
      </c>
      <c r="G10" s="1506">
        <v>2082</v>
      </c>
      <c r="J10" t="s">
        <v>1251</v>
      </c>
      <c r="K10" s="1506">
        <v>933</v>
      </c>
      <c r="N10" t="s">
        <v>1020</v>
      </c>
      <c r="O10" s="1506">
        <v>6561</v>
      </c>
      <c r="P10" s="1506">
        <v>14625</v>
      </c>
      <c r="Q10" s="1506">
        <v>17060</v>
      </c>
      <c r="R10" s="1506">
        <v>38246</v>
      </c>
    </row>
    <row r="11" spans="1:18">
      <c r="A11" t="s">
        <v>427</v>
      </c>
      <c r="B11" s="1506"/>
      <c r="C11" s="1506">
        <v>1990</v>
      </c>
      <c r="D11" s="1506">
        <v>1045</v>
      </c>
      <c r="E11" s="1506"/>
      <c r="F11" s="1506"/>
      <c r="G11" s="1506">
        <v>3035</v>
      </c>
      <c r="J11" t="s">
        <v>1471</v>
      </c>
      <c r="K11" s="1506">
        <v>4129</v>
      </c>
      <c r="N11" t="s">
        <v>933</v>
      </c>
      <c r="O11" s="1506"/>
      <c r="P11" s="1506">
        <v>5968</v>
      </c>
      <c r="Q11" s="1506">
        <v>20002</v>
      </c>
      <c r="R11" s="1506">
        <v>25970</v>
      </c>
    </row>
    <row r="12" spans="1:18">
      <c r="A12" t="s">
        <v>473</v>
      </c>
      <c r="B12" s="1506">
        <v>2677</v>
      </c>
      <c r="C12" s="1506">
        <v>2967</v>
      </c>
      <c r="D12" s="1506">
        <v>3297</v>
      </c>
      <c r="E12" s="1506">
        <v>2384</v>
      </c>
      <c r="F12" s="1506">
        <v>1394</v>
      </c>
      <c r="G12" s="1506">
        <v>12719</v>
      </c>
      <c r="J12" t="s">
        <v>1020</v>
      </c>
      <c r="K12" s="1506">
        <v>7128</v>
      </c>
      <c r="N12" t="s">
        <v>1232</v>
      </c>
      <c r="O12" s="1506">
        <v>2073</v>
      </c>
      <c r="P12" s="1506">
        <v>6882</v>
      </c>
      <c r="Q12" s="1506">
        <v>7027</v>
      </c>
      <c r="R12" s="1506">
        <v>15982</v>
      </c>
    </row>
    <row r="13" spans="1:18">
      <c r="J13" t="s">
        <v>1472</v>
      </c>
      <c r="K13" s="1506">
        <v>2298</v>
      </c>
      <c r="N13" t="s">
        <v>473</v>
      </c>
      <c r="O13" s="1506">
        <v>50898</v>
      </c>
      <c r="P13" s="1506">
        <v>153120</v>
      </c>
      <c r="Q13" s="1506">
        <v>118737</v>
      </c>
      <c r="R13" s="1506">
        <v>322755</v>
      </c>
    </row>
    <row r="14" spans="1:18">
      <c r="J14" t="s">
        <v>933</v>
      </c>
      <c r="K14" s="1506">
        <v>13034</v>
      </c>
    </row>
    <row r="15" spans="1:18">
      <c r="A15" s="12" t="s">
        <v>1463</v>
      </c>
      <c r="B15" s="12" t="s">
        <v>1462</v>
      </c>
      <c r="J15" t="s">
        <v>471</v>
      </c>
      <c r="K15" s="1506">
        <v>4828</v>
      </c>
    </row>
    <row r="16" spans="1:18">
      <c r="A16" s="12" t="s">
        <v>1464</v>
      </c>
      <c r="B16" s="48">
        <v>45705</v>
      </c>
      <c r="C16" s="48">
        <v>45706</v>
      </c>
      <c r="D16" s="48">
        <v>45707</v>
      </c>
      <c r="E16" s="48">
        <v>45708</v>
      </c>
      <c r="F16" s="48">
        <v>45709</v>
      </c>
      <c r="G16" t="s">
        <v>473</v>
      </c>
      <c r="J16" t="s">
        <v>1232</v>
      </c>
      <c r="K16" s="1506">
        <v>6718</v>
      </c>
    </row>
    <row r="17" spans="1:11">
      <c r="A17" t="s">
        <v>294</v>
      </c>
      <c r="B17" s="1506"/>
      <c r="C17" s="1506"/>
      <c r="D17" s="1506"/>
      <c r="E17" s="1506">
        <v>547</v>
      </c>
      <c r="F17" s="1506">
        <v>792</v>
      </c>
      <c r="G17" s="1506">
        <v>1339</v>
      </c>
      <c r="J17" t="s">
        <v>911</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1195</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1473</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1195</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1473</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1474</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1195</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1473</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1475</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1475</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1476</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1477</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1478</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1479</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1480</v>
      </c>
      <c r="B244" s="1506"/>
      <c r="C244" s="1506"/>
      <c r="D244" s="1506"/>
      <c r="E244" s="1506"/>
      <c r="F244" s="1506"/>
      <c r="G244" s="1506"/>
    </row>
    <row r="245" spans="1:7">
      <c r="A245" t="s">
        <v>1481</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1482</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1483</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1480</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1484</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1480</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1485</v>
      </c>
      <c r="B447" s="1506"/>
      <c r="C447" s="1506"/>
      <c r="D447" s="1506"/>
      <c r="E447" s="1506"/>
      <c r="F447" s="1506"/>
      <c r="G447" s="1506"/>
    </row>
    <row r="448" spans="1:7">
      <c r="A448" t="s">
        <v>1486</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1487</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1488</v>
      </c>
      <c r="B472" s="1506"/>
      <c r="C472" s="1506"/>
      <c r="D472" s="1506"/>
      <c r="E472" s="1506">
        <v>260</v>
      </c>
      <c r="F472" s="1506">
        <v>129</v>
      </c>
      <c r="G472" s="1506">
        <v>389</v>
      </c>
    </row>
    <row r="473" spans="1:7">
      <c r="A473" t="s">
        <v>1489</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1490</v>
      </c>
      <c r="B487" s="1506"/>
      <c r="C487" s="1506"/>
      <c r="D487" s="1506"/>
      <c r="E487" s="1506"/>
      <c r="F487" s="1506"/>
    </row>
    <row r="488" spans="1:7">
      <c r="A488" t="s">
        <v>1491</v>
      </c>
      <c r="B488" s="1506"/>
      <c r="C488" s="1506"/>
      <c r="D488" s="1506"/>
      <c r="E488" s="1506"/>
      <c r="F488" s="1506"/>
    </row>
    <row r="489" spans="1:7">
      <c r="A489" t="s">
        <v>1492</v>
      </c>
      <c r="B489" s="1506"/>
      <c r="C489" s="1506"/>
      <c r="D489" s="1506"/>
      <c r="E489" s="1506"/>
      <c r="F489" s="1506"/>
    </row>
    <row r="490" spans="1:7">
      <c r="A490" t="s">
        <v>1493</v>
      </c>
      <c r="B490" s="1506"/>
      <c r="C490" s="1506"/>
      <c r="D490" s="1506"/>
      <c r="E490" s="1506"/>
      <c r="F490" s="1506"/>
    </row>
    <row r="491" spans="1:7">
      <c r="A491" t="s">
        <v>1494</v>
      </c>
      <c r="B491" s="1506"/>
      <c r="C491" s="1506"/>
      <c r="D491" s="1506"/>
      <c r="E491" s="1506"/>
      <c r="F491" s="1506"/>
    </row>
    <row r="492" spans="1:7">
      <c r="A492" t="s">
        <v>473</v>
      </c>
      <c r="B492" s="1506">
        <v>2983</v>
      </c>
      <c r="C492" s="1506">
        <v>3593</v>
      </c>
      <c r="D492" s="1506">
        <v>3943</v>
      </c>
      <c r="E492" s="1506">
        <v>711</v>
      </c>
      <c r="F492" s="1506">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1487</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1495</v>
      </c>
      <c r="B506" s="1506">
        <v>6</v>
      </c>
      <c r="C506" s="1506"/>
      <c r="D506" s="1506"/>
      <c r="E506" s="1506"/>
      <c r="F506" s="1506"/>
      <c r="G506" s="1506">
        <v>6</v>
      </c>
    </row>
    <row r="507" spans="1:7">
      <c r="A507" t="s">
        <v>1496</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1497</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1498</v>
      </c>
      <c r="B523" s="1506">
        <v>155</v>
      </c>
      <c r="C523" s="1506"/>
      <c r="D523" s="1506"/>
      <c r="E523" s="1506"/>
      <c r="F523" s="1506"/>
      <c r="G523" s="1506">
        <v>155</v>
      </c>
    </row>
    <row r="524" spans="1:7">
      <c r="A524" t="s">
        <v>1499</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1500</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1501</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1502</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1502</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1117</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1117</v>
      </c>
      <c r="B717" s="1506"/>
      <c r="C717" s="1506"/>
      <c r="D717" s="1506">
        <v>1491</v>
      </c>
      <c r="E717" s="1506">
        <v>1549</v>
      </c>
      <c r="F717" s="1506"/>
      <c r="G717" s="1506">
        <v>3040</v>
      </c>
    </row>
    <row r="718" spans="1:7">
      <c r="A718" t="s">
        <v>1503</v>
      </c>
      <c r="B718" s="1506"/>
      <c r="C718" s="1506"/>
      <c r="D718" s="1506"/>
      <c r="E718" s="1506"/>
      <c r="F718" s="1506"/>
      <c r="G718" s="1506"/>
    </row>
    <row r="719" spans="1:7">
      <c r="A719" t="s">
        <v>1019</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1502</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1117</v>
      </c>
      <c r="B730" s="1506">
        <v>918</v>
      </c>
      <c r="C730" s="1506"/>
      <c r="D730" s="1506"/>
      <c r="E730" s="1506"/>
      <c r="F730" s="1506"/>
      <c r="G730" s="1506">
        <v>918</v>
      </c>
    </row>
    <row r="731" spans="1:7">
      <c r="A731" t="s">
        <v>1019</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1060</v>
      </c>
      <c r="B734" s="1506"/>
      <c r="C734" s="1506"/>
      <c r="D734" s="1506">
        <v>740</v>
      </c>
      <c r="E734" s="1506"/>
      <c r="F734" s="1506"/>
      <c r="G734" s="1506">
        <v>740</v>
      </c>
    </row>
    <row r="735" spans="1:7">
      <c r="A735" t="s">
        <v>255</v>
      </c>
      <c r="B735" s="1506"/>
      <c r="C735" s="1506"/>
      <c r="D735" s="1506"/>
      <c r="E735" s="1506">
        <v>267</v>
      </c>
      <c r="F735" s="1506"/>
      <c r="G735" s="1506">
        <v>267</v>
      </c>
    </row>
    <row r="736" spans="1:7">
      <c r="A736" t="s">
        <v>905</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1502</v>
      </c>
      <c r="B747" s="1506"/>
      <c r="C747" s="1506"/>
      <c r="D747" s="1506"/>
      <c r="E747" s="1506"/>
      <c r="F747" s="1506"/>
      <c r="G747" s="1506"/>
    </row>
    <row r="748" spans="1:7">
      <c r="A748" t="s">
        <v>1019</v>
      </c>
      <c r="B748" s="1506"/>
      <c r="C748" s="1506"/>
      <c r="D748" s="1506">
        <v>250</v>
      </c>
      <c r="E748" s="1506"/>
      <c r="F748" s="1506"/>
      <c r="G748" s="1506">
        <v>250</v>
      </c>
    </row>
    <row r="749" spans="1:7">
      <c r="A749" t="s">
        <v>1060</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1504</v>
      </c>
      <c r="B751" s="1506"/>
      <c r="C751" s="1506"/>
      <c r="D751" s="1506">
        <v>75</v>
      </c>
      <c r="E751" s="1506"/>
      <c r="F751" s="1506"/>
      <c r="G751" s="1506">
        <v>75</v>
      </c>
    </row>
    <row r="752" spans="1:7">
      <c r="A752" t="s">
        <v>1024</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905</v>
      </c>
      <c r="B754" s="1506">
        <v>829</v>
      </c>
      <c r="C754" s="1506"/>
      <c r="D754" s="1506">
        <v>863</v>
      </c>
      <c r="E754" s="1506">
        <v>499</v>
      </c>
      <c r="F754" s="1506">
        <v>475</v>
      </c>
      <c r="G754" s="1506">
        <v>2666</v>
      </c>
    </row>
    <row r="755" spans="1:7">
      <c r="A755" t="s">
        <v>1052</v>
      </c>
      <c r="B755" s="1506"/>
      <c r="C755" s="1506"/>
      <c r="D755" s="1506"/>
      <c r="E755" s="1506">
        <v>754</v>
      </c>
      <c r="F755" s="1506"/>
      <c r="G755" s="1506">
        <v>754</v>
      </c>
    </row>
    <row r="756" spans="1:7">
      <c r="A756" t="s">
        <v>1026</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1060</v>
      </c>
      <c r="B768" s="1506"/>
      <c r="C768" s="1506"/>
      <c r="D768" s="1506"/>
      <c r="E768" s="1506"/>
      <c r="F768" s="1506"/>
      <c r="G768" s="1506"/>
    </row>
    <row r="769" spans="1:7">
      <c r="A769" t="s">
        <v>1024</v>
      </c>
      <c r="B769" s="1506"/>
      <c r="C769" s="1506"/>
      <c r="D769" s="1506"/>
      <c r="E769" s="1506"/>
      <c r="F769" s="1506"/>
      <c r="G769" s="1506"/>
    </row>
    <row r="770" spans="1:7">
      <c r="A770" t="s">
        <v>132</v>
      </c>
      <c r="B770" s="1506"/>
      <c r="C770" s="1506">
        <v>120</v>
      </c>
      <c r="D770" s="1506">
        <v>190</v>
      </c>
      <c r="E770" s="1506"/>
      <c r="F770" s="1506"/>
      <c r="G770" s="1506">
        <v>310</v>
      </c>
    </row>
    <row r="771" spans="1:7">
      <c r="A771" t="s">
        <v>905</v>
      </c>
      <c r="B771" s="1506">
        <v>839</v>
      </c>
      <c r="C771" s="1506"/>
      <c r="D771" s="1506">
        <v>616</v>
      </c>
      <c r="E771" s="1506">
        <v>969</v>
      </c>
      <c r="F771" s="1506">
        <v>552</v>
      </c>
      <c r="G771" s="1506">
        <v>2976</v>
      </c>
    </row>
    <row r="772" spans="1:7">
      <c r="A772" t="s">
        <v>1052</v>
      </c>
      <c r="B772" s="1506">
        <v>1285</v>
      </c>
      <c r="C772" s="1506"/>
      <c r="D772" s="1506"/>
      <c r="E772" s="1506"/>
      <c r="F772" s="1506"/>
      <c r="G772" s="1506">
        <v>1285</v>
      </c>
    </row>
    <row r="773" spans="1:7">
      <c r="A773" t="s">
        <v>1026</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1505</v>
      </c>
      <c r="B775" s="1506">
        <v>329</v>
      </c>
      <c r="C775" s="1506">
        <v>427</v>
      </c>
      <c r="D775" s="1506">
        <v>537</v>
      </c>
      <c r="E775" s="1506">
        <v>646</v>
      </c>
      <c r="F775" s="1506">
        <v>793</v>
      </c>
      <c r="G775" s="1506">
        <v>2732</v>
      </c>
    </row>
    <row r="776" spans="1:7">
      <c r="A776" t="s">
        <v>1149</v>
      </c>
      <c r="B776" s="1506">
        <v>335</v>
      </c>
      <c r="C776" s="1506"/>
      <c r="D776" s="1506"/>
      <c r="E776" s="1506"/>
      <c r="F776" s="1506"/>
      <c r="G776" s="1506">
        <v>335</v>
      </c>
    </row>
    <row r="777" spans="1:7">
      <c r="A777" t="s">
        <v>1506</v>
      </c>
      <c r="B777" s="1506">
        <v>415</v>
      </c>
      <c r="C777" s="1506">
        <v>291</v>
      </c>
      <c r="D777" s="1506"/>
      <c r="E777" s="1506"/>
      <c r="F777" s="1506">
        <v>755</v>
      </c>
      <c r="G777" s="1506">
        <v>1461</v>
      </c>
    </row>
    <row r="778" spans="1:7">
      <c r="A778" t="s">
        <v>1035</v>
      </c>
      <c r="B778" s="1506"/>
      <c r="C778" s="1506">
        <v>1231</v>
      </c>
      <c r="D778" s="1506">
        <v>1538</v>
      </c>
      <c r="E778" s="1506">
        <v>1377</v>
      </c>
      <c r="F778" s="1506"/>
      <c r="G778" s="1506">
        <v>4146</v>
      </c>
    </row>
    <row r="779" spans="1:7">
      <c r="A779" t="s">
        <v>1041</v>
      </c>
      <c r="B779" s="1506"/>
      <c r="C779" s="1506"/>
      <c r="D779" s="1506">
        <v>1205</v>
      </c>
      <c r="E779" s="1506">
        <v>1000</v>
      </c>
      <c r="F779" s="1506"/>
      <c r="G779" s="1506">
        <v>2205</v>
      </c>
    </row>
    <row r="780" spans="1:7">
      <c r="A780" t="s">
        <v>983</v>
      </c>
      <c r="B780" s="1506"/>
      <c r="C780" s="1506"/>
      <c r="D780" s="1506">
        <v>240</v>
      </c>
      <c r="E780" s="1506">
        <v>504</v>
      </c>
      <c r="F780" s="1506"/>
      <c r="G780" s="1506">
        <v>744</v>
      </c>
    </row>
    <row r="781" spans="1:7">
      <c r="A781" t="s">
        <v>1507</v>
      </c>
      <c r="B781" s="1506"/>
      <c r="C781" s="1506"/>
      <c r="D781" s="1506"/>
      <c r="E781" s="1506"/>
      <c r="F781" s="1506">
        <v>4135</v>
      </c>
      <c r="G781" s="1506">
        <v>4135</v>
      </c>
    </row>
    <row r="782" spans="1:7">
      <c r="A782" t="s">
        <v>938</v>
      </c>
      <c r="B782" s="1506"/>
      <c r="C782" s="1506"/>
      <c r="D782" s="1506"/>
      <c r="E782" s="1506"/>
      <c r="F782" s="1506">
        <v>551</v>
      </c>
      <c r="G782" s="1506">
        <v>551</v>
      </c>
    </row>
    <row r="783" spans="1:7">
      <c r="A783" t="s">
        <v>1508</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905</v>
      </c>
      <c r="B795" s="1506">
        <v>1375</v>
      </c>
      <c r="C795" s="1506">
        <v>1016</v>
      </c>
      <c r="D795" s="1506">
        <v>312</v>
      </c>
      <c r="E795" s="1506">
        <v>1304</v>
      </c>
      <c r="F795" s="1506">
        <v>617</v>
      </c>
      <c r="G795" s="1506">
        <v>4624</v>
      </c>
    </row>
    <row r="796" spans="1:7">
      <c r="A796" t="s">
        <v>1052</v>
      </c>
      <c r="B796" s="1506"/>
      <c r="C796" s="1506"/>
      <c r="D796" s="1506"/>
      <c r="E796" s="1506"/>
      <c r="F796" s="1506"/>
      <c r="G796" s="1506"/>
    </row>
    <row r="797" spans="1:7">
      <c r="A797" t="s">
        <v>1506</v>
      </c>
      <c r="B797" s="1506">
        <v>1418</v>
      </c>
      <c r="C797" s="1506">
        <v>701</v>
      </c>
      <c r="D797" s="1506"/>
      <c r="E797" s="1506">
        <v>614</v>
      </c>
      <c r="F797" s="1506">
        <v>486</v>
      </c>
      <c r="G797" s="1506">
        <v>3219</v>
      </c>
    </row>
    <row r="798" spans="1:7">
      <c r="A798" t="s">
        <v>1035</v>
      </c>
      <c r="B798" s="1506">
        <v>600</v>
      </c>
      <c r="C798" s="1506"/>
      <c r="D798" s="1506"/>
      <c r="E798" s="1506"/>
      <c r="F798" s="1506"/>
      <c r="G798" s="1506">
        <v>600</v>
      </c>
    </row>
    <row r="799" spans="1:7">
      <c r="A799" t="s">
        <v>1041</v>
      </c>
      <c r="B799" s="1506">
        <v>1002</v>
      </c>
      <c r="C799" s="1506">
        <v>268</v>
      </c>
      <c r="D799" s="1506"/>
      <c r="E799" s="1506"/>
      <c r="F799" s="1506"/>
      <c r="G799" s="1506">
        <v>1270</v>
      </c>
    </row>
    <row r="800" spans="1:7">
      <c r="A800" t="s">
        <v>983</v>
      </c>
      <c r="B800" s="1506">
        <v>80</v>
      </c>
      <c r="C800" s="1506"/>
      <c r="D800" s="1506"/>
      <c r="E800" s="1506"/>
      <c r="F800" s="1506"/>
      <c r="G800" s="1506">
        <v>80</v>
      </c>
    </row>
    <row r="801" spans="1:7">
      <c r="A801" t="s">
        <v>1507</v>
      </c>
      <c r="B801" s="1506">
        <v>2251</v>
      </c>
      <c r="C801" s="1506">
        <v>2014</v>
      </c>
      <c r="D801" s="1506">
        <v>1868</v>
      </c>
      <c r="E801" s="1506">
        <v>2157</v>
      </c>
      <c r="F801" s="1506">
        <v>2953</v>
      </c>
      <c r="G801" s="1506">
        <v>11243</v>
      </c>
    </row>
    <row r="802" spans="1:7">
      <c r="A802" t="s">
        <v>938</v>
      </c>
      <c r="B802" s="1506">
        <v>454</v>
      </c>
      <c r="C802" s="1506">
        <v>251</v>
      </c>
      <c r="D802" s="1506">
        <v>224</v>
      </c>
      <c r="E802" s="1506">
        <v>789</v>
      </c>
      <c r="F802" s="1506"/>
      <c r="G802" s="1506">
        <v>1718</v>
      </c>
    </row>
    <row r="803" spans="1:7">
      <c r="A803" t="s">
        <v>1257</v>
      </c>
      <c r="B803" s="1506"/>
      <c r="C803" s="1506">
        <v>1253</v>
      </c>
      <c r="D803" s="1506">
        <v>1351</v>
      </c>
      <c r="E803" s="1506">
        <v>443</v>
      </c>
      <c r="F803" s="1506"/>
      <c r="G803" s="1506">
        <v>3047</v>
      </c>
    </row>
    <row r="804" spans="1:7">
      <c r="A804" t="s">
        <v>1030</v>
      </c>
      <c r="B804" s="1506"/>
      <c r="C804" s="1506">
        <v>1850</v>
      </c>
      <c r="D804" s="1506">
        <v>1276</v>
      </c>
      <c r="E804" s="1506">
        <v>1479</v>
      </c>
      <c r="F804" s="1506"/>
      <c r="G804" s="1506">
        <v>4605</v>
      </c>
    </row>
    <row r="805" spans="1:7">
      <c r="A805" t="s">
        <v>1076</v>
      </c>
      <c r="B805" s="1506"/>
      <c r="C805" s="1506"/>
      <c r="D805" s="1506">
        <v>1118</v>
      </c>
      <c r="E805" s="1506">
        <v>1472</v>
      </c>
      <c r="F805" s="1506"/>
      <c r="G805" s="1506">
        <v>2590</v>
      </c>
    </row>
    <row r="806" spans="1:7">
      <c r="A806" t="s">
        <v>1072</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905</v>
      </c>
      <c r="B819" s="1506">
        <v>768</v>
      </c>
      <c r="C819" s="1506">
        <v>1014</v>
      </c>
      <c r="D819" s="1506"/>
      <c r="E819" s="1506"/>
      <c r="F819" s="1506"/>
      <c r="G819" s="1506">
        <v>1782</v>
      </c>
    </row>
    <row r="820" spans="1:7">
      <c r="A820" t="s">
        <v>1506</v>
      </c>
      <c r="B820" s="1506">
        <v>225</v>
      </c>
      <c r="C820" s="1506">
        <v>1287</v>
      </c>
      <c r="D820" s="1506">
        <v>1185</v>
      </c>
      <c r="E820" s="1506">
        <v>508</v>
      </c>
      <c r="F820" s="1506"/>
      <c r="G820" s="1506">
        <v>3205</v>
      </c>
    </row>
    <row r="821" spans="1:7">
      <c r="A821" t="s">
        <v>1041</v>
      </c>
      <c r="B821" s="1506"/>
      <c r="C821" s="1506"/>
      <c r="D821" s="1506">
        <v>334</v>
      </c>
      <c r="E821" s="1506"/>
      <c r="F821" s="1506"/>
      <c r="G821" s="1506">
        <v>334</v>
      </c>
    </row>
    <row r="822" spans="1:7">
      <c r="A822" t="s">
        <v>1507</v>
      </c>
      <c r="B822" s="1506"/>
      <c r="C822" s="1506">
        <v>216</v>
      </c>
      <c r="D822" s="1506"/>
      <c r="E822" s="1506"/>
      <c r="F822" s="1506"/>
      <c r="G822" s="1506">
        <v>216</v>
      </c>
    </row>
    <row r="823" spans="1:7">
      <c r="A823" t="s">
        <v>938</v>
      </c>
      <c r="B823" s="1506">
        <v>1088</v>
      </c>
      <c r="C823" s="1506">
        <v>557</v>
      </c>
      <c r="D823" s="1506">
        <v>512</v>
      </c>
      <c r="E823" s="1506">
        <v>369</v>
      </c>
      <c r="F823" s="1506"/>
      <c r="G823" s="1506">
        <v>2526</v>
      </c>
    </row>
    <row r="824" spans="1:7">
      <c r="A824" t="s">
        <v>1257</v>
      </c>
      <c r="B824" s="1506">
        <v>192</v>
      </c>
      <c r="C824" s="1506"/>
      <c r="D824" s="1506"/>
      <c r="E824" s="1506"/>
      <c r="F824" s="1506"/>
      <c r="G824" s="1506">
        <v>192</v>
      </c>
    </row>
    <row r="825" spans="1:7">
      <c r="A825" t="s">
        <v>1076</v>
      </c>
      <c r="B825" s="1506">
        <v>1174</v>
      </c>
      <c r="C825" s="1506">
        <v>1597</v>
      </c>
      <c r="D825" s="1506">
        <v>308</v>
      </c>
      <c r="E825" s="1506"/>
      <c r="F825" s="1506"/>
      <c r="G825" s="1506">
        <v>3079</v>
      </c>
    </row>
    <row r="826" spans="1:7">
      <c r="A826" t="s">
        <v>1072</v>
      </c>
      <c r="B826" s="1506">
        <v>1545</v>
      </c>
      <c r="C826" s="1506">
        <v>995</v>
      </c>
      <c r="D826" s="1506"/>
      <c r="E826" s="1506"/>
      <c r="F826" s="1506"/>
      <c r="G826" s="1506">
        <v>2540</v>
      </c>
    </row>
    <row r="827" spans="1:7">
      <c r="A827" t="s">
        <v>985</v>
      </c>
      <c r="B827" s="1506"/>
      <c r="C827" s="1506"/>
      <c r="D827" s="1506">
        <v>333</v>
      </c>
      <c r="E827" s="1506"/>
      <c r="F827" s="1506"/>
      <c r="G827" s="1506">
        <v>333</v>
      </c>
    </row>
    <row r="828" spans="1:7">
      <c r="A828" t="s">
        <v>1509</v>
      </c>
      <c r="B828" s="1506"/>
      <c r="C828" s="1506"/>
      <c r="D828" s="1506">
        <v>160</v>
      </c>
      <c r="E828" s="1506"/>
      <c r="F828" s="1506"/>
      <c r="G828" s="1506">
        <v>160</v>
      </c>
    </row>
    <row r="829" spans="1:7">
      <c r="A829" t="s">
        <v>591</v>
      </c>
      <c r="B829" s="1506"/>
      <c r="C829" s="1506"/>
      <c r="D829" s="1506">
        <v>1282</v>
      </c>
      <c r="E829" s="1506">
        <v>980</v>
      </c>
      <c r="F829" s="1506"/>
      <c r="G829" s="1506">
        <v>2262</v>
      </c>
    </row>
    <row r="830" spans="1:7">
      <c r="A830" t="s">
        <v>1376</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905</v>
      </c>
      <c r="B839" s="1506"/>
      <c r="C839" s="1506"/>
      <c r="D839" s="1506">
        <v>986</v>
      </c>
      <c r="E839" s="1506"/>
      <c r="F839" s="1506"/>
      <c r="G839" s="1506">
        <v>986</v>
      </c>
    </row>
    <row r="840" spans="1:7">
      <c r="A840" t="s">
        <v>1506</v>
      </c>
      <c r="B840" s="1506">
        <v>916</v>
      </c>
      <c r="C840" s="1506">
        <v>144</v>
      </c>
      <c r="D840" s="1506"/>
      <c r="E840" s="1506"/>
      <c r="F840" s="1506"/>
      <c r="G840" s="1506">
        <v>1060</v>
      </c>
    </row>
    <row r="841" spans="1:7">
      <c r="A841" t="s">
        <v>1076</v>
      </c>
      <c r="B841" s="1506"/>
      <c r="C841" s="1506"/>
      <c r="D841" s="1506"/>
      <c r="E841" s="1506"/>
      <c r="F841" s="1506"/>
      <c r="G841" s="1506"/>
    </row>
    <row r="842" spans="1:7">
      <c r="A842" t="s">
        <v>1072</v>
      </c>
      <c r="B842" s="1506"/>
      <c r="C842" s="1506"/>
      <c r="D842" s="1506"/>
      <c r="E842" s="1506"/>
      <c r="F842" s="1506"/>
      <c r="G842" s="1506"/>
    </row>
    <row r="843" spans="1:7">
      <c r="A843" t="s">
        <v>591</v>
      </c>
      <c r="B843" s="1506">
        <v>828</v>
      </c>
      <c r="C843" s="1506">
        <v>150</v>
      </c>
      <c r="D843" s="1506"/>
      <c r="E843" s="1506">
        <v>688</v>
      </c>
      <c r="F843" s="1506"/>
      <c r="G843" s="1506">
        <v>1666</v>
      </c>
    </row>
    <row r="844" spans="1:7">
      <c r="A844" t="s">
        <v>1510</v>
      </c>
      <c r="B844" s="1506">
        <v>233</v>
      </c>
      <c r="C844" s="1506"/>
      <c r="D844" s="1506"/>
      <c r="E844" s="1506"/>
      <c r="F844" s="1506"/>
      <c r="G844" s="1506">
        <v>233</v>
      </c>
    </row>
    <row r="845" spans="1:7">
      <c r="A845" t="s">
        <v>1082</v>
      </c>
      <c r="B845" s="1506">
        <v>1768</v>
      </c>
      <c r="C845" s="1506">
        <v>510</v>
      </c>
      <c r="D845" s="1506"/>
      <c r="E845" s="1506"/>
      <c r="F845" s="1506"/>
      <c r="G845" s="1506">
        <v>2278</v>
      </c>
    </row>
    <row r="846" spans="1:7">
      <c r="A846" t="s">
        <v>1431</v>
      </c>
      <c r="B846" s="1506">
        <v>220</v>
      </c>
      <c r="C846" s="1506">
        <v>435</v>
      </c>
      <c r="D846" s="1506">
        <v>227</v>
      </c>
      <c r="E846" s="1506">
        <v>487</v>
      </c>
      <c r="F846" s="1506">
        <v>123</v>
      </c>
      <c r="G846" s="1506">
        <v>1492</v>
      </c>
    </row>
    <row r="847" spans="1:7">
      <c r="A847" t="s">
        <v>910</v>
      </c>
      <c r="B847" s="1506">
        <v>60</v>
      </c>
      <c r="C847" s="1506">
        <v>219</v>
      </c>
      <c r="D847" s="1506"/>
      <c r="E847" s="1506"/>
      <c r="F847" s="1506"/>
      <c r="G847" s="1506">
        <v>279</v>
      </c>
    </row>
    <row r="848" spans="1:7">
      <c r="A848" t="s">
        <v>1173</v>
      </c>
      <c r="B848" s="1506"/>
      <c r="C848" s="1506"/>
      <c r="D848" s="1506">
        <v>240</v>
      </c>
      <c r="E848" s="1506"/>
      <c r="F848" s="1506"/>
      <c r="G848" s="1506">
        <v>240</v>
      </c>
    </row>
    <row r="849" spans="1:7">
      <c r="A849" t="s">
        <v>1511</v>
      </c>
      <c r="B849" s="1506"/>
      <c r="C849" s="1506">
        <v>1603</v>
      </c>
      <c r="D849" s="1506">
        <v>791</v>
      </c>
      <c r="E849" s="1506">
        <v>2803</v>
      </c>
      <c r="F849" s="1506"/>
      <c r="G849" s="1506">
        <v>5197</v>
      </c>
    </row>
    <row r="850" spans="1:7">
      <c r="A850" t="s">
        <v>923</v>
      </c>
      <c r="B850" s="1506"/>
      <c r="C850" s="1506">
        <v>927</v>
      </c>
      <c r="D850" s="1506">
        <v>1221</v>
      </c>
      <c r="E850" s="1506">
        <v>1023</v>
      </c>
      <c r="F850" s="1506"/>
      <c r="G850" s="1506">
        <v>3171</v>
      </c>
    </row>
    <row r="851" spans="1:7">
      <c r="A851" t="s">
        <v>1086</v>
      </c>
      <c r="B851" s="1506"/>
      <c r="C851" s="1506">
        <v>974</v>
      </c>
      <c r="D851" s="1506">
        <v>1312</v>
      </c>
      <c r="E851" s="1506">
        <v>359</v>
      </c>
      <c r="F851" s="1506"/>
      <c r="G851" s="1506">
        <v>2645</v>
      </c>
    </row>
    <row r="852" spans="1:7">
      <c r="A852" t="s">
        <v>1074</v>
      </c>
      <c r="B852" s="1506"/>
      <c r="C852" s="1506"/>
      <c r="D852" s="1506">
        <v>1239</v>
      </c>
      <c r="E852" s="1506">
        <v>1220</v>
      </c>
      <c r="F852" s="1506"/>
      <c r="G852" s="1506">
        <v>2459</v>
      </c>
    </row>
    <row r="853" spans="1:7">
      <c r="A853" t="s">
        <v>929</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985</v>
      </c>
      <c r="B864" s="1506"/>
      <c r="C864" s="1506"/>
      <c r="D864" s="1506"/>
      <c r="E864" s="1506"/>
      <c r="F864" s="1506"/>
      <c r="G864" s="1506"/>
    </row>
    <row r="865" spans="1:7">
      <c r="A865" t="s">
        <v>1431</v>
      </c>
      <c r="B865" s="1506"/>
      <c r="C865" s="1506">
        <v>413</v>
      </c>
      <c r="D865" s="1506">
        <v>190</v>
      </c>
      <c r="E865" s="1506">
        <v>1194</v>
      </c>
      <c r="F865" s="1506">
        <v>306</v>
      </c>
      <c r="G865" s="1506">
        <v>2103</v>
      </c>
    </row>
    <row r="866" spans="1:7">
      <c r="A866" t="s">
        <v>1511</v>
      </c>
      <c r="B866" s="1506">
        <v>3343</v>
      </c>
      <c r="C866" s="1506">
        <v>714</v>
      </c>
      <c r="D866" s="1506">
        <v>2013</v>
      </c>
      <c r="E866" s="1506">
        <v>1500</v>
      </c>
      <c r="F866" s="1506">
        <v>1933</v>
      </c>
      <c r="G866" s="1506">
        <v>9503</v>
      </c>
    </row>
    <row r="867" spans="1:7">
      <c r="A867" t="s">
        <v>923</v>
      </c>
      <c r="B867" s="1506">
        <v>1100</v>
      </c>
      <c r="C867" s="1506">
        <v>527</v>
      </c>
      <c r="D867" s="1506">
        <v>553</v>
      </c>
      <c r="E867" s="1506"/>
      <c r="F867" s="1506"/>
      <c r="G867" s="1506">
        <v>2180</v>
      </c>
    </row>
    <row r="868" spans="1:7">
      <c r="A868" t="s">
        <v>1086</v>
      </c>
      <c r="B868" s="1506"/>
      <c r="C868" s="1506">
        <v>230</v>
      </c>
      <c r="D868" s="1506"/>
      <c r="E868" s="1506"/>
      <c r="F868" s="1506"/>
      <c r="G868" s="1506">
        <v>230</v>
      </c>
    </row>
    <row r="869" spans="1:7">
      <c r="A869" t="s">
        <v>1074</v>
      </c>
      <c r="B869" s="1506">
        <v>853</v>
      </c>
      <c r="C869" s="1506"/>
      <c r="D869" s="1506"/>
      <c r="E869" s="1506"/>
      <c r="F869" s="1506"/>
      <c r="G869" s="1506">
        <v>853</v>
      </c>
    </row>
    <row r="870" spans="1:7">
      <c r="A870" t="s">
        <v>929</v>
      </c>
      <c r="B870" s="1506">
        <v>1186</v>
      </c>
      <c r="C870" s="1506">
        <v>1564</v>
      </c>
      <c r="D870" s="1506">
        <v>1012</v>
      </c>
      <c r="E870" s="1506">
        <v>588</v>
      </c>
      <c r="F870" s="1506"/>
      <c r="G870" s="1506">
        <v>4350</v>
      </c>
    </row>
    <row r="871" spans="1:7">
      <c r="A871" t="s">
        <v>1080</v>
      </c>
      <c r="B871" s="1506"/>
      <c r="C871" s="1506">
        <v>1007</v>
      </c>
      <c r="D871" s="1506">
        <v>1672</v>
      </c>
      <c r="E871" s="1506">
        <v>1544</v>
      </c>
      <c r="F871" s="1506"/>
      <c r="G871" s="1506">
        <v>4223</v>
      </c>
    </row>
    <row r="872" spans="1:7">
      <c r="A872" t="s">
        <v>1115</v>
      </c>
      <c r="B872" s="1506"/>
      <c r="C872" s="1506">
        <v>1182</v>
      </c>
      <c r="D872" s="1506">
        <v>1604</v>
      </c>
      <c r="E872" s="1506">
        <v>1268</v>
      </c>
      <c r="F872" s="1506"/>
      <c r="G872" s="1506">
        <v>4054</v>
      </c>
    </row>
    <row r="873" spans="1:7">
      <c r="A873" t="s">
        <v>957</v>
      </c>
      <c r="B873" s="1506"/>
      <c r="C873" s="1506"/>
      <c r="D873" s="1506">
        <v>1624</v>
      </c>
      <c r="E873" s="1506">
        <v>551</v>
      </c>
      <c r="F873" s="1506"/>
      <c r="G873" s="1506">
        <v>2175</v>
      </c>
    </row>
    <row r="874" spans="1:7">
      <c r="A874" t="s">
        <v>927</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905</v>
      </c>
      <c r="B885" s="1506"/>
      <c r="C885" s="1506"/>
      <c r="D885" s="1506"/>
      <c r="E885" s="1506"/>
      <c r="F885" s="1506"/>
      <c r="G885" s="1506"/>
    </row>
    <row r="886" spans="1:7">
      <c r="A886" t="s">
        <v>431</v>
      </c>
      <c r="B886" s="1506">
        <v>188</v>
      </c>
      <c r="C886" s="1506">
        <v>140</v>
      </c>
      <c r="D886" s="1506"/>
      <c r="E886" s="1506"/>
      <c r="F886" s="1506"/>
      <c r="G886" s="1506">
        <v>328</v>
      </c>
    </row>
    <row r="887" spans="1:7">
      <c r="A887" t="s">
        <v>985</v>
      </c>
      <c r="B887" s="1506">
        <v>270</v>
      </c>
      <c r="C887" s="1506">
        <v>60</v>
      </c>
      <c r="D887" s="1506"/>
      <c r="E887" s="1506"/>
      <c r="F887" s="1506"/>
      <c r="G887" s="1506">
        <v>330</v>
      </c>
    </row>
    <row r="888" spans="1:7">
      <c r="A888" t="s">
        <v>1082</v>
      </c>
      <c r="B888" s="1506"/>
      <c r="C888" s="1506"/>
      <c r="D888" s="1506"/>
      <c r="E888" s="1506"/>
      <c r="F888" s="1506"/>
      <c r="G888" s="1506"/>
    </row>
    <row r="889" spans="1:7">
      <c r="A889" t="s">
        <v>1431</v>
      </c>
      <c r="B889" s="1506">
        <v>203</v>
      </c>
      <c r="C889" s="1506">
        <v>996</v>
      </c>
      <c r="D889" s="1506">
        <v>1147</v>
      </c>
      <c r="E889" s="1506">
        <v>1053</v>
      </c>
      <c r="F889" s="1506">
        <v>955</v>
      </c>
      <c r="G889" s="1506">
        <v>4354</v>
      </c>
    </row>
    <row r="890" spans="1:7">
      <c r="A890" t="s">
        <v>1511</v>
      </c>
      <c r="B890" s="1506">
        <v>820</v>
      </c>
      <c r="C890" s="1506">
        <v>2077</v>
      </c>
      <c r="D890" s="1506">
        <v>1096</v>
      </c>
      <c r="E890" s="1506"/>
      <c r="F890" s="1506"/>
      <c r="G890" s="1506">
        <v>3993</v>
      </c>
    </row>
    <row r="891" spans="1:7">
      <c r="A891" t="s">
        <v>923</v>
      </c>
      <c r="B891" s="1506"/>
      <c r="C891" s="1506">
        <v>1647</v>
      </c>
      <c r="D891" s="1506">
        <v>343</v>
      </c>
      <c r="E891" s="1506"/>
      <c r="F891" s="1506"/>
      <c r="G891" s="1506">
        <v>1990</v>
      </c>
    </row>
    <row r="892" spans="1:7">
      <c r="A892" t="s">
        <v>1080</v>
      </c>
      <c r="B892" s="1506">
        <v>587</v>
      </c>
      <c r="C892" s="1506">
        <v>115</v>
      </c>
      <c r="D892" s="1506"/>
      <c r="E892" s="1506"/>
      <c r="F892" s="1506"/>
      <c r="G892" s="1506">
        <v>702</v>
      </c>
    </row>
    <row r="893" spans="1:7">
      <c r="A893" t="s">
        <v>1084</v>
      </c>
      <c r="B893" s="1506"/>
      <c r="C893" s="1506">
        <v>1509</v>
      </c>
      <c r="D893" s="1506">
        <v>1087</v>
      </c>
      <c r="E893" s="1506">
        <v>777</v>
      </c>
      <c r="F893" s="1506"/>
      <c r="G893" s="1506">
        <v>3373</v>
      </c>
    </row>
    <row r="894" spans="1:7">
      <c r="A894" t="s">
        <v>1115</v>
      </c>
      <c r="B894" s="1506">
        <v>1310</v>
      </c>
      <c r="C894" s="1506"/>
      <c r="D894" s="1506"/>
      <c r="E894" s="1506"/>
      <c r="F894" s="1506"/>
      <c r="G894" s="1506">
        <v>1310</v>
      </c>
    </row>
    <row r="895" spans="1:7">
      <c r="A895" t="s">
        <v>957</v>
      </c>
      <c r="B895" s="1506"/>
      <c r="C895" s="1506"/>
      <c r="D895" s="1506"/>
      <c r="E895" s="1506"/>
      <c r="F895" s="1506">
        <v>168</v>
      </c>
      <c r="G895" s="1506">
        <v>168</v>
      </c>
    </row>
    <row r="896" spans="1:7">
      <c r="A896" t="s">
        <v>927</v>
      </c>
      <c r="B896" s="1506">
        <v>1323</v>
      </c>
      <c r="C896" s="1506">
        <v>1516</v>
      </c>
      <c r="D896" s="1506">
        <v>790</v>
      </c>
      <c r="E896" s="1506">
        <v>930</v>
      </c>
      <c r="F896" s="1506">
        <v>408</v>
      </c>
      <c r="G896" s="1506">
        <v>4967</v>
      </c>
    </row>
    <row r="897" spans="1:7">
      <c r="A897" t="s">
        <v>1512</v>
      </c>
      <c r="B897" s="1506">
        <v>1224</v>
      </c>
      <c r="C897" s="1506">
        <v>988</v>
      </c>
      <c r="D897" s="1506">
        <v>2316</v>
      </c>
      <c r="E897" s="1506">
        <v>2066</v>
      </c>
      <c r="F897" s="1506"/>
      <c r="G897" s="1506">
        <v>6594</v>
      </c>
    </row>
    <row r="898" spans="1:7">
      <c r="A898" t="s">
        <v>1078</v>
      </c>
      <c r="B898" s="1506"/>
      <c r="C898" s="1506">
        <v>1678</v>
      </c>
      <c r="D898" s="1506"/>
      <c r="E898" s="1506">
        <v>394</v>
      </c>
      <c r="F898" s="1506"/>
      <c r="G898" s="1506">
        <v>2072</v>
      </c>
    </row>
    <row r="899" spans="1:7">
      <c r="A899" t="s">
        <v>915</v>
      </c>
      <c r="B899" s="1506"/>
      <c r="C899" s="1506"/>
      <c r="D899" s="1506">
        <v>3179</v>
      </c>
      <c r="E899" s="1506"/>
      <c r="F899" s="1506"/>
      <c r="G899" s="1506">
        <v>3179</v>
      </c>
    </row>
    <row r="900" spans="1:7">
      <c r="A900" t="s">
        <v>1169</v>
      </c>
      <c r="B900" s="1506"/>
      <c r="C900" s="1506"/>
      <c r="D900" s="1506"/>
      <c r="E900" s="1506">
        <v>978</v>
      </c>
      <c r="F900" s="1506"/>
      <c r="G900" s="1506">
        <v>978</v>
      </c>
    </row>
    <row r="901" spans="1:7">
      <c r="A901" t="s">
        <v>1181</v>
      </c>
      <c r="B901" s="1506"/>
      <c r="C901" s="1506"/>
      <c r="D901" s="1506"/>
      <c r="E901" s="1506">
        <v>502</v>
      </c>
      <c r="F901" s="1506"/>
      <c r="G901" s="1506">
        <v>502</v>
      </c>
    </row>
    <row r="902" spans="1:7">
      <c r="A902" t="s">
        <v>917</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905</v>
      </c>
      <c r="B910" s="1506"/>
      <c r="C910" s="1506"/>
      <c r="D910" s="1506"/>
      <c r="E910" s="1506"/>
      <c r="F910" s="1506"/>
      <c r="G910" s="1506"/>
    </row>
    <row r="911" spans="1:7">
      <c r="A911" t="s">
        <v>938</v>
      </c>
      <c r="B911" s="1506"/>
      <c r="C911" s="1506"/>
      <c r="D911" s="1506"/>
      <c r="E911" s="1506"/>
      <c r="F911" s="1506">
        <v>569</v>
      </c>
      <c r="G911" s="1506">
        <v>569</v>
      </c>
    </row>
    <row r="912" spans="1:7">
      <c r="A912" t="s">
        <v>1431</v>
      </c>
      <c r="B912" s="1506"/>
      <c r="C912" s="1506"/>
      <c r="D912" s="1506"/>
      <c r="E912" s="1506"/>
      <c r="F912" s="1506"/>
      <c r="G912" s="1506"/>
    </row>
    <row r="913" spans="1:7">
      <c r="A913" t="s">
        <v>910</v>
      </c>
      <c r="B913" s="1506"/>
      <c r="C913" s="1506"/>
      <c r="D913" s="1506">
        <v>150</v>
      </c>
      <c r="E913" s="1506"/>
      <c r="F913" s="1506"/>
      <c r="G913" s="1506">
        <v>150</v>
      </c>
    </row>
    <row r="914" spans="1:7">
      <c r="A914" t="s">
        <v>929</v>
      </c>
      <c r="B914" s="1506"/>
      <c r="C914" s="1506"/>
      <c r="D914" s="1506"/>
      <c r="E914" s="1506"/>
      <c r="F914" s="1506"/>
      <c r="G914" s="1506"/>
    </row>
    <row r="915" spans="1:7">
      <c r="A915" t="s">
        <v>1115</v>
      </c>
      <c r="B915" s="1506">
        <v>701</v>
      </c>
      <c r="C915" s="1506"/>
      <c r="D915" s="1506"/>
      <c r="E915" s="1506"/>
      <c r="F915" s="1506"/>
      <c r="G915" s="1506">
        <v>701</v>
      </c>
    </row>
    <row r="916" spans="1:7">
      <c r="A916" t="s">
        <v>957</v>
      </c>
      <c r="B916" s="1506">
        <v>463</v>
      </c>
      <c r="C916" s="1506">
        <v>633</v>
      </c>
      <c r="D916" s="1506">
        <v>625</v>
      </c>
      <c r="E916" s="1506"/>
      <c r="F916" s="1506"/>
      <c r="G916" s="1506">
        <v>1721</v>
      </c>
    </row>
    <row r="917" spans="1:7">
      <c r="A917" t="s">
        <v>927</v>
      </c>
      <c r="B917" s="1506"/>
      <c r="C917" s="1506"/>
      <c r="D917" s="1506"/>
      <c r="E917" s="1506"/>
      <c r="F917" s="1506"/>
      <c r="G917" s="1506"/>
    </row>
    <row r="918" spans="1:7">
      <c r="A918" t="s">
        <v>915</v>
      </c>
      <c r="B918" s="1506">
        <v>882</v>
      </c>
      <c r="C918" s="1506">
        <v>1072</v>
      </c>
      <c r="D918" s="1506">
        <v>1034</v>
      </c>
      <c r="E918" s="1506">
        <v>209</v>
      </c>
      <c r="F918" s="1506"/>
      <c r="G918" s="1506">
        <v>3197</v>
      </c>
    </row>
    <row r="919" spans="1:7">
      <c r="A919" t="s">
        <v>1169</v>
      </c>
      <c r="B919" s="1506">
        <v>1420</v>
      </c>
      <c r="C919" s="1506">
        <v>990</v>
      </c>
      <c r="D919" s="1506">
        <v>549</v>
      </c>
      <c r="E919" s="1506"/>
      <c r="F919" s="1506"/>
      <c r="G919" s="1506">
        <v>2959</v>
      </c>
    </row>
    <row r="920" spans="1:7">
      <c r="A920" t="s">
        <v>1181</v>
      </c>
      <c r="B920" s="1506">
        <v>259</v>
      </c>
      <c r="C920" s="1506">
        <v>1087</v>
      </c>
      <c r="D920" s="1506">
        <v>2206</v>
      </c>
      <c r="E920" s="1506">
        <v>453</v>
      </c>
      <c r="F920" s="1506"/>
      <c r="G920" s="1506">
        <v>4005</v>
      </c>
    </row>
    <row r="921" spans="1:7">
      <c r="A921" t="s">
        <v>917</v>
      </c>
      <c r="B921" s="1506"/>
      <c r="C921" s="1506">
        <v>379</v>
      </c>
      <c r="D921" s="1506">
        <v>208</v>
      </c>
      <c r="E921" s="1506"/>
      <c r="F921" s="1506"/>
      <c r="G921" s="1506">
        <v>587</v>
      </c>
    </row>
    <row r="922" spans="1:7">
      <c r="A922" t="s">
        <v>1093</v>
      </c>
      <c r="B922" s="1506">
        <v>579</v>
      </c>
      <c r="C922" s="1506">
        <v>1120</v>
      </c>
      <c r="D922" s="1506">
        <v>1488</v>
      </c>
      <c r="E922" s="1506">
        <v>954</v>
      </c>
      <c r="F922" s="1506"/>
      <c r="G922" s="1506">
        <v>4141</v>
      </c>
    </row>
    <row r="923" spans="1:7">
      <c r="A923" t="s">
        <v>1513</v>
      </c>
      <c r="B923" s="1506">
        <v>365</v>
      </c>
      <c r="C923" s="1506"/>
      <c r="D923" s="1506"/>
      <c r="E923" s="1506"/>
      <c r="F923" s="1506"/>
      <c r="G923" s="1506">
        <v>365</v>
      </c>
    </row>
    <row r="924" spans="1:7">
      <c r="A924" t="s">
        <v>969</v>
      </c>
      <c r="B924" s="1506">
        <v>207</v>
      </c>
      <c r="C924" s="1506"/>
      <c r="D924" s="1506"/>
      <c r="E924" s="1506"/>
      <c r="F924" s="1506"/>
      <c r="G924" s="1506">
        <v>207</v>
      </c>
    </row>
    <row r="925" spans="1:7">
      <c r="A925" t="s">
        <v>1272</v>
      </c>
      <c r="B925" s="1506"/>
      <c r="C925" s="1506">
        <v>1691</v>
      </c>
      <c r="D925" s="1506">
        <v>1998</v>
      </c>
      <c r="E925" s="1506">
        <v>760</v>
      </c>
      <c r="F925" s="1506">
        <v>3975</v>
      </c>
      <c r="G925" s="1506">
        <v>8424</v>
      </c>
    </row>
    <row r="926" spans="1:7">
      <c r="A926" t="s">
        <v>1184</v>
      </c>
      <c r="B926" s="1506"/>
      <c r="C926" s="1506"/>
      <c r="D926" s="1506">
        <v>1031</v>
      </c>
      <c r="E926" s="1506"/>
      <c r="F926" s="1506"/>
      <c r="G926" s="1506">
        <v>1031</v>
      </c>
    </row>
    <row r="927" spans="1:7">
      <c r="A927" t="s">
        <v>955</v>
      </c>
      <c r="B927" s="1506"/>
      <c r="C927" s="1506"/>
      <c r="D927" s="1506"/>
      <c r="E927" s="1506">
        <v>1063</v>
      </c>
      <c r="F927" s="1506">
        <v>1263</v>
      </c>
      <c r="G927" s="1506">
        <v>2326</v>
      </c>
    </row>
    <row r="928" spans="1:7">
      <c r="A928" t="s">
        <v>1433</v>
      </c>
      <c r="B928" s="1506"/>
      <c r="C928" s="1506"/>
      <c r="D928" s="1506"/>
      <c r="E928" s="1506"/>
      <c r="F928" s="1506">
        <v>451</v>
      </c>
      <c r="G928" s="1506">
        <v>451</v>
      </c>
    </row>
    <row r="929" spans="1:7">
      <c r="A929" t="s">
        <v>1435</v>
      </c>
      <c r="B929" s="1506">
        <v>3266</v>
      </c>
      <c r="C929" s="1506">
        <v>3910</v>
      </c>
      <c r="D929" s="1506">
        <v>346</v>
      </c>
      <c r="E929" s="1506"/>
      <c r="F929" s="1506"/>
      <c r="G929" s="1506">
        <v>7522</v>
      </c>
    </row>
    <row r="930" spans="1:7">
      <c r="A930" t="s">
        <v>1441</v>
      </c>
      <c r="B930" s="1506"/>
      <c r="C930" s="1506">
        <v>372</v>
      </c>
      <c r="D930" s="1506">
        <v>656</v>
      </c>
      <c r="E930" s="1506"/>
      <c r="F930" s="1506"/>
      <c r="G930" s="1506">
        <v>1028</v>
      </c>
    </row>
    <row r="931" spans="1:7">
      <c r="A931" t="s">
        <v>1438</v>
      </c>
      <c r="B931" s="1506"/>
      <c r="C931" s="1506"/>
      <c r="D931" s="1506">
        <v>2985</v>
      </c>
      <c r="E931" s="1506">
        <v>2373</v>
      </c>
      <c r="F931" s="1506"/>
      <c r="G931" s="1506">
        <v>5358</v>
      </c>
    </row>
    <row r="932" spans="1:7">
      <c r="A932" t="s">
        <v>1319</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1376</v>
      </c>
      <c r="B939" s="1506"/>
      <c r="C939" s="1506"/>
      <c r="D939" s="1506"/>
      <c r="E939" s="1506"/>
      <c r="F939" s="1506"/>
      <c r="G939" s="1506"/>
    </row>
    <row r="940" spans="1:7">
      <c r="A940" t="s">
        <v>1431</v>
      </c>
      <c r="B940" s="1506">
        <v>560</v>
      </c>
      <c r="C940" s="1506"/>
      <c r="D940" s="1506"/>
      <c r="E940" s="1506"/>
      <c r="F940" s="1506"/>
      <c r="G940" s="1506">
        <v>560</v>
      </c>
    </row>
    <row r="941" spans="1:7">
      <c r="A941" t="s">
        <v>929</v>
      </c>
      <c r="B941" s="1506"/>
      <c r="C941" s="1506"/>
      <c r="D941" s="1506"/>
      <c r="E941" s="1506"/>
      <c r="F941" s="1506"/>
      <c r="G941" s="1506"/>
    </row>
    <row r="942" spans="1:7">
      <c r="A942" t="s">
        <v>1115</v>
      </c>
      <c r="B942" s="1506">
        <v>138</v>
      </c>
      <c r="C942" s="1506"/>
      <c r="D942" s="1506"/>
      <c r="E942" s="1506"/>
      <c r="F942" s="1506"/>
      <c r="G942" s="1506">
        <v>138</v>
      </c>
    </row>
    <row r="943" spans="1:7">
      <c r="A943" t="s">
        <v>927</v>
      </c>
      <c r="B943" s="1506"/>
      <c r="C943" s="1506"/>
      <c r="D943" s="1506"/>
      <c r="E943" s="1506"/>
      <c r="F943" s="1506"/>
      <c r="G943" s="1506"/>
    </row>
    <row r="944" spans="1:7">
      <c r="A944" t="s">
        <v>915</v>
      </c>
      <c r="B944" s="1506">
        <v>96</v>
      </c>
      <c r="C944" s="1506"/>
      <c r="D944" s="1506"/>
      <c r="E944" s="1506"/>
      <c r="F944" s="1506"/>
      <c r="G944" s="1506">
        <v>96</v>
      </c>
    </row>
    <row r="945" spans="1:7">
      <c r="A945" t="s">
        <v>1169</v>
      </c>
      <c r="B945" s="1506">
        <v>632</v>
      </c>
      <c r="C945" s="1506"/>
      <c r="D945" s="1506"/>
      <c r="E945" s="1506"/>
      <c r="F945" s="1506"/>
      <c r="G945" s="1506">
        <v>632</v>
      </c>
    </row>
    <row r="946" spans="1:7">
      <c r="A946" t="s">
        <v>1181</v>
      </c>
      <c r="B946" s="1506">
        <v>558</v>
      </c>
      <c r="C946" s="1506"/>
      <c r="D946" s="1506"/>
      <c r="E946" s="1506"/>
      <c r="F946" s="1506"/>
      <c r="G946" s="1506">
        <v>558</v>
      </c>
    </row>
    <row r="947" spans="1:7">
      <c r="A947" t="s">
        <v>917</v>
      </c>
      <c r="B947" s="1506">
        <v>562</v>
      </c>
      <c r="C947" s="1506"/>
      <c r="D947" s="1506">
        <v>474</v>
      </c>
      <c r="E947" s="1506">
        <v>606</v>
      </c>
      <c r="F947" s="1506">
        <v>322</v>
      </c>
      <c r="G947" s="1506">
        <v>1964</v>
      </c>
    </row>
    <row r="948" spans="1:7">
      <c r="A948" t="s">
        <v>1184</v>
      </c>
      <c r="B948" s="1506">
        <v>1351</v>
      </c>
      <c r="C948" s="1506"/>
      <c r="D948" s="1506">
        <v>890</v>
      </c>
      <c r="E948" s="1506"/>
      <c r="F948" s="1506"/>
      <c r="G948" s="1506">
        <v>2241</v>
      </c>
    </row>
    <row r="949" spans="1:7">
      <c r="A949" t="s">
        <v>1319</v>
      </c>
      <c r="B949" s="1506">
        <v>4084</v>
      </c>
      <c r="C949" s="1506"/>
      <c r="D949" s="1506">
        <v>242</v>
      </c>
      <c r="E949" s="1506"/>
      <c r="F949" s="1506"/>
      <c r="G949" s="1506">
        <v>4326</v>
      </c>
    </row>
    <row r="950" spans="1:7">
      <c r="A950" t="s">
        <v>1514</v>
      </c>
      <c r="B950" s="1506">
        <v>748</v>
      </c>
      <c r="C950" s="1506">
        <v>1062</v>
      </c>
      <c r="D950" s="1506"/>
      <c r="E950" s="1506"/>
      <c r="F950" s="1506"/>
      <c r="G950" s="1506">
        <v>1810</v>
      </c>
    </row>
    <row r="951" spans="1:7">
      <c r="A951" t="s">
        <v>920</v>
      </c>
      <c r="B951" s="1506">
        <v>435</v>
      </c>
      <c r="C951" s="1506"/>
      <c r="D951" s="1506"/>
      <c r="E951" s="1506">
        <v>1123</v>
      </c>
      <c r="F951" s="1506"/>
      <c r="G951" s="1506">
        <v>1558</v>
      </c>
    </row>
    <row r="952" spans="1:7">
      <c r="A952" t="s">
        <v>1090</v>
      </c>
      <c r="B952" s="1506"/>
      <c r="C952" s="1506"/>
      <c r="D952" s="1506">
        <v>1580</v>
      </c>
      <c r="E952" s="1506">
        <v>1258</v>
      </c>
      <c r="F952" s="1506"/>
      <c r="G952" s="1506">
        <v>2838</v>
      </c>
    </row>
    <row r="953" spans="1:7">
      <c r="A953" t="s">
        <v>1088</v>
      </c>
      <c r="B953" s="1506"/>
      <c r="C953" s="1506"/>
      <c r="D953" s="1506">
        <v>877</v>
      </c>
      <c r="E953" s="1506">
        <v>814</v>
      </c>
      <c r="F953" s="1506"/>
      <c r="G953" s="1506">
        <v>1691</v>
      </c>
    </row>
    <row r="954" spans="1:7">
      <c r="A954" t="s">
        <v>798</v>
      </c>
      <c r="B954" s="1506"/>
      <c r="C954" s="1506"/>
      <c r="D954" s="1506">
        <v>711</v>
      </c>
      <c r="E954" s="1506">
        <v>325</v>
      </c>
      <c r="F954" s="1506">
        <v>430</v>
      </c>
      <c r="G954" s="1506">
        <v>1466</v>
      </c>
    </row>
    <row r="955" spans="1:7">
      <c r="A955" t="s">
        <v>846</v>
      </c>
      <c r="B955" s="1506"/>
      <c r="C955" s="1506"/>
      <c r="D955" s="1506">
        <v>1486</v>
      </c>
      <c r="E955" s="1506">
        <v>2912</v>
      </c>
      <c r="F955" s="1506">
        <v>2125</v>
      </c>
      <c r="G955" s="1506">
        <v>6523</v>
      </c>
    </row>
    <row r="956" spans="1:7">
      <c r="A956" t="s">
        <v>1446</v>
      </c>
      <c r="B956" s="1506"/>
      <c r="C956" s="1506"/>
      <c r="D956" s="1506">
        <v>1264</v>
      </c>
      <c r="E956" s="1506">
        <v>1281</v>
      </c>
      <c r="F956" s="1506"/>
      <c r="G956" s="1506">
        <v>2545</v>
      </c>
    </row>
    <row r="957" spans="1:7">
      <c r="A957" t="s">
        <v>1515</v>
      </c>
      <c r="B957" s="1506"/>
      <c r="C957" s="1506"/>
      <c r="D957" s="1506"/>
      <c r="E957" s="1506"/>
      <c r="F957" s="1506"/>
      <c r="G957" s="1506"/>
    </row>
    <row r="958" spans="1:7">
      <c r="A958" t="s">
        <v>1323</v>
      </c>
      <c r="B958" s="1506"/>
      <c r="C958" s="1506"/>
      <c r="D958" s="1506">
        <v>3678</v>
      </c>
      <c r="E958" s="1506">
        <v>3382</v>
      </c>
      <c r="F958" s="1506"/>
      <c r="G958" s="1506">
        <v>7060</v>
      </c>
    </row>
    <row r="959" spans="1:7">
      <c r="A959" t="s">
        <v>1516</v>
      </c>
      <c r="B959" s="1506"/>
      <c r="C959" s="1506"/>
      <c r="D959" s="1506"/>
      <c r="E959" s="1506"/>
      <c r="F959" s="1506">
        <v>1505</v>
      </c>
      <c r="G959" s="1506">
        <v>1505</v>
      </c>
    </row>
    <row r="960" spans="1:7">
      <c r="A960" t="s">
        <v>1370</v>
      </c>
      <c r="B960" s="1506"/>
      <c r="C960" s="1506"/>
      <c r="D960" s="1506"/>
      <c r="E960" s="1506">
        <v>424</v>
      </c>
      <c r="F960" s="1506"/>
      <c r="G960" s="1506">
        <v>424</v>
      </c>
    </row>
    <row r="961" spans="1:7">
      <c r="A961" t="s">
        <v>1325</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1431</v>
      </c>
      <c r="B970" s="1506"/>
      <c r="C970" s="1506">
        <v>17</v>
      </c>
      <c r="D970" s="1506"/>
      <c r="E970" s="1506"/>
      <c r="F970" s="1506"/>
      <c r="G970" s="1506">
        <v>17</v>
      </c>
    </row>
    <row r="971" spans="1:7">
      <c r="A971" t="s">
        <v>1115</v>
      </c>
      <c r="B971" s="1506"/>
      <c r="C971" s="1506"/>
      <c r="D971" s="1506"/>
      <c r="E971" s="1506"/>
      <c r="F971" s="1506"/>
      <c r="G971" s="1506"/>
    </row>
    <row r="972" spans="1:7">
      <c r="A972" t="s">
        <v>1181</v>
      </c>
      <c r="B972" s="1506">
        <v>127</v>
      </c>
      <c r="C972" s="1506"/>
      <c r="D972" s="1506"/>
      <c r="E972" s="1506"/>
      <c r="F972" s="1506"/>
      <c r="G972" s="1506">
        <v>127</v>
      </c>
    </row>
    <row r="973" spans="1:7">
      <c r="A973" t="s">
        <v>917</v>
      </c>
      <c r="B973" s="1506">
        <v>420</v>
      </c>
      <c r="C973" s="1506"/>
      <c r="D973" s="1506"/>
      <c r="E973" s="1506"/>
      <c r="F973" s="1506"/>
      <c r="G973" s="1506">
        <v>420</v>
      </c>
    </row>
    <row r="974" spans="1:7">
      <c r="A974" t="s">
        <v>1184</v>
      </c>
      <c r="B974" s="1506"/>
      <c r="C974" s="1506"/>
      <c r="D974" s="1506"/>
      <c r="E974" s="1506"/>
      <c r="F974" s="1506"/>
      <c r="G974" s="1506"/>
    </row>
    <row r="975" spans="1:7">
      <c r="A975" t="s">
        <v>920</v>
      </c>
      <c r="B975" s="1506"/>
      <c r="C975" s="1506">
        <v>1917</v>
      </c>
      <c r="D975" s="1506"/>
      <c r="E975" s="1506">
        <v>272</v>
      </c>
      <c r="F975" s="1506"/>
      <c r="G975" s="1506">
        <v>2189</v>
      </c>
    </row>
    <row r="976" spans="1:7">
      <c r="A976" t="s">
        <v>1088</v>
      </c>
      <c r="B976" s="1506">
        <v>956</v>
      </c>
      <c r="C976" s="1506"/>
      <c r="D976" s="1506"/>
      <c r="E976" s="1506"/>
      <c r="F976" s="1506"/>
      <c r="G976" s="1506">
        <v>956</v>
      </c>
    </row>
    <row r="977" spans="1:7">
      <c r="A977" t="s">
        <v>798</v>
      </c>
      <c r="B977" s="1506"/>
      <c r="C977" s="1506"/>
      <c r="D977" s="1506"/>
      <c r="E977" s="1506">
        <v>195</v>
      </c>
      <c r="F977" s="1506"/>
      <c r="G977" s="1506">
        <v>195</v>
      </c>
    </row>
    <row r="978" spans="1:7">
      <c r="A978" t="s">
        <v>846</v>
      </c>
      <c r="B978" s="1506">
        <v>1449</v>
      </c>
      <c r="C978" s="1506"/>
      <c r="D978" s="1506"/>
      <c r="E978" s="1506"/>
      <c r="F978" s="1506"/>
      <c r="G978" s="1506">
        <v>1449</v>
      </c>
    </row>
    <row r="979" spans="1:7">
      <c r="A979" t="s">
        <v>1446</v>
      </c>
      <c r="B979" s="1506">
        <v>1662</v>
      </c>
      <c r="C979" s="1506">
        <v>2684</v>
      </c>
      <c r="D979" s="1506"/>
      <c r="E979" s="1506"/>
      <c r="F979" s="1506">
        <v>51</v>
      </c>
      <c r="G979" s="1506">
        <v>4397</v>
      </c>
    </row>
    <row r="980" spans="1:7">
      <c r="A980" t="s">
        <v>1321</v>
      </c>
      <c r="B980" s="1506">
        <v>5466</v>
      </c>
      <c r="C980" s="1506"/>
      <c r="D980" s="1506"/>
      <c r="E980" s="1506">
        <v>2252</v>
      </c>
      <c r="F980" s="1506"/>
      <c r="G980" s="1506">
        <v>7718</v>
      </c>
    </row>
    <row r="981" spans="1:7">
      <c r="A981" t="s">
        <v>1516</v>
      </c>
      <c r="B981" s="1506">
        <v>907</v>
      </c>
      <c r="C981" s="1506"/>
      <c r="D981" s="1506"/>
      <c r="E981" s="1506"/>
      <c r="F981" s="1506"/>
      <c r="G981" s="1506">
        <v>907</v>
      </c>
    </row>
    <row r="982" spans="1:7">
      <c r="A982" t="s">
        <v>1370</v>
      </c>
      <c r="B982" s="1506"/>
      <c r="C982" s="1506"/>
      <c r="D982" s="1506"/>
      <c r="E982" s="1506">
        <v>313</v>
      </c>
      <c r="F982" s="1506">
        <v>3007</v>
      </c>
      <c r="G982" s="1506">
        <v>3320</v>
      </c>
    </row>
    <row r="983" spans="1:7">
      <c r="A983" t="s">
        <v>1325</v>
      </c>
      <c r="B983" s="1506">
        <v>1498</v>
      </c>
      <c r="C983" s="1506">
        <v>3613</v>
      </c>
      <c r="D983" s="1506"/>
      <c r="E983" s="1506">
        <v>1027</v>
      </c>
      <c r="F983" s="1506">
        <v>490</v>
      </c>
      <c r="G983" s="1506">
        <v>6628</v>
      </c>
    </row>
    <row r="984" spans="1:7">
      <c r="A984" t="s">
        <v>1517</v>
      </c>
      <c r="B984" s="1506">
        <v>1505</v>
      </c>
      <c r="C984" s="1506">
        <v>1518</v>
      </c>
      <c r="D984" s="1506">
        <v>1968</v>
      </c>
      <c r="E984" s="1506">
        <v>345</v>
      </c>
      <c r="F984" s="1506">
        <v>375</v>
      </c>
      <c r="G984" s="1506">
        <v>5711</v>
      </c>
    </row>
    <row r="985" spans="1:7">
      <c r="A985" t="s">
        <v>1122</v>
      </c>
      <c r="B985" s="1506">
        <v>1471</v>
      </c>
      <c r="C985" s="1506"/>
      <c r="D985" s="1506"/>
      <c r="E985" s="1506"/>
      <c r="F985" s="1506"/>
      <c r="G985" s="1506">
        <v>1471</v>
      </c>
    </row>
    <row r="986" spans="1:7">
      <c r="A986" t="s">
        <v>1119</v>
      </c>
      <c r="B986" s="1506">
        <v>762</v>
      </c>
      <c r="C986" s="1506">
        <v>1530</v>
      </c>
      <c r="D986" s="1506">
        <v>954</v>
      </c>
      <c r="E986" s="1506">
        <v>1603</v>
      </c>
      <c r="F986" s="1506"/>
      <c r="G986" s="1506">
        <v>4849</v>
      </c>
    </row>
    <row r="987" spans="1:7">
      <c r="A987" t="s">
        <v>1125</v>
      </c>
      <c r="B987" s="1506"/>
      <c r="C987" s="1506">
        <v>1679</v>
      </c>
      <c r="D987" s="1506">
        <v>1429</v>
      </c>
      <c r="E987" s="1506">
        <v>1624</v>
      </c>
      <c r="F987" s="1506"/>
      <c r="G987" s="1506">
        <v>4732</v>
      </c>
    </row>
    <row r="988" spans="1:7">
      <c r="A988" t="s">
        <v>848</v>
      </c>
      <c r="B988" s="1506"/>
      <c r="C988" s="1506">
        <v>2351</v>
      </c>
      <c r="D988" s="1506">
        <v>1835</v>
      </c>
      <c r="E988" s="1506">
        <v>2139</v>
      </c>
      <c r="F988" s="1506">
        <v>789</v>
      </c>
      <c r="G988" s="1506">
        <v>7114</v>
      </c>
    </row>
    <row r="989" spans="1:7">
      <c r="A989" t="s">
        <v>1518</v>
      </c>
      <c r="B989" s="1506"/>
      <c r="C989" s="1506">
        <v>12</v>
      </c>
      <c r="D989" s="1506"/>
      <c r="E989" s="1506"/>
      <c r="F989" s="1506"/>
      <c r="G989" s="1506">
        <v>12</v>
      </c>
    </row>
    <row r="990" spans="1:7">
      <c r="A990" t="s">
        <v>1519</v>
      </c>
      <c r="B990" s="1506"/>
      <c r="C990" s="1506"/>
      <c r="D990" s="1506">
        <v>480</v>
      </c>
      <c r="E990" s="1506"/>
      <c r="F990" s="1506">
        <v>448</v>
      </c>
      <c r="G990" s="1506">
        <v>928</v>
      </c>
    </row>
    <row r="991" spans="1:7">
      <c r="A991" t="s">
        <v>1292</v>
      </c>
      <c r="B991" s="1506"/>
      <c r="C991" s="1506"/>
      <c r="D991" s="1506"/>
      <c r="E991" s="1506"/>
      <c r="F991" s="1506"/>
      <c r="G991" s="1506"/>
    </row>
    <row r="992" spans="1:7">
      <c r="A992" t="s">
        <v>1295</v>
      </c>
      <c r="B992" s="1506"/>
      <c r="C992" s="1506"/>
      <c r="D992" s="1506"/>
      <c r="E992" s="1506"/>
      <c r="F992" s="1506"/>
      <c r="G992" s="1506"/>
    </row>
    <row r="993" spans="1:7">
      <c r="A993" t="s">
        <v>1380</v>
      </c>
      <c r="B993" s="1506"/>
      <c r="C993" s="1506">
        <v>136</v>
      </c>
      <c r="D993" s="1506">
        <v>170</v>
      </c>
      <c r="E993" s="1506"/>
      <c r="F993" s="1506">
        <v>15</v>
      </c>
      <c r="G993" s="1506">
        <v>321</v>
      </c>
    </row>
    <row r="994" spans="1:7">
      <c r="A994" t="s">
        <v>1328</v>
      </c>
      <c r="B994" s="1506"/>
      <c r="C994" s="1506"/>
      <c r="D994" s="1506"/>
      <c r="E994" s="1506">
        <v>1420</v>
      </c>
      <c r="F994" s="1506">
        <v>3043</v>
      </c>
      <c r="G994" s="1506">
        <v>4463</v>
      </c>
    </row>
    <row r="995" spans="1:7">
      <c r="A995" t="s">
        <v>1331</v>
      </c>
      <c r="B995" s="1506"/>
      <c r="C995" s="1506"/>
      <c r="D995" s="1506"/>
      <c r="E995" s="1506">
        <v>2376</v>
      </c>
      <c r="F995" s="1506">
        <v>1217</v>
      </c>
      <c r="G995" s="1506">
        <v>3593</v>
      </c>
    </row>
    <row r="996" spans="1:7">
      <c r="A996" t="s">
        <v>1398</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1376</v>
      </c>
      <c r="B1007" s="1506"/>
      <c r="C1007" s="1506"/>
      <c r="D1007" s="1506"/>
      <c r="E1007" s="1506"/>
      <c r="F1007" s="1506"/>
      <c r="G1007" s="1506"/>
    </row>
    <row r="1008" spans="1:7">
      <c r="A1008" t="s">
        <v>957</v>
      </c>
      <c r="B1008" s="1506"/>
      <c r="C1008" s="1506"/>
      <c r="D1008" s="1506"/>
      <c r="E1008" s="1506"/>
      <c r="F1008" s="1506"/>
      <c r="G1008" s="1506"/>
    </row>
    <row r="1009" spans="1:7">
      <c r="A1009" t="s">
        <v>927</v>
      </c>
      <c r="B1009" s="1506"/>
      <c r="C1009" s="1506"/>
      <c r="D1009" s="1506"/>
      <c r="E1009" s="1506"/>
      <c r="F1009" s="1506"/>
      <c r="G1009" s="1506"/>
    </row>
    <row r="1010" spans="1:7">
      <c r="A1010" t="s">
        <v>915</v>
      </c>
      <c r="B1010" s="1506"/>
      <c r="C1010" s="1506"/>
      <c r="D1010" s="1506"/>
      <c r="E1010" s="1506"/>
      <c r="F1010" s="1506"/>
      <c r="G1010" s="1506"/>
    </row>
    <row r="1011" spans="1:7">
      <c r="A1011" t="s">
        <v>917</v>
      </c>
      <c r="B1011" s="1506"/>
      <c r="C1011" s="1506"/>
      <c r="D1011" s="1506">
        <v>426</v>
      </c>
      <c r="E1011" s="1506"/>
      <c r="F1011" s="1506"/>
      <c r="G1011" s="1506">
        <v>426</v>
      </c>
    </row>
    <row r="1012" spans="1:7">
      <c r="A1012" t="s">
        <v>955</v>
      </c>
      <c r="B1012" s="1506"/>
      <c r="C1012" s="1506"/>
      <c r="D1012" s="1506"/>
      <c r="E1012" s="1506"/>
      <c r="F1012" s="1506"/>
      <c r="G1012" s="1506"/>
    </row>
    <row r="1013" spans="1:7">
      <c r="A1013" t="s">
        <v>1435</v>
      </c>
      <c r="B1013" s="1506"/>
      <c r="C1013" s="1506"/>
      <c r="D1013" s="1506"/>
      <c r="E1013" s="1506"/>
      <c r="F1013" s="1506"/>
      <c r="G1013" s="1506"/>
    </row>
    <row r="1014" spans="1:7">
      <c r="A1014" t="s">
        <v>1441</v>
      </c>
      <c r="B1014" s="1506"/>
      <c r="C1014" s="1506">
        <v>1175</v>
      </c>
      <c r="D1014" s="1506"/>
      <c r="E1014" s="1506"/>
      <c r="F1014" s="1506"/>
      <c r="G1014" s="1506">
        <v>1175</v>
      </c>
    </row>
    <row r="1015" spans="1:7">
      <c r="A1015" t="s">
        <v>1438</v>
      </c>
      <c r="B1015" s="1506"/>
      <c r="C1015" s="1506">
        <v>996</v>
      </c>
      <c r="D1015" s="1506"/>
      <c r="E1015" s="1506"/>
      <c r="F1015" s="1506"/>
      <c r="G1015" s="1506">
        <v>996</v>
      </c>
    </row>
    <row r="1016" spans="1:7">
      <c r="A1016" t="s">
        <v>920</v>
      </c>
      <c r="B1016" s="1506">
        <v>900</v>
      </c>
      <c r="C1016" s="1506"/>
      <c r="D1016" s="1506"/>
      <c r="E1016" s="1506"/>
      <c r="F1016" s="1506"/>
      <c r="G1016" s="1506">
        <v>900</v>
      </c>
    </row>
    <row r="1017" spans="1:7">
      <c r="A1017" t="s">
        <v>1090</v>
      </c>
      <c r="B1017" s="1506"/>
      <c r="C1017" s="1506"/>
      <c r="D1017" s="1506"/>
      <c r="E1017" s="1506"/>
      <c r="F1017" s="1506"/>
      <c r="G1017" s="1506"/>
    </row>
    <row r="1018" spans="1:7">
      <c r="A1018" t="s">
        <v>1088</v>
      </c>
      <c r="B1018" s="1506"/>
      <c r="C1018" s="1506"/>
      <c r="D1018" s="1506"/>
      <c r="E1018" s="1506"/>
      <c r="F1018" s="1506"/>
      <c r="G1018" s="1506"/>
    </row>
    <row r="1019" spans="1:7">
      <c r="A1019" t="s">
        <v>1517</v>
      </c>
      <c r="B1019" s="1506">
        <v>2805</v>
      </c>
      <c r="C1019" s="1506">
        <v>1397</v>
      </c>
      <c r="D1019" s="1506"/>
      <c r="E1019" s="1506"/>
      <c r="F1019" s="1506"/>
      <c r="G1019" s="1506">
        <v>4202</v>
      </c>
    </row>
    <row r="1020" spans="1:7">
      <c r="A1020" t="s">
        <v>1122</v>
      </c>
      <c r="B1020" s="1506">
        <v>665</v>
      </c>
      <c r="C1020" s="1506">
        <v>1360</v>
      </c>
      <c r="D1020" s="1506">
        <v>1024</v>
      </c>
      <c r="E1020" s="1506"/>
      <c r="F1020" s="1506"/>
      <c r="G1020" s="1506">
        <v>3049</v>
      </c>
    </row>
    <row r="1021" spans="1:7">
      <c r="A1021" t="s">
        <v>1119</v>
      </c>
      <c r="B1021" s="1506">
        <v>805</v>
      </c>
      <c r="C1021" s="1506"/>
      <c r="D1021" s="1506"/>
      <c r="E1021" s="1506"/>
      <c r="F1021" s="1506"/>
      <c r="G1021" s="1506">
        <v>805</v>
      </c>
    </row>
    <row r="1022" spans="1:7">
      <c r="A1022" t="s">
        <v>1125</v>
      </c>
      <c r="B1022" s="1506">
        <v>572</v>
      </c>
      <c r="C1022" s="1506"/>
      <c r="D1022" s="1506"/>
      <c r="E1022" s="1506"/>
      <c r="F1022" s="1506"/>
      <c r="G1022" s="1506">
        <v>572</v>
      </c>
    </row>
    <row r="1023" spans="1:7">
      <c r="A1023" t="s">
        <v>1519</v>
      </c>
      <c r="B1023" s="1506">
        <v>1718</v>
      </c>
      <c r="C1023" s="1506">
        <v>2478</v>
      </c>
      <c r="D1023" s="1506">
        <v>1567</v>
      </c>
      <c r="E1023" s="1506"/>
      <c r="F1023" s="1506"/>
      <c r="G1023" s="1506">
        <v>5763</v>
      </c>
    </row>
    <row r="1024" spans="1:7">
      <c r="A1024" t="s">
        <v>1328</v>
      </c>
      <c r="B1024" s="1506"/>
      <c r="C1024" s="1506">
        <v>3411</v>
      </c>
      <c r="D1024" s="1506"/>
      <c r="E1024" s="1506"/>
      <c r="F1024" s="1506"/>
      <c r="G1024" s="1506">
        <v>3411</v>
      </c>
    </row>
    <row r="1025" spans="1:7">
      <c r="A1025" t="s">
        <v>1186</v>
      </c>
      <c r="B1025" s="1506">
        <v>82</v>
      </c>
      <c r="C1025" s="1506"/>
      <c r="D1025" s="1506"/>
      <c r="E1025" s="1506"/>
      <c r="F1025" s="1506"/>
      <c r="G1025" s="1506">
        <v>82</v>
      </c>
    </row>
    <row r="1026" spans="1:7">
      <c r="A1026" t="s">
        <v>1331</v>
      </c>
      <c r="B1026" s="1506"/>
      <c r="C1026" s="1506">
        <v>3311</v>
      </c>
      <c r="D1026" s="1506"/>
      <c r="E1026" s="1506"/>
      <c r="F1026" s="1506"/>
      <c r="G1026" s="1506">
        <v>3311</v>
      </c>
    </row>
    <row r="1027" spans="1:7">
      <c r="A1027" t="s">
        <v>1297</v>
      </c>
      <c r="B1027" s="1506"/>
      <c r="C1027" s="1506"/>
      <c r="D1027" s="1506"/>
      <c r="E1027" s="1506"/>
      <c r="F1027" s="1506"/>
      <c r="G1027" s="1506"/>
    </row>
    <row r="1028" spans="1:7">
      <c r="A1028" t="s">
        <v>1398</v>
      </c>
      <c r="B1028" s="1506"/>
      <c r="C1028" s="1506">
        <v>2568</v>
      </c>
      <c r="D1028" s="1506"/>
      <c r="E1028" s="1506"/>
      <c r="F1028" s="1506"/>
      <c r="G1028" s="1506">
        <v>2568</v>
      </c>
    </row>
    <row r="1029" spans="1:7">
      <c r="A1029" t="s">
        <v>1152</v>
      </c>
      <c r="B1029" s="1506">
        <v>286</v>
      </c>
      <c r="C1029" s="1506">
        <v>357</v>
      </c>
      <c r="D1029" s="1506">
        <v>331</v>
      </c>
      <c r="E1029" s="1506"/>
      <c r="F1029" s="1506"/>
      <c r="G1029" s="1506">
        <v>974</v>
      </c>
    </row>
    <row r="1030" spans="1:7">
      <c r="A1030" t="s">
        <v>1395</v>
      </c>
      <c r="B1030" s="1506">
        <v>1655</v>
      </c>
      <c r="C1030" s="1506">
        <v>2537</v>
      </c>
      <c r="D1030" s="1506"/>
      <c r="E1030" s="1506"/>
      <c r="F1030" s="1506"/>
      <c r="G1030" s="1506">
        <v>4192</v>
      </c>
    </row>
    <row r="1031" spans="1:7">
      <c r="A1031" t="s">
        <v>1313</v>
      </c>
      <c r="B1031" s="1506"/>
      <c r="C1031" s="1506">
        <v>2382</v>
      </c>
      <c r="D1031" s="1506"/>
      <c r="E1031" s="1506"/>
      <c r="F1031" s="1506"/>
      <c r="G1031" s="1506">
        <v>2382</v>
      </c>
    </row>
    <row r="1032" spans="1:7">
      <c r="A1032" t="s">
        <v>1128</v>
      </c>
      <c r="B1032" s="1506"/>
      <c r="C1032" s="1506">
        <v>1100</v>
      </c>
      <c r="D1032" s="1506">
        <v>855</v>
      </c>
      <c r="E1032" s="1506"/>
      <c r="F1032" s="1506"/>
      <c r="G1032" s="1506">
        <v>1955</v>
      </c>
    </row>
    <row r="1033" spans="1:7">
      <c r="A1033" t="s">
        <v>1520</v>
      </c>
      <c r="B1033" s="1506"/>
      <c r="C1033" s="1506">
        <v>486</v>
      </c>
      <c r="D1033" s="1506"/>
      <c r="E1033" s="1506"/>
      <c r="F1033" s="1506"/>
      <c r="G1033" s="1506">
        <v>486</v>
      </c>
    </row>
    <row r="1034" spans="1:7">
      <c r="A1034" t="s">
        <v>1334</v>
      </c>
      <c r="B1034" s="1506"/>
      <c r="C1034" s="1506">
        <v>3634</v>
      </c>
      <c r="D1034" s="1506"/>
      <c r="E1034" s="1506"/>
      <c r="F1034" s="1506"/>
      <c r="G1034" s="1506">
        <v>3634</v>
      </c>
    </row>
    <row r="1035" spans="1:7">
      <c r="A1035" t="s">
        <v>1521</v>
      </c>
      <c r="B1035" s="1506"/>
      <c r="C1035" s="1506"/>
      <c r="D1035" s="1506">
        <v>955</v>
      </c>
      <c r="E1035" s="1506"/>
      <c r="F1035" s="1506"/>
      <c r="G1035" s="1506">
        <v>955</v>
      </c>
    </row>
    <row r="1036" spans="1:7">
      <c r="A1036" t="s">
        <v>1522</v>
      </c>
      <c r="B1036" s="1506"/>
      <c r="C1036" s="1506"/>
      <c r="D1036" s="1506"/>
      <c r="E1036" s="1506"/>
      <c r="F1036" s="1506"/>
      <c r="G1036" s="1506"/>
    </row>
    <row r="1037" spans="1:7">
      <c r="A1037" t="s">
        <v>1303</v>
      </c>
      <c r="B1037" s="1506"/>
      <c r="C1037" s="1506"/>
      <c r="D1037" s="1506"/>
      <c r="E1037" s="1506"/>
      <c r="F1037" s="1506"/>
      <c r="G1037" s="1506"/>
    </row>
    <row r="1038" spans="1:7">
      <c r="A1038" t="s">
        <v>1444</v>
      </c>
      <c r="B1038" s="1506"/>
      <c r="C1038" s="1506"/>
      <c r="D1038" s="1506"/>
      <c r="E1038" s="1506"/>
      <c r="F1038" s="1506"/>
      <c r="G1038" s="1506"/>
    </row>
    <row r="1039" spans="1:7">
      <c r="A1039" t="s">
        <v>1299</v>
      </c>
      <c r="B1039" s="1506"/>
      <c r="C1039" s="1506"/>
      <c r="D1039" s="1506"/>
      <c r="E1039" s="1506"/>
      <c r="F1039" s="1506"/>
      <c r="G1039" s="1506"/>
    </row>
    <row r="1040" spans="1:7">
      <c r="A1040" t="s">
        <v>1301</v>
      </c>
      <c r="B1040" s="1506"/>
      <c r="C1040" s="1506"/>
      <c r="D1040" s="1506"/>
      <c r="E1040" s="1506"/>
      <c r="F1040" s="1506"/>
      <c r="G1040" s="1506"/>
    </row>
    <row r="1041" spans="1:7">
      <c r="A1041" t="s">
        <v>1305</v>
      </c>
      <c r="B1041" s="1506"/>
      <c r="C1041" s="1506"/>
      <c r="D1041" s="1506"/>
      <c r="E1041" s="1506"/>
      <c r="F1041" s="1506"/>
      <c r="G1041" s="1506"/>
    </row>
    <row r="1042" spans="1:7">
      <c r="A1042" t="s">
        <v>1307</v>
      </c>
      <c r="B1042" s="1506"/>
      <c r="C1042" s="1506"/>
      <c r="D1042" s="1506"/>
      <c r="E1042" s="1506"/>
      <c r="F1042" s="1506"/>
      <c r="G1042" s="1506"/>
    </row>
    <row r="1043" spans="1:7">
      <c r="A1043" t="s">
        <v>1308</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1093</v>
      </c>
      <c r="B1051" s="1506"/>
      <c r="C1051" s="1506">
        <v>175</v>
      </c>
      <c r="D1051" s="1506"/>
      <c r="E1051" s="1506"/>
      <c r="F1051" s="1506"/>
      <c r="G1051" s="1506">
        <v>175</v>
      </c>
    </row>
    <row r="1052" spans="1:7">
      <c r="A1052" t="s">
        <v>1272</v>
      </c>
      <c r="B1052" s="1506">
        <v>602</v>
      </c>
      <c r="C1052" s="1506">
        <v>1069</v>
      </c>
      <c r="D1052" s="1506">
        <v>1129</v>
      </c>
      <c r="E1052" s="1506">
        <v>1041</v>
      </c>
      <c r="F1052" s="1506">
        <v>1824</v>
      </c>
      <c r="G1052" s="1506">
        <v>5665</v>
      </c>
    </row>
    <row r="1053" spans="1:7">
      <c r="A1053" t="s">
        <v>1441</v>
      </c>
      <c r="B1053" s="1506">
        <v>1515</v>
      </c>
      <c r="C1053" s="1506"/>
      <c r="D1053" s="1506"/>
      <c r="E1053" s="1506"/>
      <c r="F1053" s="1506"/>
      <c r="G1053" s="1506">
        <v>1515</v>
      </c>
    </row>
    <row r="1054" spans="1:7">
      <c r="A1054" t="s">
        <v>1321</v>
      </c>
      <c r="B1054" s="1506"/>
      <c r="C1054" s="1506"/>
      <c r="D1054" s="1506"/>
      <c r="E1054" s="1506">
        <v>64</v>
      </c>
      <c r="F1054" s="1506"/>
      <c r="G1054" s="1506">
        <v>64</v>
      </c>
    </row>
    <row r="1055" spans="1:7">
      <c r="A1055" t="s">
        <v>1323</v>
      </c>
      <c r="B1055" s="1506"/>
      <c r="C1055" s="1506"/>
      <c r="D1055" s="1506"/>
      <c r="E1055" s="1506"/>
      <c r="F1055" s="1506"/>
      <c r="G1055" s="1506"/>
    </row>
    <row r="1056" spans="1:7">
      <c r="A1056" t="s">
        <v>1122</v>
      </c>
      <c r="B1056" s="1506">
        <v>1610</v>
      </c>
      <c r="C1056" s="1506"/>
      <c r="D1056" s="1506"/>
      <c r="E1056" s="1506"/>
      <c r="F1056" s="1506"/>
      <c r="G1056" s="1506">
        <v>1610</v>
      </c>
    </row>
    <row r="1057" spans="1:7">
      <c r="A1057" t="s">
        <v>1119</v>
      </c>
      <c r="B1057" s="1506"/>
      <c r="C1057" s="1506"/>
      <c r="D1057" s="1506"/>
      <c r="E1057" s="1506"/>
      <c r="F1057" s="1506"/>
      <c r="G1057" s="1506"/>
    </row>
    <row r="1058" spans="1:7">
      <c r="A1058" t="s">
        <v>1328</v>
      </c>
      <c r="B1058" s="1506"/>
      <c r="C1058" s="1506"/>
      <c r="D1058" s="1506"/>
      <c r="E1058" s="1506">
        <v>52</v>
      </c>
      <c r="F1058" s="1506"/>
      <c r="G1058" s="1506">
        <v>52</v>
      </c>
    </row>
    <row r="1059" spans="1:7">
      <c r="A1059" t="s">
        <v>1398</v>
      </c>
      <c r="B1059" s="1506"/>
      <c r="C1059" s="1506"/>
      <c r="D1059" s="1506"/>
      <c r="E1059" s="1506">
        <v>489</v>
      </c>
      <c r="F1059" s="1506">
        <v>2020</v>
      </c>
      <c r="G1059" s="1506">
        <v>2509</v>
      </c>
    </row>
    <row r="1060" spans="1:7">
      <c r="A1060" t="s">
        <v>1395</v>
      </c>
      <c r="B1060" s="1506">
        <v>2113</v>
      </c>
      <c r="C1060" s="1506"/>
      <c r="D1060" s="1506">
        <v>1677</v>
      </c>
      <c r="E1060" s="1506">
        <v>1316</v>
      </c>
      <c r="F1060" s="1506"/>
      <c r="G1060" s="1506">
        <v>5106</v>
      </c>
    </row>
    <row r="1061" spans="1:7">
      <c r="A1061" t="s">
        <v>1313</v>
      </c>
      <c r="B1061" s="1506">
        <v>3084</v>
      </c>
      <c r="C1061" s="1506"/>
      <c r="D1061" s="1506"/>
      <c r="E1061" s="1506"/>
      <c r="F1061" s="1506"/>
      <c r="G1061" s="1506">
        <v>3084</v>
      </c>
    </row>
    <row r="1062" spans="1:7">
      <c r="A1062" t="s">
        <v>1128</v>
      </c>
      <c r="B1062" s="1506">
        <v>1622</v>
      </c>
      <c r="C1062" s="1506">
        <v>1131</v>
      </c>
      <c r="D1062" s="1506"/>
      <c r="E1062" s="1506"/>
      <c r="F1062" s="1506"/>
      <c r="G1062" s="1506">
        <v>2753</v>
      </c>
    </row>
    <row r="1063" spans="1:7">
      <c r="A1063" t="s">
        <v>1520</v>
      </c>
      <c r="B1063" s="1506">
        <v>600</v>
      </c>
      <c r="C1063" s="1506">
        <v>610</v>
      </c>
      <c r="D1063" s="1506">
        <v>974</v>
      </c>
      <c r="E1063" s="1506"/>
      <c r="F1063" s="1506"/>
      <c r="G1063" s="1506">
        <v>2184</v>
      </c>
    </row>
    <row r="1064" spans="1:7">
      <c r="A1064" t="s">
        <v>1334</v>
      </c>
      <c r="B1064" s="1506">
        <v>3376</v>
      </c>
      <c r="C1064" s="1506"/>
      <c r="D1064" s="1506"/>
      <c r="E1064" s="1506"/>
      <c r="F1064" s="1506"/>
      <c r="G1064" s="1506">
        <v>3376</v>
      </c>
    </row>
    <row r="1065" spans="1:7">
      <c r="A1065" t="s">
        <v>1521</v>
      </c>
      <c r="B1065" s="1506">
        <v>1765</v>
      </c>
      <c r="C1065" s="1506">
        <v>1153</v>
      </c>
      <c r="D1065" s="1506">
        <v>383</v>
      </c>
      <c r="E1065" s="1506">
        <v>490</v>
      </c>
      <c r="F1065" s="1506"/>
      <c r="G1065" s="1506">
        <v>3791</v>
      </c>
    </row>
    <row r="1066" spans="1:7">
      <c r="A1066" t="s">
        <v>1523</v>
      </c>
      <c r="B1066" s="1506">
        <v>545</v>
      </c>
      <c r="C1066" s="1506">
        <v>1172</v>
      </c>
      <c r="D1066" s="1506">
        <v>1256</v>
      </c>
      <c r="E1066" s="1506">
        <v>272</v>
      </c>
      <c r="F1066" s="1506">
        <v>86</v>
      </c>
      <c r="G1066" s="1506">
        <v>3331</v>
      </c>
    </row>
    <row r="1067" spans="1:7">
      <c r="A1067" t="s">
        <v>1367</v>
      </c>
      <c r="B1067" s="1506">
        <v>1829</v>
      </c>
      <c r="C1067" s="1506">
        <v>2302</v>
      </c>
      <c r="D1067" s="1506">
        <v>694</v>
      </c>
      <c r="E1067" s="1506"/>
      <c r="F1067" s="1506"/>
      <c r="G1067" s="1506">
        <v>4825</v>
      </c>
    </row>
    <row r="1068" spans="1:7">
      <c r="A1068" t="s">
        <v>1316</v>
      </c>
      <c r="B1068" s="1506">
        <v>1391</v>
      </c>
      <c r="C1068" s="1506">
        <v>2916</v>
      </c>
      <c r="D1068" s="1506">
        <v>2430</v>
      </c>
      <c r="E1068" s="1506"/>
      <c r="F1068" s="1506"/>
      <c r="G1068" s="1506">
        <v>6737</v>
      </c>
    </row>
    <row r="1069" spans="1:7">
      <c r="A1069" t="s">
        <v>1047</v>
      </c>
      <c r="B1069" s="1506"/>
      <c r="C1069" s="1506"/>
      <c r="D1069" s="1506">
        <v>466</v>
      </c>
      <c r="E1069" s="1506">
        <v>345</v>
      </c>
      <c r="F1069" s="1506"/>
      <c r="G1069" s="1506">
        <v>811</v>
      </c>
    </row>
    <row r="1070" spans="1:7">
      <c r="A1070" t="s">
        <v>1131</v>
      </c>
      <c r="B1070" s="1506"/>
      <c r="C1070" s="1506"/>
      <c r="D1070" s="1506"/>
      <c r="E1070" s="1506">
        <v>1431</v>
      </c>
      <c r="F1070" s="1506"/>
      <c r="G1070" s="1506">
        <v>1431</v>
      </c>
    </row>
    <row r="1071" spans="1:7">
      <c r="A1071" t="s">
        <v>1066</v>
      </c>
      <c r="B1071" s="1506"/>
      <c r="C1071" s="1506"/>
      <c r="D1071" s="1506">
        <v>1379</v>
      </c>
      <c r="E1071" s="1506">
        <v>1154</v>
      </c>
      <c r="F1071" s="1506"/>
      <c r="G1071" s="1506">
        <v>2533</v>
      </c>
    </row>
    <row r="1072" spans="1:7">
      <c r="A1072" t="s">
        <v>1310</v>
      </c>
      <c r="B1072" s="1506"/>
      <c r="C1072" s="1506"/>
      <c r="D1072" s="1506">
        <v>243</v>
      </c>
      <c r="E1072" s="1506"/>
      <c r="F1072" s="1506"/>
      <c r="G1072" s="1506">
        <v>243</v>
      </c>
    </row>
    <row r="1073" spans="1:7">
      <c r="A1073" t="s">
        <v>1524</v>
      </c>
      <c r="B1073" s="1506"/>
      <c r="C1073" s="1506"/>
      <c r="D1073" s="1506"/>
      <c r="E1073" s="1506"/>
      <c r="F1073" s="1506">
        <v>385</v>
      </c>
      <c r="G1073" s="1506">
        <v>385</v>
      </c>
    </row>
    <row r="1074" spans="1:7">
      <c r="A1074" t="s">
        <v>1525</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1272</v>
      </c>
      <c r="B1081" s="1506">
        <v>1283</v>
      </c>
      <c r="C1081" s="1506">
        <v>442</v>
      </c>
      <c r="D1081" s="1506"/>
      <c r="E1081" s="1506"/>
      <c r="F1081" s="1506">
        <v>706</v>
      </c>
      <c r="G1081" s="1506">
        <v>2431</v>
      </c>
    </row>
    <row r="1082" spans="1:7">
      <c r="A1082" t="s">
        <v>1438</v>
      </c>
      <c r="B1082" s="1506"/>
      <c r="C1082" s="1506">
        <v>2203</v>
      </c>
      <c r="D1082" s="1506"/>
      <c r="E1082" s="1506"/>
      <c r="F1082" s="1506"/>
      <c r="G1082" s="1506">
        <v>2203</v>
      </c>
    </row>
    <row r="1083" spans="1:7">
      <c r="A1083" t="s">
        <v>1325</v>
      </c>
      <c r="B1083" s="1506"/>
      <c r="C1083" s="1506"/>
      <c r="D1083" s="1506"/>
      <c r="E1083" s="1506">
        <v>242</v>
      </c>
      <c r="F1083" s="1506"/>
      <c r="G1083" s="1506">
        <v>242</v>
      </c>
    </row>
    <row r="1084" spans="1:7">
      <c r="A1084" t="s">
        <v>1122</v>
      </c>
      <c r="B1084" s="1506"/>
      <c r="C1084" s="1506"/>
      <c r="D1084" s="1506"/>
      <c r="E1084" s="1506"/>
      <c r="F1084" s="1506"/>
      <c r="G1084" s="1506"/>
    </row>
    <row r="1085" spans="1:7">
      <c r="A1085" t="s">
        <v>1398</v>
      </c>
      <c r="B1085" s="1506">
        <v>428</v>
      </c>
      <c r="C1085" s="1506"/>
      <c r="D1085" s="1506"/>
      <c r="E1085" s="1506"/>
      <c r="F1085" s="1506"/>
      <c r="G1085" s="1506">
        <v>428</v>
      </c>
    </row>
    <row r="1086" spans="1:7">
      <c r="A1086" t="s">
        <v>1521</v>
      </c>
      <c r="B1086" s="1506"/>
      <c r="C1086" s="1506"/>
      <c r="D1086" s="1506"/>
      <c r="E1086" s="1506"/>
      <c r="F1086" s="1506"/>
      <c r="G1086" s="1506"/>
    </row>
    <row r="1087" spans="1:7">
      <c r="A1087" t="s">
        <v>1523</v>
      </c>
      <c r="B1087" s="1506"/>
      <c r="C1087" s="1506">
        <v>265</v>
      </c>
      <c r="D1087" s="1506">
        <v>542</v>
      </c>
      <c r="E1087" s="1506">
        <v>739</v>
      </c>
      <c r="F1087" s="1506"/>
      <c r="G1087" s="1506">
        <v>1546</v>
      </c>
    </row>
    <row r="1088" spans="1:7">
      <c r="A1088" t="s">
        <v>1367</v>
      </c>
      <c r="B1088" s="1506"/>
      <c r="C1088" s="1506"/>
      <c r="D1088" s="1506">
        <v>91</v>
      </c>
      <c r="E1088" s="1506"/>
      <c r="F1088" s="1506"/>
      <c r="G1088" s="1506">
        <v>91</v>
      </c>
    </row>
    <row r="1089" spans="1:7">
      <c r="A1089" t="s">
        <v>1047</v>
      </c>
      <c r="B1089" s="1506">
        <v>1172</v>
      </c>
      <c r="C1089" s="1506"/>
      <c r="D1089" s="1506"/>
      <c r="E1089" s="1506"/>
      <c r="F1089" s="1506"/>
      <c r="G1089" s="1506">
        <v>1172</v>
      </c>
    </row>
    <row r="1090" spans="1:7">
      <c r="A1090" t="s">
        <v>1131</v>
      </c>
      <c r="B1090" s="1506">
        <v>1583</v>
      </c>
      <c r="C1090" s="1506">
        <v>1325</v>
      </c>
      <c r="D1090" s="1506">
        <v>621</v>
      </c>
      <c r="E1090" s="1506"/>
      <c r="F1090" s="1506"/>
      <c r="G1090" s="1506">
        <v>3529</v>
      </c>
    </row>
    <row r="1091" spans="1:7">
      <c r="A1091" t="s">
        <v>1066</v>
      </c>
      <c r="B1091" s="1506"/>
      <c r="C1091" s="1506"/>
      <c r="D1091" s="1506"/>
      <c r="E1091" s="1506"/>
      <c r="F1091" s="1506"/>
      <c r="G1091" s="1506"/>
    </row>
    <row r="1092" spans="1:7">
      <c r="A1092" t="s">
        <v>1524</v>
      </c>
      <c r="B1092" s="1506">
        <v>640</v>
      </c>
      <c r="C1092" s="1506">
        <v>541</v>
      </c>
      <c r="D1092" s="1506">
        <v>330</v>
      </c>
      <c r="E1092" s="1506">
        <v>520</v>
      </c>
      <c r="F1092" s="1506">
        <v>550</v>
      </c>
      <c r="G1092" s="1506">
        <v>2581</v>
      </c>
    </row>
    <row r="1093" spans="1:7">
      <c r="A1093" t="s">
        <v>1346</v>
      </c>
      <c r="B1093" s="1506">
        <v>2855</v>
      </c>
      <c r="C1093" s="1506">
        <v>3343</v>
      </c>
      <c r="D1093" s="1506">
        <v>931</v>
      </c>
      <c r="E1093" s="1506"/>
      <c r="F1093" s="1506"/>
      <c r="G1093" s="1506">
        <v>7129</v>
      </c>
    </row>
    <row r="1094" spans="1:7">
      <c r="A1094" t="s">
        <v>1349</v>
      </c>
      <c r="B1094" s="1506"/>
      <c r="C1094" s="1506">
        <v>1743</v>
      </c>
      <c r="D1094" s="1506">
        <v>522</v>
      </c>
      <c r="E1094" s="1506">
        <v>1194</v>
      </c>
      <c r="F1094" s="1506">
        <v>2811</v>
      </c>
      <c r="G1094" s="1506">
        <v>6270</v>
      </c>
    </row>
    <row r="1095" spans="1:7">
      <c r="A1095" t="s">
        <v>1526</v>
      </c>
      <c r="B1095" s="1506"/>
      <c r="C1095" s="1506"/>
      <c r="D1095" s="1506"/>
      <c r="E1095" s="1506"/>
      <c r="F1095" s="1506"/>
      <c r="G1095" s="1506"/>
    </row>
    <row r="1096" spans="1:7">
      <c r="A1096" t="s">
        <v>1392</v>
      </c>
      <c r="B1096" s="1506"/>
      <c r="C1096" s="1506">
        <v>1640</v>
      </c>
      <c r="D1096" s="1506">
        <v>1177</v>
      </c>
      <c r="E1096" s="1506"/>
      <c r="F1096" s="1506"/>
      <c r="G1096" s="1506">
        <v>2817</v>
      </c>
    </row>
    <row r="1097" spans="1:7">
      <c r="A1097" t="s">
        <v>1337</v>
      </c>
      <c r="B1097" s="1506"/>
      <c r="C1097" s="1506">
        <v>1980</v>
      </c>
      <c r="D1097" s="1506">
        <v>1251</v>
      </c>
      <c r="E1097" s="1506">
        <v>3172</v>
      </c>
      <c r="F1097" s="1506"/>
      <c r="G1097" s="1506">
        <v>6403</v>
      </c>
    </row>
    <row r="1098" spans="1:7">
      <c r="A1098" t="s">
        <v>1343</v>
      </c>
      <c r="B1098" s="1506"/>
      <c r="C1098" s="1506">
        <v>1111</v>
      </c>
      <c r="D1098" s="1506">
        <v>1373</v>
      </c>
      <c r="E1098" s="1506">
        <v>1090</v>
      </c>
      <c r="F1098" s="1506">
        <v>1204</v>
      </c>
      <c r="G1098" s="1506">
        <v>4778</v>
      </c>
    </row>
    <row r="1099" spans="1:7">
      <c r="A1099" t="s">
        <v>1044</v>
      </c>
      <c r="B1099" s="1506"/>
      <c r="C1099" s="1506">
        <v>1500</v>
      </c>
      <c r="D1099" s="1506">
        <v>1084</v>
      </c>
      <c r="E1099" s="1506"/>
      <c r="F1099" s="1506"/>
      <c r="G1099" s="1506">
        <v>2584</v>
      </c>
    </row>
    <row r="1100" spans="1:7">
      <c r="A1100" t="s">
        <v>834</v>
      </c>
      <c r="B1100" s="1506"/>
      <c r="C1100" s="1506"/>
      <c r="D1100" s="1506">
        <v>817</v>
      </c>
      <c r="E1100" s="1506">
        <v>1820</v>
      </c>
      <c r="F1100" s="1506"/>
      <c r="G1100" s="1506">
        <v>2637</v>
      </c>
    </row>
    <row r="1101" spans="1:7">
      <c r="A1101" t="s">
        <v>1038</v>
      </c>
      <c r="B1101" s="1506"/>
      <c r="C1101" s="1506"/>
      <c r="D1101" s="1506"/>
      <c r="E1101" s="1506">
        <v>1351</v>
      </c>
      <c r="F1101" s="1506"/>
      <c r="G1101" s="1506">
        <v>1351</v>
      </c>
    </row>
    <row r="1102" spans="1:7">
      <c r="A1102" t="s">
        <v>840</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1272</v>
      </c>
      <c r="B1109" s="1506">
        <v>735</v>
      </c>
      <c r="C1109" s="1506"/>
      <c r="D1109" s="1506"/>
      <c r="E1109" s="1506"/>
      <c r="F1109" s="1506"/>
      <c r="G1109" s="1506">
        <v>735</v>
      </c>
    </row>
    <row r="1110" spans="1:7">
      <c r="A1110" t="s">
        <v>1435</v>
      </c>
      <c r="B1110" s="1506"/>
      <c r="C1110" s="1506"/>
      <c r="D1110" s="1506"/>
      <c r="E1110" s="1506"/>
      <c r="F1110" s="1506"/>
      <c r="G1110" s="1506"/>
    </row>
    <row r="1111" spans="1:7">
      <c r="A1111" t="s">
        <v>1323</v>
      </c>
      <c r="B1111" s="1506"/>
      <c r="C1111" s="1506"/>
      <c r="D1111" s="1506"/>
      <c r="E1111" s="1506"/>
      <c r="F1111" s="1506"/>
      <c r="G1111" s="1506"/>
    </row>
    <row r="1112" spans="1:7">
      <c r="A1112" t="s">
        <v>1370</v>
      </c>
      <c r="B1112" s="1506"/>
      <c r="C1112" s="1506"/>
      <c r="D1112" s="1506"/>
      <c r="E1112" s="1506">
        <v>396</v>
      </c>
      <c r="F1112" s="1506"/>
      <c r="G1112" s="1506">
        <v>396</v>
      </c>
    </row>
    <row r="1113" spans="1:7">
      <c r="A1113" t="s">
        <v>1325</v>
      </c>
      <c r="B1113" s="1506"/>
      <c r="C1113" s="1506"/>
      <c r="D1113" s="1506"/>
      <c r="E1113" s="1506"/>
      <c r="F1113" s="1506"/>
      <c r="G1113" s="1506"/>
    </row>
    <row r="1114" spans="1:7">
      <c r="A1114" t="s">
        <v>1122</v>
      </c>
      <c r="B1114" s="1506"/>
      <c r="C1114" s="1506"/>
      <c r="D1114" s="1506"/>
      <c r="E1114" s="1506"/>
      <c r="F1114" s="1506"/>
      <c r="G1114" s="1506"/>
    </row>
    <row r="1115" spans="1:7">
      <c r="A1115" t="s">
        <v>1331</v>
      </c>
      <c r="B1115" s="1506">
        <v>87</v>
      </c>
      <c r="C1115" s="1506"/>
      <c r="D1115" s="1506"/>
      <c r="E1115" s="1506"/>
      <c r="F1115" s="1506"/>
      <c r="G1115" s="1506">
        <v>87</v>
      </c>
    </row>
    <row r="1116" spans="1:7">
      <c r="A1116" t="s">
        <v>1523</v>
      </c>
      <c r="B1116" s="1506">
        <v>671</v>
      </c>
      <c r="C1116" s="1506">
        <v>1204</v>
      </c>
      <c r="D1116" s="1506">
        <v>1210</v>
      </c>
      <c r="E1116" s="1506">
        <v>292</v>
      </c>
      <c r="F1116" s="1506"/>
      <c r="G1116" s="1506">
        <v>3377</v>
      </c>
    </row>
    <row r="1117" spans="1:7">
      <c r="A1117" t="s">
        <v>1367</v>
      </c>
      <c r="B1117" s="1506"/>
      <c r="C1117" s="1506"/>
      <c r="D1117" s="1506">
        <v>320</v>
      </c>
      <c r="E1117" s="1506">
        <v>652</v>
      </c>
      <c r="F1117" s="1506">
        <v>780</v>
      </c>
      <c r="G1117" s="1506">
        <v>1752</v>
      </c>
    </row>
    <row r="1118" spans="1:7">
      <c r="A1118" t="s">
        <v>1047</v>
      </c>
      <c r="B1118" s="1506"/>
      <c r="C1118" s="1506"/>
      <c r="D1118" s="1506">
        <v>163</v>
      </c>
      <c r="E1118" s="1506"/>
      <c r="F1118" s="1506"/>
      <c r="G1118" s="1506">
        <v>163</v>
      </c>
    </row>
    <row r="1119" spans="1:7">
      <c r="A1119" t="s">
        <v>1310</v>
      </c>
      <c r="B1119" s="1506"/>
      <c r="C1119" s="1506"/>
      <c r="D1119" s="1506">
        <v>372</v>
      </c>
      <c r="E1119" s="1506"/>
      <c r="F1119" s="1506">
        <v>582</v>
      </c>
      <c r="G1119" s="1506">
        <v>954</v>
      </c>
    </row>
    <row r="1120" spans="1:7">
      <c r="A1120" t="s">
        <v>1524</v>
      </c>
      <c r="B1120" s="1506">
        <v>752</v>
      </c>
      <c r="C1120" s="1506">
        <v>1249</v>
      </c>
      <c r="D1120" s="1506">
        <v>235</v>
      </c>
      <c r="E1120" s="1506">
        <v>563</v>
      </c>
      <c r="F1120" s="1506">
        <v>483</v>
      </c>
      <c r="G1120" s="1506">
        <v>3282</v>
      </c>
    </row>
    <row r="1121" spans="1:7">
      <c r="A1121" t="s">
        <v>1349</v>
      </c>
      <c r="B1121" s="1506"/>
      <c r="C1121" s="1506"/>
      <c r="D1121" s="1506">
        <v>1049</v>
      </c>
      <c r="E1121" s="1506"/>
      <c r="F1121" s="1506"/>
      <c r="G1121" s="1506">
        <v>1049</v>
      </c>
    </row>
    <row r="1122" spans="1:7">
      <c r="A1122" t="s">
        <v>1337</v>
      </c>
      <c r="B1122" s="1506">
        <v>29</v>
      </c>
      <c r="C1122" s="1506"/>
      <c r="D1122" s="1506"/>
      <c r="E1122" s="1506"/>
      <c r="F1122" s="1506"/>
      <c r="G1122" s="1506">
        <v>29</v>
      </c>
    </row>
    <row r="1123" spans="1:7">
      <c r="A1123" t="s">
        <v>1343</v>
      </c>
      <c r="B1123" s="1506"/>
      <c r="C1123" s="1506"/>
      <c r="D1123" s="1506"/>
      <c r="E1123" s="1506"/>
      <c r="F1123" s="1506">
        <v>1235</v>
      </c>
      <c r="G1123" s="1506">
        <v>1235</v>
      </c>
    </row>
    <row r="1124" spans="1:7">
      <c r="A1124" t="s">
        <v>1044</v>
      </c>
      <c r="B1124" s="1506"/>
      <c r="C1124" s="1506"/>
      <c r="D1124" s="1506"/>
      <c r="E1124" s="1506"/>
      <c r="F1124" s="1506"/>
      <c r="G1124" s="1506"/>
    </row>
    <row r="1125" spans="1:7">
      <c r="A1125" t="s">
        <v>1038</v>
      </c>
      <c r="B1125" s="1506">
        <v>689</v>
      </c>
      <c r="C1125" s="1506">
        <v>586</v>
      </c>
      <c r="D1125" s="1506">
        <v>199</v>
      </c>
      <c r="E1125" s="1506"/>
      <c r="F1125" s="1506"/>
      <c r="G1125" s="1506">
        <v>1474</v>
      </c>
    </row>
    <row r="1126" spans="1:7">
      <c r="A1126" t="s">
        <v>840</v>
      </c>
      <c r="B1126" s="1506"/>
      <c r="C1126" s="1506">
        <v>1164</v>
      </c>
      <c r="D1126" s="1506">
        <v>308</v>
      </c>
      <c r="E1126" s="1506">
        <v>892</v>
      </c>
      <c r="F1126" s="1506">
        <v>366</v>
      </c>
      <c r="G1126" s="1506">
        <v>2730</v>
      </c>
    </row>
    <row r="1127" spans="1:7">
      <c r="A1127" t="s">
        <v>1017</v>
      </c>
      <c r="B1127" s="1506">
        <v>1095</v>
      </c>
      <c r="C1127" s="1506">
        <v>1676</v>
      </c>
      <c r="D1127" s="1506">
        <v>1139</v>
      </c>
      <c r="E1127" s="1506"/>
      <c r="F1127" s="1506"/>
      <c r="G1127" s="1506">
        <v>3910</v>
      </c>
    </row>
    <row r="1128" spans="1:7">
      <c r="A1128" t="s">
        <v>1062</v>
      </c>
      <c r="B1128" s="1506">
        <v>1344</v>
      </c>
      <c r="C1128" s="1506">
        <v>1583</v>
      </c>
      <c r="D1128" s="1506">
        <v>1027</v>
      </c>
      <c r="E1128" s="1506">
        <v>1596</v>
      </c>
      <c r="F1128" s="1506"/>
      <c r="G1128" s="1506">
        <v>5550</v>
      </c>
    </row>
    <row r="1129" spans="1:7">
      <c r="A1129" t="s">
        <v>941</v>
      </c>
      <c r="B1129" s="1506"/>
      <c r="C1129" s="1506">
        <v>890</v>
      </c>
      <c r="D1129" s="1506">
        <v>1810</v>
      </c>
      <c r="E1129" s="1506">
        <v>967</v>
      </c>
      <c r="F1129" s="1506"/>
      <c r="G1129" s="1506">
        <v>3667</v>
      </c>
    </row>
    <row r="1130" spans="1:7">
      <c r="A1130" t="s">
        <v>850</v>
      </c>
      <c r="B1130" s="1506">
        <v>1511</v>
      </c>
      <c r="C1130" s="1506">
        <v>1887</v>
      </c>
      <c r="D1130" s="1506">
        <v>916</v>
      </c>
      <c r="E1130" s="1506">
        <v>1704</v>
      </c>
      <c r="F1130" s="1506">
        <v>974</v>
      </c>
      <c r="G1130" s="1506">
        <v>6992</v>
      </c>
    </row>
    <row r="1131" spans="1:7">
      <c r="A1131" t="s">
        <v>1340</v>
      </c>
      <c r="B1131" s="1506"/>
      <c r="C1131" s="1506">
        <v>1617</v>
      </c>
      <c r="D1131" s="1506">
        <v>1083</v>
      </c>
      <c r="E1131" s="1506">
        <v>1905</v>
      </c>
      <c r="F1131" s="1506">
        <v>2064</v>
      </c>
      <c r="G1131" s="1506">
        <v>6669</v>
      </c>
    </row>
    <row r="1132" spans="1:7">
      <c r="A1132" t="s">
        <v>1358</v>
      </c>
      <c r="B1132" s="1506"/>
      <c r="C1132" s="1506"/>
      <c r="D1132" s="1506">
        <v>95</v>
      </c>
      <c r="E1132" s="1506">
        <v>881</v>
      </c>
      <c r="F1132" s="1506"/>
      <c r="G1132" s="1506">
        <v>976</v>
      </c>
    </row>
    <row r="1133" spans="1:7">
      <c r="A1133" t="s">
        <v>1352</v>
      </c>
      <c r="B1133" s="1506"/>
      <c r="C1133" s="1506"/>
      <c r="D1133" s="1506"/>
      <c r="E1133" s="1506">
        <v>3028</v>
      </c>
      <c r="F1133" s="1506">
        <v>1683</v>
      </c>
      <c r="G1133" s="1506">
        <v>4711</v>
      </c>
    </row>
    <row r="1134" spans="1:7">
      <c r="A1134" t="s">
        <v>1164</v>
      </c>
      <c r="B1134" s="1506"/>
      <c r="C1134" s="1506"/>
      <c r="D1134" s="1506"/>
      <c r="E1134" s="1506">
        <v>1568</v>
      </c>
      <c r="F1134" s="1506"/>
      <c r="G1134" s="1506">
        <v>1568</v>
      </c>
    </row>
    <row r="1135" spans="1:7">
      <c r="A1135" t="s">
        <v>1527</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1523</v>
      </c>
      <c r="B1143" s="1506"/>
      <c r="C1143" s="1506"/>
      <c r="D1143" s="1506"/>
      <c r="E1143" s="1506"/>
      <c r="F1143" s="1506"/>
      <c r="G1143" s="1506"/>
    </row>
    <row r="1144" spans="1:7">
      <c r="A1144" t="s">
        <v>1367</v>
      </c>
      <c r="B1144" s="1506">
        <v>870</v>
      </c>
      <c r="C1144" s="1506"/>
      <c r="D1144" s="1506"/>
      <c r="E1144" s="1506"/>
      <c r="F1144" s="1506"/>
      <c r="G1144" s="1506">
        <v>870</v>
      </c>
    </row>
    <row r="1145" spans="1:7">
      <c r="A1145" t="s">
        <v>1310</v>
      </c>
      <c r="B1145" s="1506">
        <v>551</v>
      </c>
      <c r="C1145" s="1506"/>
      <c r="D1145" s="1506"/>
      <c r="E1145" s="1506"/>
      <c r="F1145" s="1506"/>
      <c r="G1145" s="1506">
        <v>551</v>
      </c>
    </row>
    <row r="1146" spans="1:7">
      <c r="A1146" t="s">
        <v>1524</v>
      </c>
      <c r="B1146" s="1506"/>
      <c r="C1146" s="1506"/>
      <c r="D1146" s="1506"/>
      <c r="E1146" s="1506"/>
      <c r="F1146" s="1506"/>
      <c r="G1146" s="1506"/>
    </row>
    <row r="1147" spans="1:7">
      <c r="A1147" t="s">
        <v>840</v>
      </c>
      <c r="B1147" s="1506">
        <v>154</v>
      </c>
      <c r="C1147" s="1506"/>
      <c r="D1147" s="1506"/>
      <c r="E1147" s="1506"/>
      <c r="F1147" s="1506"/>
      <c r="G1147" s="1506">
        <v>154</v>
      </c>
    </row>
    <row r="1148" spans="1:7">
      <c r="A1148" t="s">
        <v>1062</v>
      </c>
      <c r="B1148" s="1506">
        <v>342</v>
      </c>
      <c r="C1148" s="1506"/>
      <c r="D1148" s="1506"/>
      <c r="E1148" s="1506"/>
      <c r="F1148" s="1506"/>
      <c r="G1148" s="1506">
        <v>342</v>
      </c>
    </row>
    <row r="1149" spans="1:7">
      <c r="A1149" t="s">
        <v>1340</v>
      </c>
      <c r="B1149" s="1506"/>
      <c r="C1149" s="1506"/>
      <c r="D1149" s="1506"/>
      <c r="E1149" s="1506"/>
      <c r="F1149" s="1506"/>
      <c r="G1149" s="1506"/>
    </row>
    <row r="1150" spans="1:7">
      <c r="A1150" t="s">
        <v>1358</v>
      </c>
      <c r="B1150" s="1506">
        <v>3523</v>
      </c>
      <c r="C1150" s="1506">
        <v>2384</v>
      </c>
      <c r="D1150" s="1506"/>
      <c r="E1150" s="1506"/>
      <c r="F1150" s="1506"/>
      <c r="G1150" s="1506">
        <v>5907</v>
      </c>
    </row>
    <row r="1151" spans="1:7">
      <c r="A1151" t="s">
        <v>1352</v>
      </c>
      <c r="B1151" s="1506">
        <v>362</v>
      </c>
      <c r="C1151" s="1506"/>
      <c r="D1151" s="1506"/>
      <c r="E1151" s="1506"/>
      <c r="F1151" s="1506"/>
      <c r="G1151" s="1506">
        <v>362</v>
      </c>
    </row>
    <row r="1152" spans="1:7">
      <c r="A1152" t="s">
        <v>1164</v>
      </c>
      <c r="B1152" s="1506">
        <v>380</v>
      </c>
      <c r="C1152" s="1506"/>
      <c r="D1152" s="1506"/>
      <c r="E1152" s="1506"/>
      <c r="F1152" s="1506"/>
      <c r="G1152" s="1506">
        <v>380</v>
      </c>
    </row>
    <row r="1153" spans="1:7">
      <c r="A1153" t="s">
        <v>1167</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1319</v>
      </c>
      <c r="B1161" s="1506"/>
      <c r="C1161" s="1506"/>
      <c r="D1161" s="1506"/>
      <c r="E1161" s="1506"/>
      <c r="F1161" s="1506"/>
      <c r="G1161" s="1506"/>
    </row>
    <row r="1162" spans="1:7">
      <c r="A1162" t="s">
        <v>1446</v>
      </c>
      <c r="B1162" s="1506">
        <v>0</v>
      </c>
      <c r="C1162" s="1506"/>
      <c r="D1162" s="1506"/>
      <c r="E1162" s="1506"/>
      <c r="F1162" s="1506"/>
      <c r="G1162" s="1506">
        <v>0</v>
      </c>
    </row>
    <row r="1163" spans="1:7">
      <c r="A1163" t="s">
        <v>1313</v>
      </c>
      <c r="B1163" s="1506"/>
      <c r="C1163" s="1506">
        <v>0</v>
      </c>
      <c r="D1163" s="1506"/>
      <c r="E1163" s="1506"/>
      <c r="F1163" s="1506"/>
      <c r="G1163" s="1506">
        <v>0</v>
      </c>
    </row>
    <row r="1164" spans="1:7">
      <c r="A1164" t="s">
        <v>1316</v>
      </c>
      <c r="B1164" s="1506">
        <v>0</v>
      </c>
      <c r="C1164" s="1506"/>
      <c r="D1164" s="1506"/>
      <c r="E1164" s="1506"/>
      <c r="F1164" s="1506"/>
      <c r="G1164" s="1506">
        <v>0</v>
      </c>
    </row>
    <row r="1165" spans="1:7">
      <c r="A1165" t="s">
        <v>1131</v>
      </c>
      <c r="B1165" s="1506"/>
      <c r="C1165" s="1506"/>
      <c r="D1165" s="1506"/>
      <c r="E1165" s="1506"/>
      <c r="F1165" s="1506"/>
      <c r="G1165" s="1506"/>
    </row>
    <row r="1166" spans="1:7">
      <c r="A1166" t="s">
        <v>1310</v>
      </c>
      <c r="B1166" s="1506">
        <v>738</v>
      </c>
      <c r="C1166" s="1506">
        <v>466</v>
      </c>
      <c r="D1166" s="1506"/>
      <c r="E1166" s="1506"/>
      <c r="F1166" s="1506"/>
      <c r="G1166" s="1506">
        <v>1204</v>
      </c>
    </row>
    <row r="1167" spans="1:7">
      <c r="A1167" t="s">
        <v>1349</v>
      </c>
      <c r="B1167" s="1506">
        <v>0</v>
      </c>
      <c r="C1167" s="1506"/>
      <c r="D1167" s="1506"/>
      <c r="E1167" s="1506"/>
      <c r="F1167" s="1506"/>
      <c r="G1167" s="1506">
        <v>0</v>
      </c>
    </row>
    <row r="1168" spans="1:7">
      <c r="A1168" t="s">
        <v>840</v>
      </c>
      <c r="B1168" s="1506"/>
      <c r="C1168" s="1506"/>
      <c r="D1168" s="1506">
        <v>173</v>
      </c>
      <c r="E1168" s="1506"/>
      <c r="F1168" s="1506"/>
      <c r="G1168" s="1506">
        <v>173</v>
      </c>
    </row>
    <row r="1169" spans="1:7">
      <c r="A1169" t="s">
        <v>1352</v>
      </c>
      <c r="B1169" s="1506">
        <v>1297</v>
      </c>
      <c r="C1169" s="1506"/>
      <c r="D1169" s="1506"/>
      <c r="E1169" s="1506"/>
      <c r="F1169" s="1506"/>
      <c r="G1169" s="1506">
        <v>1297</v>
      </c>
    </row>
    <row r="1170" spans="1:7">
      <c r="A1170" t="s">
        <v>1164</v>
      </c>
      <c r="B1170" s="1506">
        <v>100</v>
      </c>
      <c r="C1170" s="1506"/>
      <c r="D1170" s="1506"/>
      <c r="E1170" s="1506"/>
      <c r="F1170" s="1506"/>
      <c r="G1170" s="1506">
        <v>100</v>
      </c>
    </row>
    <row r="1171" spans="1:7">
      <c r="A1171" t="s">
        <v>1355</v>
      </c>
      <c r="B1171" s="1506">
        <v>2583</v>
      </c>
      <c r="C1171" s="1506">
        <v>3099</v>
      </c>
      <c r="D1171" s="1506"/>
      <c r="E1171" s="1506"/>
      <c r="F1171" s="1506"/>
      <c r="G1171" s="1506">
        <v>5682</v>
      </c>
    </row>
    <row r="1172" spans="1:7">
      <c r="A1172" t="s">
        <v>1134</v>
      </c>
      <c r="B1172" s="1506">
        <v>1188</v>
      </c>
      <c r="C1172" s="1506">
        <v>0</v>
      </c>
      <c r="D1172" s="1506"/>
      <c r="E1172" s="1506"/>
      <c r="F1172" s="1506"/>
      <c r="G1172" s="1506">
        <v>1188</v>
      </c>
    </row>
    <row r="1173" spans="1:7">
      <c r="A1173" t="s">
        <v>1137</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955</v>
      </c>
      <c r="B1181" s="1506"/>
      <c r="C1181" s="1506"/>
      <c r="D1181" s="1506"/>
      <c r="E1181" s="1506"/>
      <c r="F1181" s="1506">
        <v>0</v>
      </c>
      <c r="G1181" s="1506">
        <v>0</v>
      </c>
    </row>
    <row r="1182" spans="1:7">
      <c r="A1182" t="s">
        <v>1438</v>
      </c>
      <c r="B1182" s="1506"/>
      <c r="C1182" s="1506">
        <v>0</v>
      </c>
      <c r="D1182" s="1506"/>
      <c r="E1182" s="1506"/>
      <c r="F1182" s="1506"/>
      <c r="G1182" s="1506">
        <v>0</v>
      </c>
    </row>
    <row r="1183" spans="1:7">
      <c r="A1183" t="s">
        <v>1334</v>
      </c>
      <c r="B1183" s="1506"/>
      <c r="C1183" s="1506"/>
      <c r="D1183" s="1506"/>
      <c r="E1183" s="1506"/>
      <c r="F1183" s="1506"/>
      <c r="G1183" s="1506"/>
    </row>
    <row r="1184" spans="1:7">
      <c r="A1184" t="s">
        <v>1310</v>
      </c>
      <c r="B1184" s="1506">
        <v>3728</v>
      </c>
      <c r="C1184" s="1506">
        <v>1789</v>
      </c>
      <c r="D1184" s="1506"/>
      <c r="E1184" s="1506"/>
      <c r="F1184" s="1506"/>
      <c r="G1184" s="1506">
        <v>5517</v>
      </c>
    </row>
    <row r="1185" spans="1:7">
      <c r="A1185" t="s">
        <v>1346</v>
      </c>
      <c r="B1185" s="1506"/>
      <c r="C1185" s="1506"/>
      <c r="D1185" s="1506">
        <v>0</v>
      </c>
      <c r="E1185" s="1506"/>
      <c r="F1185" s="1506"/>
      <c r="G1185" s="1506">
        <v>0</v>
      </c>
    </row>
    <row r="1186" spans="1:7">
      <c r="A1186" t="s">
        <v>1343</v>
      </c>
      <c r="B1186" s="1506"/>
      <c r="C1186" s="1506"/>
      <c r="D1186" s="1506"/>
      <c r="E1186" s="1506"/>
      <c r="F1186" s="1506"/>
      <c r="G1186" s="1506"/>
    </row>
    <row r="1187" spans="1:7">
      <c r="A1187" t="s">
        <v>1340</v>
      </c>
      <c r="B1187" s="1506"/>
      <c r="C1187" s="1506"/>
      <c r="D1187" s="1506">
        <v>0</v>
      </c>
      <c r="E1187" s="1506"/>
      <c r="F1187" s="1506">
        <v>104</v>
      </c>
      <c r="G1187" s="1506">
        <v>104</v>
      </c>
    </row>
    <row r="1188" spans="1:7">
      <c r="A1188" t="s">
        <v>1355</v>
      </c>
      <c r="B1188" s="1506">
        <v>568</v>
      </c>
      <c r="C1188" s="1506"/>
      <c r="D1188" s="1506"/>
      <c r="E1188" s="1506"/>
      <c r="F1188" s="1506"/>
      <c r="G1188" s="1506">
        <v>568</v>
      </c>
    </row>
    <row r="1189" spans="1:7">
      <c r="A1189" t="s">
        <v>950</v>
      </c>
      <c r="B1189" s="1506">
        <v>1105</v>
      </c>
      <c r="C1189" s="1506">
        <v>942</v>
      </c>
      <c r="D1189" s="1506">
        <v>2151</v>
      </c>
      <c r="E1189" s="1506">
        <v>1926</v>
      </c>
      <c r="F1189" s="1506">
        <v>1000</v>
      </c>
      <c r="G1189" s="1506">
        <v>7124</v>
      </c>
    </row>
    <row r="1190" spans="1:7">
      <c r="A1190" t="s">
        <v>1155</v>
      </c>
      <c r="B1190" s="1506">
        <v>1353</v>
      </c>
      <c r="C1190" s="1506">
        <v>1153</v>
      </c>
      <c r="D1190" s="1506"/>
      <c r="E1190" s="1506"/>
      <c r="F1190" s="1506"/>
      <c r="G1190" s="1506">
        <v>2506</v>
      </c>
    </row>
    <row r="1191" spans="1:7">
      <c r="A1191" t="s">
        <v>1361</v>
      </c>
      <c r="B1191" s="1506"/>
      <c r="C1191" s="1506">
        <v>2362</v>
      </c>
      <c r="D1191" s="1506">
        <v>3079</v>
      </c>
      <c r="E1191" s="1506"/>
      <c r="F1191" s="1506"/>
      <c r="G1191" s="1506">
        <v>5441</v>
      </c>
    </row>
    <row r="1192" spans="1:7">
      <c r="A1192" t="s">
        <v>1069</v>
      </c>
      <c r="B1192" s="1506"/>
      <c r="C1192" s="1506">
        <v>1534</v>
      </c>
      <c r="D1192" s="1506">
        <v>180</v>
      </c>
      <c r="E1192" s="1506"/>
      <c r="F1192" s="1506"/>
      <c r="G1192" s="1506">
        <v>1714</v>
      </c>
    </row>
    <row r="1193" spans="1:7">
      <c r="A1193" t="s">
        <v>1098</v>
      </c>
      <c r="B1193" s="1506"/>
      <c r="C1193" s="1506"/>
      <c r="D1193" s="1506">
        <v>1687</v>
      </c>
      <c r="E1193" s="1506">
        <v>1053</v>
      </c>
      <c r="F1193" s="1506"/>
      <c r="G1193" s="1506">
        <v>2740</v>
      </c>
    </row>
    <row r="1194" spans="1:7">
      <c r="A1194" t="s">
        <v>1101</v>
      </c>
      <c r="B1194" s="1506"/>
      <c r="C1194" s="1506"/>
      <c r="D1194" s="1506">
        <v>1056</v>
      </c>
      <c r="E1194" s="1506"/>
      <c r="F1194" s="1506"/>
      <c r="G1194" s="1506">
        <v>1056</v>
      </c>
    </row>
    <row r="1195" spans="1:7">
      <c r="A1195" t="s">
        <v>1364</v>
      </c>
      <c r="B1195" s="1506"/>
      <c r="C1195" s="1506"/>
      <c r="D1195" s="1506"/>
      <c r="E1195" s="1506">
        <v>2367</v>
      </c>
      <c r="F1195" s="1506">
        <v>447</v>
      </c>
      <c r="G1195" s="1506">
        <v>2814</v>
      </c>
    </row>
    <row r="1196" spans="1:7">
      <c r="A1196" t="s">
        <v>966</v>
      </c>
      <c r="B1196" s="1506"/>
      <c r="C1196" s="1506"/>
      <c r="D1196" s="1506"/>
      <c r="E1196" s="1506"/>
      <c r="F1196" s="1506">
        <v>0</v>
      </c>
      <c r="G1196" s="1506">
        <v>0</v>
      </c>
    </row>
    <row r="1197" spans="1:7">
      <c r="A1197" t="s">
        <v>837</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1376</v>
      </c>
      <c r="B1208" s="1506"/>
      <c r="C1208" s="1506"/>
      <c r="D1208" s="1506"/>
      <c r="E1208" s="1506"/>
      <c r="F1208" s="1506"/>
      <c r="G1208" s="1506"/>
    </row>
    <row r="1209" spans="1:7">
      <c r="A1209" t="s">
        <v>969</v>
      </c>
      <c r="B1209" s="1506"/>
      <c r="C1209" s="1506"/>
      <c r="D1209" s="1506"/>
      <c r="E1209" s="1506"/>
      <c r="F1209" s="1506"/>
      <c r="G1209" s="1506"/>
    </row>
    <row r="1210" spans="1:7">
      <c r="A1210" t="s">
        <v>1343</v>
      </c>
      <c r="B1210" s="1506"/>
      <c r="C1210" s="1506"/>
      <c r="D1210" s="1506"/>
      <c r="E1210" s="1506"/>
      <c r="F1210" s="1506"/>
      <c r="G1210" s="1506"/>
    </row>
    <row r="1211" spans="1:7">
      <c r="A1211" t="s">
        <v>950</v>
      </c>
      <c r="B1211" s="1506">
        <v>1812</v>
      </c>
      <c r="C1211" s="1506">
        <v>1838</v>
      </c>
      <c r="D1211" s="1506"/>
      <c r="E1211" s="1506">
        <v>0</v>
      </c>
      <c r="F1211" s="1506"/>
      <c r="G1211" s="1506">
        <v>3650</v>
      </c>
    </row>
    <row r="1212" spans="1:7">
      <c r="A1212" t="s">
        <v>1155</v>
      </c>
      <c r="B1212" s="1506">
        <v>1314</v>
      </c>
      <c r="C1212" s="1506"/>
      <c r="D1212" s="1506"/>
      <c r="E1212" s="1506"/>
      <c r="F1212" s="1506"/>
      <c r="G1212" s="1506">
        <v>1314</v>
      </c>
    </row>
    <row r="1213" spans="1:7">
      <c r="A1213" t="s">
        <v>1069</v>
      </c>
      <c r="B1213" s="1506"/>
      <c r="C1213" s="1506"/>
      <c r="D1213" s="1506">
        <v>0</v>
      </c>
      <c r="E1213" s="1506"/>
      <c r="F1213" s="1506"/>
      <c r="G1213" s="1506">
        <v>0</v>
      </c>
    </row>
    <row r="1214" spans="1:7">
      <c r="A1214" t="s">
        <v>1098</v>
      </c>
      <c r="B1214" s="1506">
        <v>0</v>
      </c>
      <c r="C1214" s="1506"/>
      <c r="D1214" s="1506"/>
      <c r="E1214" s="1506"/>
      <c r="F1214" s="1506"/>
      <c r="G1214" s="1506">
        <v>0</v>
      </c>
    </row>
    <row r="1215" spans="1:7">
      <c r="A1215" t="s">
        <v>1101</v>
      </c>
      <c r="B1215" s="1506">
        <v>1356</v>
      </c>
      <c r="C1215" s="1506">
        <v>1435</v>
      </c>
      <c r="D1215" s="1506">
        <v>1295</v>
      </c>
      <c r="E1215" s="1506"/>
      <c r="F1215" s="1506"/>
      <c r="G1215" s="1506">
        <v>4086</v>
      </c>
    </row>
    <row r="1216" spans="1:7">
      <c r="A1216" t="s">
        <v>1364</v>
      </c>
      <c r="B1216" s="1506">
        <v>858</v>
      </c>
      <c r="C1216" s="1506"/>
      <c r="D1216" s="1506"/>
      <c r="E1216" s="1506"/>
      <c r="F1216" s="1506"/>
      <c r="G1216" s="1506">
        <v>858</v>
      </c>
    </row>
    <row r="1217" spans="1:7">
      <c r="A1217" t="s">
        <v>837</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1278</v>
      </c>
      <c r="B1219" s="1506">
        <v>4915</v>
      </c>
      <c r="C1219" s="1506">
        <v>914</v>
      </c>
      <c r="D1219" s="1506">
        <v>0</v>
      </c>
      <c r="E1219" s="1506"/>
      <c r="F1219" s="1506"/>
      <c r="G1219" s="1506">
        <v>5829</v>
      </c>
    </row>
    <row r="1220" spans="1:7">
      <c r="A1220" t="s">
        <v>1275</v>
      </c>
      <c r="B1220" s="1506">
        <v>813</v>
      </c>
      <c r="C1220" s="1506">
        <v>1491</v>
      </c>
      <c r="D1220" s="1506">
        <v>1062</v>
      </c>
      <c r="E1220" s="1506">
        <v>527</v>
      </c>
      <c r="F1220" s="1506"/>
      <c r="G1220" s="1506">
        <v>3893</v>
      </c>
    </row>
    <row r="1221" spans="1:7">
      <c r="A1221" t="s">
        <v>1191</v>
      </c>
      <c r="B1221" s="1506"/>
      <c r="C1221" s="1506"/>
      <c r="D1221" s="1506"/>
      <c r="E1221" s="1506"/>
      <c r="F1221" s="1506"/>
      <c r="G1221" s="1506"/>
    </row>
    <row r="1222" spans="1:7">
      <c r="A1222" t="s">
        <v>1143</v>
      </c>
      <c r="B1222" s="1506"/>
      <c r="C1222" s="1506"/>
      <c r="D1222" s="1506"/>
      <c r="E1222" s="1506"/>
      <c r="F1222" s="1506"/>
      <c r="G1222" s="1506"/>
    </row>
    <row r="1223" spans="1:7">
      <c r="A1223" t="s">
        <v>1447</v>
      </c>
      <c r="B1223" s="1506"/>
      <c r="C1223" s="1506">
        <v>6092</v>
      </c>
      <c r="D1223" s="1506">
        <v>0</v>
      </c>
      <c r="E1223" s="1506">
        <v>0</v>
      </c>
      <c r="F1223" s="1506"/>
      <c r="G1223" s="1506">
        <v>6092</v>
      </c>
    </row>
    <row r="1224" spans="1:7">
      <c r="A1224" t="s">
        <v>1280</v>
      </c>
      <c r="B1224" s="1506"/>
      <c r="C1224" s="1506">
        <v>822</v>
      </c>
      <c r="D1224" s="1506">
        <v>2611</v>
      </c>
      <c r="E1224" s="1506"/>
      <c r="F1224" s="1506"/>
      <c r="G1224" s="1506">
        <v>3433</v>
      </c>
    </row>
    <row r="1225" spans="1:7">
      <c r="A1225" t="s">
        <v>1284</v>
      </c>
      <c r="B1225" s="1506"/>
      <c r="C1225" s="1506"/>
      <c r="D1225" s="1506">
        <v>544</v>
      </c>
      <c r="E1225" s="1506">
        <v>2832</v>
      </c>
      <c r="F1225" s="1506">
        <v>457</v>
      </c>
      <c r="G1225" s="1506">
        <v>3833</v>
      </c>
    </row>
    <row r="1226" spans="1:7">
      <c r="A1226" t="s">
        <v>1282</v>
      </c>
      <c r="B1226" s="1506"/>
      <c r="C1226" s="1506"/>
      <c r="D1226" s="1506">
        <v>1728</v>
      </c>
      <c r="E1226" s="1506"/>
      <c r="F1226" s="1506">
        <v>3082</v>
      </c>
      <c r="G1226" s="1506">
        <v>4810</v>
      </c>
    </row>
    <row r="1227" spans="1:7">
      <c r="A1227" t="s">
        <v>1286</v>
      </c>
      <c r="B1227" s="1506"/>
      <c r="C1227" s="1506"/>
      <c r="D1227" s="1506"/>
      <c r="E1227" s="1506">
        <v>1562</v>
      </c>
      <c r="F1227" s="1506">
        <v>673</v>
      </c>
      <c r="G1227" s="1506">
        <v>2235</v>
      </c>
    </row>
    <row r="1228" spans="1:7">
      <c r="A1228" t="s">
        <v>1288</v>
      </c>
      <c r="B1228" s="1506"/>
      <c r="C1228" s="1506"/>
      <c r="D1228" s="1506"/>
      <c r="E1228" s="1506">
        <v>1639</v>
      </c>
      <c r="F1228" s="1506">
        <v>987</v>
      </c>
      <c r="G1228" s="1506">
        <v>2626</v>
      </c>
    </row>
    <row r="1229" spans="1:7">
      <c r="A1229" t="s">
        <v>1390</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1441</v>
      </c>
      <c r="B1239" s="1506"/>
      <c r="C1239" s="1506">
        <v>2209</v>
      </c>
      <c r="D1239" s="1506"/>
      <c r="E1239" s="1506"/>
      <c r="F1239" s="1506"/>
      <c r="G1239" s="1506">
        <v>2209</v>
      </c>
    </row>
    <row r="1240" spans="1:7">
      <c r="A1240" t="s">
        <v>1340</v>
      </c>
      <c r="B1240" s="1506"/>
      <c r="C1240" s="1506"/>
      <c r="D1240" s="1506"/>
      <c r="E1240" s="1506"/>
      <c r="F1240" s="1506"/>
      <c r="G1240" s="1506"/>
    </row>
    <row r="1241" spans="1:7">
      <c r="A1241" t="s">
        <v>1155</v>
      </c>
      <c r="B1241" s="1506"/>
      <c r="C1241" s="1506"/>
      <c r="D1241" s="1506"/>
      <c r="E1241" s="1506"/>
      <c r="F1241" s="1506"/>
      <c r="G1241" s="1506"/>
    </row>
    <row r="1242" spans="1:7">
      <c r="A1242" t="s">
        <v>1101</v>
      </c>
      <c r="B1242" s="1506"/>
      <c r="C1242" s="1506">
        <v>0</v>
      </c>
      <c r="D1242" s="1506"/>
      <c r="E1242" s="1506"/>
      <c r="F1242" s="1506"/>
      <c r="G1242" s="1506">
        <v>0</v>
      </c>
    </row>
    <row r="1243" spans="1:7">
      <c r="A1243" t="s">
        <v>1364</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1275</v>
      </c>
      <c r="B1245" s="1506"/>
      <c r="C1245" s="1506"/>
      <c r="D1245" s="1506"/>
      <c r="E1245" s="1506">
        <v>1776</v>
      </c>
      <c r="F1245" s="1506"/>
      <c r="G1245" s="1506">
        <v>1776</v>
      </c>
    </row>
    <row r="1246" spans="1:7">
      <c r="A1246" t="s">
        <v>1284</v>
      </c>
      <c r="B1246" s="1506"/>
      <c r="C1246" s="1506">
        <v>506</v>
      </c>
      <c r="D1246" s="1506"/>
      <c r="E1246" s="1506"/>
      <c r="F1246" s="1506"/>
      <c r="G1246" s="1506">
        <v>506</v>
      </c>
    </row>
    <row r="1247" spans="1:7">
      <c r="A1247" t="s">
        <v>1286</v>
      </c>
      <c r="B1247" s="1506"/>
      <c r="C1247" s="1506"/>
      <c r="D1247" s="1506">
        <v>2265</v>
      </c>
      <c r="E1247" s="1506"/>
      <c r="F1247" s="1506">
        <v>2651</v>
      </c>
      <c r="G1247" s="1506">
        <v>4916</v>
      </c>
    </row>
    <row r="1248" spans="1:7">
      <c r="A1248" t="s">
        <v>1288</v>
      </c>
      <c r="B1248" s="1506"/>
      <c r="C1248" s="1506">
        <v>0</v>
      </c>
      <c r="D1248" s="1506">
        <v>575</v>
      </c>
      <c r="E1248" s="1506"/>
      <c r="F1248" s="1506">
        <v>818</v>
      </c>
      <c r="G1248" s="1506">
        <v>1393</v>
      </c>
    </row>
    <row r="1249" spans="1:7">
      <c r="A1249" t="s">
        <v>1401</v>
      </c>
      <c r="B1249" s="1506"/>
      <c r="C1249" s="1506">
        <v>1344</v>
      </c>
      <c r="D1249" s="1506"/>
      <c r="E1249" s="1506"/>
      <c r="F1249" s="1506"/>
      <c r="G1249" s="1506">
        <v>1344</v>
      </c>
    </row>
    <row r="1250" spans="1:7">
      <c r="A1250" t="s">
        <v>1528</v>
      </c>
      <c r="B1250" s="1506"/>
      <c r="C1250" s="1506">
        <v>660</v>
      </c>
      <c r="D1250" s="1506">
        <v>754</v>
      </c>
      <c r="E1250" s="1506">
        <v>520</v>
      </c>
      <c r="F1250" s="1506">
        <v>0</v>
      </c>
      <c r="G1250" s="1506">
        <v>1934</v>
      </c>
    </row>
    <row r="1251" spans="1:7">
      <c r="A1251" t="s">
        <v>1529</v>
      </c>
      <c r="B1251" s="1506"/>
      <c r="C1251" s="1506">
        <v>1382</v>
      </c>
      <c r="D1251" s="1506">
        <v>993</v>
      </c>
      <c r="E1251" s="1506">
        <v>1462</v>
      </c>
      <c r="F1251" s="1506">
        <v>1617</v>
      </c>
      <c r="G1251" s="1506">
        <v>5454</v>
      </c>
    </row>
    <row r="1252" spans="1:7">
      <c r="A1252" t="s">
        <v>659</v>
      </c>
      <c r="B1252" s="1506"/>
      <c r="C1252" s="1506">
        <v>2719</v>
      </c>
      <c r="D1252" s="1506">
        <v>408</v>
      </c>
      <c r="E1252" s="1506"/>
      <c r="F1252" s="1506"/>
      <c r="G1252" s="1506">
        <v>3127</v>
      </c>
    </row>
    <row r="1253" spans="1:7">
      <c r="A1253" t="s">
        <v>1290</v>
      </c>
      <c r="B1253" s="1506"/>
      <c r="C1253" s="1506">
        <v>1277</v>
      </c>
      <c r="D1253" s="1506"/>
      <c r="E1253" s="1506"/>
      <c r="F1253" s="1506"/>
      <c r="G1253" s="1506">
        <v>1277</v>
      </c>
    </row>
    <row r="1254" spans="1:7">
      <c r="A1254" t="s">
        <v>1107</v>
      </c>
      <c r="B1254" s="1506"/>
      <c r="C1254" s="1506"/>
      <c r="D1254" s="1506">
        <v>686</v>
      </c>
      <c r="E1254" s="1506">
        <v>736</v>
      </c>
      <c r="F1254" s="1506"/>
      <c r="G1254" s="1506">
        <v>1422</v>
      </c>
    </row>
    <row r="1255" spans="1:7">
      <c r="A1255" t="s">
        <v>1104</v>
      </c>
      <c r="B1255" s="1506"/>
      <c r="C1255" s="1506"/>
      <c r="D1255" s="1506">
        <v>867</v>
      </c>
      <c r="E1255" s="1506">
        <v>1539</v>
      </c>
      <c r="F1255" s="1506"/>
      <c r="G1255" s="1506">
        <v>2406</v>
      </c>
    </row>
    <row r="1256" spans="1:7">
      <c r="A1256" t="s">
        <v>665</v>
      </c>
      <c r="B1256" s="1506"/>
      <c r="C1256" s="1506"/>
      <c r="D1256" s="1506">
        <v>2000</v>
      </c>
      <c r="E1256" s="1506">
        <v>970</v>
      </c>
      <c r="F1256" s="1506"/>
      <c r="G1256" s="1506">
        <v>2970</v>
      </c>
    </row>
    <row r="1257" spans="1:7">
      <c r="A1257" t="s">
        <v>924</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1358</v>
      </c>
      <c r="B1265" s="1506"/>
      <c r="C1265" s="1506"/>
      <c r="D1265" s="1506"/>
      <c r="E1265" s="1506"/>
      <c r="F1265" s="1506"/>
      <c r="G1265" s="1506"/>
    </row>
    <row r="1266" spans="1:7">
      <c r="A1266" t="s">
        <v>1352</v>
      </c>
      <c r="B1266" s="1506"/>
      <c r="C1266" s="1506"/>
      <c r="D1266" s="1506"/>
      <c r="E1266" s="1506"/>
      <c r="F1266" s="1506"/>
      <c r="G1266" s="1506"/>
    </row>
    <row r="1267" spans="1:7">
      <c r="A1267" t="s">
        <v>1355</v>
      </c>
      <c r="B1267" s="1506"/>
      <c r="C1267" s="1506"/>
      <c r="D1267" s="1506"/>
      <c r="E1267" s="1506"/>
      <c r="F1267" s="1506"/>
      <c r="G1267" s="1506"/>
    </row>
    <row r="1268" spans="1:7">
      <c r="A1268" t="s">
        <v>950</v>
      </c>
      <c r="B1268" s="1506"/>
      <c r="C1268" s="1506"/>
      <c r="D1268" s="1506">
        <v>149</v>
      </c>
      <c r="E1268" s="1506"/>
      <c r="F1268" s="1506"/>
      <c r="G1268" s="1506">
        <v>149</v>
      </c>
    </row>
    <row r="1269" spans="1:7">
      <c r="A1269" t="s">
        <v>1155</v>
      </c>
      <c r="B1269" s="1506"/>
      <c r="C1269" s="1506"/>
      <c r="D1269" s="1506"/>
      <c r="E1269" s="1506"/>
      <c r="F1269" s="1506"/>
      <c r="G1269" s="1506"/>
    </row>
    <row r="1270" spans="1:7">
      <c r="A1270" t="s">
        <v>1361</v>
      </c>
      <c r="B1270" s="1506"/>
      <c r="C1270" s="1506"/>
      <c r="D1270" s="1506"/>
      <c r="E1270" s="1506"/>
      <c r="F1270" s="1506"/>
      <c r="G1270" s="1506"/>
    </row>
    <row r="1271" spans="1:7">
      <c r="A1271" t="s">
        <v>1098</v>
      </c>
      <c r="B1271" s="1506"/>
      <c r="C1271" s="1506"/>
      <c r="D1271" s="1506"/>
      <c r="E1271" s="1506"/>
      <c r="F1271" s="1506"/>
      <c r="G1271" s="1506"/>
    </row>
    <row r="1272" spans="1:7">
      <c r="A1272" t="s">
        <v>1364</v>
      </c>
      <c r="B1272" s="1506"/>
      <c r="C1272" s="1506"/>
      <c r="D1272" s="1506"/>
      <c r="E1272" s="1506"/>
      <c r="F1272" s="1506"/>
      <c r="G1272" s="1506"/>
    </row>
    <row r="1273" spans="1:7">
      <c r="A1273" t="s">
        <v>1278</v>
      </c>
      <c r="B1273" s="1506"/>
      <c r="C1273" s="1506"/>
      <c r="D1273" s="1506"/>
      <c r="E1273" s="1506"/>
      <c r="F1273" s="1506"/>
      <c r="G1273" s="1506"/>
    </row>
    <row r="1274" spans="1:7">
      <c r="A1274" t="s">
        <v>1275</v>
      </c>
      <c r="B1274" s="1506"/>
      <c r="C1274" s="1506"/>
      <c r="D1274" s="1506"/>
      <c r="E1274" s="1506"/>
      <c r="F1274" s="1506"/>
      <c r="G1274" s="1506"/>
    </row>
    <row r="1275" spans="1:7">
      <c r="A1275" t="s">
        <v>1447</v>
      </c>
      <c r="B1275" s="1506"/>
      <c r="C1275" s="1506"/>
      <c r="D1275" s="1506"/>
      <c r="E1275" s="1506"/>
      <c r="F1275" s="1506"/>
      <c r="G1275" s="1506"/>
    </row>
    <row r="1276" spans="1:7">
      <c r="A1276" t="s">
        <v>1280</v>
      </c>
      <c r="B1276" s="1506">
        <v>1908</v>
      </c>
      <c r="C1276" s="1506"/>
      <c r="D1276" s="1506"/>
      <c r="E1276" s="1506"/>
      <c r="F1276" s="1506"/>
      <c r="G1276" s="1506">
        <v>1908</v>
      </c>
    </row>
    <row r="1277" spans="1:7">
      <c r="A1277" t="s">
        <v>1284</v>
      </c>
      <c r="B1277" s="1506"/>
      <c r="C1277" s="1506"/>
      <c r="D1277" s="1506"/>
      <c r="E1277" s="1506"/>
      <c r="F1277" s="1506"/>
      <c r="G1277" s="1506"/>
    </row>
    <row r="1278" spans="1:7">
      <c r="A1278" t="s">
        <v>1282</v>
      </c>
      <c r="B1278" s="1506"/>
      <c r="C1278" s="1506"/>
      <c r="D1278" s="1506"/>
      <c r="E1278" s="1506"/>
      <c r="F1278" s="1506"/>
      <c r="G1278" s="1506"/>
    </row>
    <row r="1279" spans="1:7">
      <c r="A1279" t="s">
        <v>1286</v>
      </c>
      <c r="B1279" s="1506"/>
      <c r="C1279" s="1506"/>
      <c r="D1279" s="1506"/>
      <c r="E1279" s="1506"/>
      <c r="F1279" s="1506"/>
      <c r="G1279" s="1506"/>
    </row>
    <row r="1280" spans="1:7">
      <c r="A1280" t="s">
        <v>1288</v>
      </c>
      <c r="B1280" s="1506"/>
      <c r="C1280" s="1506"/>
      <c r="D1280" s="1506"/>
      <c r="E1280" s="1506"/>
      <c r="F1280" s="1506"/>
      <c r="G1280" s="1506"/>
    </row>
    <row r="1281" spans="1:7">
      <c r="A1281" t="s">
        <v>1401</v>
      </c>
      <c r="B1281" s="1506">
        <v>886</v>
      </c>
      <c r="C1281" s="1506"/>
      <c r="D1281" s="1506"/>
      <c r="E1281" s="1506"/>
      <c r="F1281" s="1506"/>
      <c r="G1281" s="1506">
        <v>886</v>
      </c>
    </row>
    <row r="1282" spans="1:7">
      <c r="A1282" t="s">
        <v>1528</v>
      </c>
      <c r="B1282" s="1506">
        <v>376</v>
      </c>
      <c r="C1282" s="1506">
        <v>647</v>
      </c>
      <c r="D1282" s="1506">
        <v>565</v>
      </c>
      <c r="E1282" s="1506">
        <v>222</v>
      </c>
      <c r="F1282" s="1506"/>
      <c r="G1282" s="1506">
        <v>1810</v>
      </c>
    </row>
    <row r="1283" spans="1:7">
      <c r="A1283" t="s">
        <v>1529</v>
      </c>
      <c r="B1283" s="1506">
        <v>1642</v>
      </c>
      <c r="C1283" s="1506">
        <v>843</v>
      </c>
      <c r="D1283" s="1506"/>
      <c r="E1283" s="1506">
        <v>410</v>
      </c>
      <c r="F1283" s="1506"/>
      <c r="G1283" s="1506">
        <v>2895</v>
      </c>
    </row>
    <row r="1284" spans="1:7">
      <c r="A1284" t="s">
        <v>1290</v>
      </c>
      <c r="B1284" s="1506"/>
      <c r="C1284" s="1506"/>
      <c r="D1284" s="1506"/>
      <c r="E1284" s="1506"/>
      <c r="F1284" s="1506"/>
      <c r="G1284" s="1506"/>
    </row>
    <row r="1285" spans="1:7">
      <c r="A1285" t="s">
        <v>1107</v>
      </c>
      <c r="B1285" s="1506">
        <v>835</v>
      </c>
      <c r="C1285" s="1506">
        <v>858</v>
      </c>
      <c r="D1285" s="1506">
        <v>976</v>
      </c>
      <c r="E1285" s="1506"/>
      <c r="F1285" s="1506"/>
      <c r="G1285" s="1506">
        <v>2669</v>
      </c>
    </row>
    <row r="1286" spans="1:7">
      <c r="A1286" t="s">
        <v>1104</v>
      </c>
      <c r="B1286" s="1506">
        <v>1590</v>
      </c>
      <c r="C1286" s="1506">
        <v>1230</v>
      </c>
      <c r="D1286" s="1506">
        <v>1015</v>
      </c>
      <c r="E1286" s="1506"/>
      <c r="F1286" s="1506"/>
      <c r="G1286" s="1506">
        <v>3835</v>
      </c>
    </row>
    <row r="1287" spans="1:7">
      <c r="A1287" t="s">
        <v>924</v>
      </c>
      <c r="B1287" s="1506">
        <v>1530</v>
      </c>
      <c r="C1287" s="1506">
        <v>388</v>
      </c>
      <c r="D1287" s="1506"/>
      <c r="E1287" s="1506">
        <v>470</v>
      </c>
      <c r="F1287" s="1506"/>
      <c r="G1287" s="1506">
        <v>2388</v>
      </c>
    </row>
    <row r="1288" spans="1:7">
      <c r="A1288" t="s">
        <v>1110</v>
      </c>
      <c r="B1288" s="1506"/>
      <c r="C1288" s="1506">
        <v>1758</v>
      </c>
      <c r="D1288" s="1506">
        <v>1363</v>
      </c>
      <c r="E1288" s="1506"/>
      <c r="F1288" s="1506"/>
      <c r="G1288" s="1506">
        <v>3121</v>
      </c>
    </row>
    <row r="1289" spans="1:7">
      <c r="A1289" t="s">
        <v>964</v>
      </c>
      <c r="B1289" s="1506"/>
      <c r="C1289" s="1506"/>
      <c r="D1289" s="1506">
        <v>881</v>
      </c>
      <c r="E1289" s="1506">
        <v>1143</v>
      </c>
      <c r="F1289" s="1506"/>
      <c r="G1289" s="1506">
        <v>2024</v>
      </c>
    </row>
    <row r="1290" spans="1:7">
      <c r="A1290" t="s">
        <v>843</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917</v>
      </c>
      <c r="B1298" s="1506"/>
      <c r="C1298" s="1506"/>
      <c r="D1298" s="1506"/>
      <c r="E1298" s="1506"/>
      <c r="F1298" s="1506"/>
      <c r="G1298" s="1506"/>
    </row>
    <row r="1299" spans="1:7">
      <c r="A1299" t="s">
        <v>1343</v>
      </c>
      <c r="B1299" s="1506"/>
      <c r="C1299" s="1506"/>
      <c r="D1299" s="1506"/>
      <c r="E1299" s="1506">
        <v>253</v>
      </c>
      <c r="F1299" s="1506"/>
      <c r="G1299" s="1506">
        <v>253</v>
      </c>
    </row>
    <row r="1300" spans="1:7">
      <c r="A1300" t="s">
        <v>950</v>
      </c>
      <c r="B1300" s="1506"/>
      <c r="C1300" s="1506"/>
      <c r="D1300" s="1506"/>
      <c r="E1300" s="1506"/>
      <c r="F1300" s="1506"/>
      <c r="G1300" s="1506"/>
    </row>
    <row r="1301" spans="1:7">
      <c r="A1301" t="s">
        <v>517</v>
      </c>
      <c r="B1301" s="1506"/>
      <c r="C1301" s="1506"/>
      <c r="D1301" s="1506"/>
      <c r="E1301" s="1506"/>
      <c r="F1301" s="1506"/>
      <c r="G1301" s="1506"/>
    </row>
    <row r="1302" spans="1:7">
      <c r="A1302" t="s">
        <v>1528</v>
      </c>
      <c r="B1302" s="1506"/>
      <c r="C1302" s="1506"/>
      <c r="D1302" s="1506"/>
      <c r="E1302" s="1506"/>
      <c r="F1302" s="1506"/>
      <c r="G1302" s="1506"/>
    </row>
    <row r="1303" spans="1:7">
      <c r="A1303" t="s">
        <v>1529</v>
      </c>
      <c r="B1303" s="1506"/>
      <c r="C1303" s="1506"/>
      <c r="D1303" s="1506"/>
      <c r="E1303" s="1506"/>
      <c r="F1303" s="1506"/>
      <c r="G1303" s="1506"/>
    </row>
    <row r="1304" spans="1:7">
      <c r="A1304" t="s">
        <v>659</v>
      </c>
      <c r="B1304" s="1506"/>
      <c r="C1304" s="1506"/>
      <c r="D1304" s="1506">
        <v>1809</v>
      </c>
      <c r="E1304" s="1506">
        <v>696</v>
      </c>
      <c r="F1304" s="1506">
        <v>3</v>
      </c>
      <c r="G1304" s="1506">
        <v>2508</v>
      </c>
    </row>
    <row r="1305" spans="1:7">
      <c r="A1305" t="s">
        <v>1107</v>
      </c>
      <c r="B1305" s="1506">
        <v>505</v>
      </c>
      <c r="C1305" s="1506"/>
      <c r="D1305" s="1506"/>
      <c r="E1305" s="1506"/>
      <c r="F1305" s="1506"/>
      <c r="G1305" s="1506">
        <v>505</v>
      </c>
    </row>
    <row r="1306" spans="1:7">
      <c r="A1306" t="s">
        <v>1104</v>
      </c>
      <c r="B1306" s="1506"/>
      <c r="C1306" s="1506"/>
      <c r="D1306" s="1506"/>
      <c r="E1306" s="1506"/>
      <c r="F1306" s="1506"/>
      <c r="G1306" s="1506"/>
    </row>
    <row r="1307" spans="1:7">
      <c r="A1307" t="s">
        <v>1110</v>
      </c>
      <c r="B1307" s="1506"/>
      <c r="C1307" s="1506"/>
      <c r="D1307" s="1506"/>
      <c r="E1307" s="1506"/>
      <c r="F1307" s="1506"/>
      <c r="G1307" s="1506"/>
    </row>
    <row r="1308" spans="1:7">
      <c r="A1308" t="s">
        <v>964</v>
      </c>
      <c r="B1308" s="1506"/>
      <c r="C1308" s="1506">
        <v>363</v>
      </c>
      <c r="D1308" s="1506">
        <v>933</v>
      </c>
      <c r="E1308" s="1506">
        <v>363</v>
      </c>
      <c r="F1308" s="1506"/>
      <c r="G1308" s="1506">
        <v>1659</v>
      </c>
    </row>
    <row r="1309" spans="1:7">
      <c r="A1309" t="s">
        <v>843</v>
      </c>
      <c r="B1309" s="1506"/>
      <c r="C1309" s="1506">
        <v>1646</v>
      </c>
      <c r="D1309" s="1506"/>
      <c r="E1309" s="1506"/>
      <c r="F1309" s="1506">
        <v>6</v>
      </c>
      <c r="G1309" s="1506">
        <v>1652</v>
      </c>
    </row>
    <row r="1310" spans="1:7">
      <c r="A1310" t="s">
        <v>1113</v>
      </c>
      <c r="B1310" s="1506"/>
      <c r="C1310" s="1506">
        <v>1250</v>
      </c>
      <c r="D1310" s="1506">
        <v>518</v>
      </c>
      <c r="E1310" s="1506">
        <v>990</v>
      </c>
      <c r="F1310" s="1506"/>
      <c r="G1310" s="1506">
        <v>2758</v>
      </c>
    </row>
    <row r="1311" spans="1:7">
      <c r="A1311" t="s">
        <v>991</v>
      </c>
      <c r="B1311" s="1506"/>
      <c r="C1311" s="1506">
        <v>251</v>
      </c>
      <c r="D1311" s="1506"/>
      <c r="E1311" s="1506">
        <v>298</v>
      </c>
      <c r="F1311" s="1506"/>
      <c r="G1311" s="1506">
        <v>549</v>
      </c>
    </row>
    <row r="1312" spans="1:7">
      <c r="A1312" t="s">
        <v>1006</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950</v>
      </c>
      <c r="B1321" s="1506"/>
      <c r="C1321" s="1506"/>
      <c r="D1321" s="1506"/>
      <c r="E1321" s="1506"/>
      <c r="F1321" s="1506"/>
      <c r="G1321" s="1506"/>
    </row>
    <row r="1322" spans="1:7">
      <c r="A1322" t="s">
        <v>964</v>
      </c>
      <c r="B1322" s="1506"/>
      <c r="C1322" s="1506"/>
      <c r="D1322" s="1506"/>
      <c r="E1322" s="1506">
        <v>30</v>
      </c>
      <c r="F1322" s="1506"/>
      <c r="G1322" s="1506">
        <v>30</v>
      </c>
    </row>
    <row r="1323" spans="1:7">
      <c r="A1323" t="s">
        <v>1113</v>
      </c>
      <c r="B1323" s="1506"/>
      <c r="C1323" s="1506"/>
      <c r="D1323" s="1506"/>
      <c r="E1323" s="1506"/>
      <c r="F1323" s="1506">
        <v>342</v>
      </c>
      <c r="G1323" s="1506">
        <v>342</v>
      </c>
    </row>
    <row r="1324" spans="1:7">
      <c r="A1324" t="s">
        <v>991</v>
      </c>
      <c r="B1324" s="1506"/>
      <c r="C1324" s="1506"/>
      <c r="D1324" s="1506">
        <v>150</v>
      </c>
      <c r="E1324" s="1506"/>
      <c r="F1324" s="1506"/>
      <c r="G1324" s="1506">
        <v>150</v>
      </c>
    </row>
    <row r="1325" spans="1:7">
      <c r="A1325" t="s">
        <v>1006</v>
      </c>
      <c r="B1325" s="1506">
        <v>712</v>
      </c>
      <c r="C1325" s="1506">
        <v>1092</v>
      </c>
      <c r="D1325" s="1506">
        <v>384</v>
      </c>
      <c r="E1325" s="1506">
        <v>397</v>
      </c>
      <c r="F1325" s="1506"/>
      <c r="G1325" s="1506">
        <v>2585</v>
      </c>
    </row>
    <row r="1326" spans="1:7">
      <c r="A1326" t="s">
        <v>1530</v>
      </c>
      <c r="B1326" s="1506"/>
      <c r="C1326" s="1506">
        <v>189</v>
      </c>
      <c r="D1326" s="1506"/>
      <c r="E1326" s="1506"/>
      <c r="F1326" s="1506"/>
      <c r="G1326" s="1506">
        <v>189</v>
      </c>
    </row>
    <row r="1327" spans="1:7">
      <c r="A1327" t="s">
        <v>947</v>
      </c>
      <c r="B1327" s="1506"/>
      <c r="C1327" s="1506">
        <v>817</v>
      </c>
      <c r="D1327" s="1506"/>
      <c r="E1327" s="1506"/>
      <c r="F1327" s="1506"/>
      <c r="G1327" s="1506">
        <v>817</v>
      </c>
    </row>
    <row r="1328" spans="1:7">
      <c r="A1328" t="s">
        <v>827</v>
      </c>
      <c r="B1328" s="1506"/>
      <c r="C1328" s="1506"/>
      <c r="D1328" s="1506">
        <v>753</v>
      </c>
      <c r="E1328" s="1506">
        <v>1289</v>
      </c>
      <c r="F1328" s="1506"/>
      <c r="G1328" s="1506">
        <v>2042</v>
      </c>
    </row>
    <row r="1329" spans="1:7">
      <c r="A1329" t="s">
        <v>662</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966</v>
      </c>
      <c r="B1339" s="1506"/>
      <c r="C1339" s="1506">
        <v>1340</v>
      </c>
      <c r="D1339" s="1506">
        <v>1529</v>
      </c>
      <c r="E1339" s="1506">
        <v>1168</v>
      </c>
      <c r="F1339" s="1506">
        <v>1008</v>
      </c>
      <c r="G1339" s="1506">
        <v>5045</v>
      </c>
    </row>
    <row r="1340" spans="1:7">
      <c r="A1340" t="s">
        <v>1006</v>
      </c>
      <c r="B1340" s="1506">
        <v>669</v>
      </c>
      <c r="C1340" s="1506">
        <v>467</v>
      </c>
      <c r="D1340" s="1506">
        <v>1133</v>
      </c>
      <c r="E1340" s="1506">
        <v>448</v>
      </c>
      <c r="F1340" s="1506"/>
      <c r="G1340" s="1506">
        <v>2717</v>
      </c>
    </row>
    <row r="1341" spans="1:7">
      <c r="A1341" t="s">
        <v>996</v>
      </c>
      <c r="B1341" s="1506">
        <v>1564</v>
      </c>
      <c r="C1341" s="1506">
        <v>1532</v>
      </c>
      <c r="D1341" s="1506">
        <v>1447</v>
      </c>
      <c r="E1341" s="1506">
        <v>864</v>
      </c>
      <c r="F1341" s="1506"/>
      <c r="G1341" s="1506">
        <v>5407</v>
      </c>
    </row>
    <row r="1342" spans="1:7">
      <c r="A1342" t="s">
        <v>1531</v>
      </c>
      <c r="B1342" s="1506"/>
      <c r="C1342" s="1506">
        <v>199</v>
      </c>
      <c r="D1342" s="1506">
        <v>361</v>
      </c>
      <c r="E1342" s="1506">
        <v>652</v>
      </c>
      <c r="F1342" s="1506">
        <v>379</v>
      </c>
      <c r="G1342" s="1506">
        <v>1591</v>
      </c>
    </row>
    <row r="1343" spans="1:7">
      <c r="A1343" t="s">
        <v>1000</v>
      </c>
      <c r="B1343" s="1506"/>
      <c r="C1343" s="1506"/>
      <c r="D1343" s="1506"/>
      <c r="E1343" s="1506">
        <v>538</v>
      </c>
      <c r="F1343" s="1506"/>
      <c r="G1343" s="1506">
        <v>538</v>
      </c>
    </row>
    <row r="1344" spans="1:7">
      <c r="A1344" t="s">
        <v>783</v>
      </c>
      <c r="B1344" s="1506"/>
      <c r="C1344" s="1506"/>
      <c r="D1344" s="1506"/>
      <c r="E1344" s="1506"/>
      <c r="F1344" s="1506">
        <v>45</v>
      </c>
      <c r="G1344" s="1506">
        <v>45</v>
      </c>
    </row>
    <row r="1345" spans="1:7">
      <c r="A1345" t="s">
        <v>1532</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966</v>
      </c>
      <c r="B1351" s="1506">
        <v>1274</v>
      </c>
      <c r="C1351" s="1506">
        <v>1073</v>
      </c>
      <c r="D1351" s="1506">
        <v>271</v>
      </c>
      <c r="E1351" s="1506"/>
      <c r="F1351" s="1506"/>
      <c r="G1351" s="1506">
        <v>2618</v>
      </c>
    </row>
    <row r="1352" spans="1:7">
      <c r="A1352" t="s">
        <v>1401</v>
      </c>
      <c r="B1352" s="1506"/>
      <c r="C1352" s="1506"/>
      <c r="D1352" s="1506"/>
      <c r="E1352" s="1506">
        <v>1033</v>
      </c>
      <c r="F1352" s="1506"/>
      <c r="G1352" s="1506">
        <v>1033</v>
      </c>
    </row>
    <row r="1353" spans="1:7">
      <c r="A1353" t="s">
        <v>659</v>
      </c>
      <c r="B1353" s="1506"/>
      <c r="C1353" s="1506"/>
      <c r="D1353" s="1506">
        <v>667</v>
      </c>
      <c r="E1353" s="1506"/>
      <c r="F1353" s="1506"/>
      <c r="G1353" s="1506">
        <v>667</v>
      </c>
    </row>
    <row r="1354" spans="1:7">
      <c r="A1354" t="s">
        <v>1006</v>
      </c>
      <c r="B1354" s="1506">
        <v>1044</v>
      </c>
      <c r="C1354" s="1506"/>
      <c r="D1354" s="1506"/>
      <c r="E1354" s="1506"/>
      <c r="F1354" s="1506"/>
      <c r="G1354" s="1506">
        <v>1044</v>
      </c>
    </row>
    <row r="1355" spans="1:7">
      <c r="A1355" t="s">
        <v>827</v>
      </c>
      <c r="B1355" s="1506"/>
      <c r="C1355" s="1506">
        <v>1062</v>
      </c>
      <c r="D1355" s="1506">
        <v>1318</v>
      </c>
      <c r="E1355" s="1506">
        <v>1165</v>
      </c>
      <c r="F1355" s="1506"/>
      <c r="G1355" s="1506">
        <v>3545</v>
      </c>
    </row>
    <row r="1356" spans="1:7">
      <c r="A1356" t="s">
        <v>662</v>
      </c>
      <c r="B1356" s="1506">
        <v>1099</v>
      </c>
      <c r="C1356" s="1506"/>
      <c r="D1356" s="1506">
        <v>2025</v>
      </c>
      <c r="E1356" s="1506"/>
      <c r="F1356" s="1506"/>
      <c r="G1356" s="1506">
        <v>3124</v>
      </c>
    </row>
    <row r="1357" spans="1:7">
      <c r="A1357" t="s">
        <v>996</v>
      </c>
      <c r="B1357" s="1506"/>
      <c r="C1357" s="1506"/>
      <c r="D1357" s="1506"/>
      <c r="E1357" s="1506"/>
      <c r="F1357" s="1506"/>
      <c r="G1357" s="1506"/>
    </row>
    <row r="1358" spans="1:7">
      <c r="A1358" t="s">
        <v>1531</v>
      </c>
      <c r="B1358" s="1506">
        <v>534</v>
      </c>
      <c r="C1358" s="1506"/>
      <c r="D1358" s="1506">
        <v>223</v>
      </c>
      <c r="E1358" s="1506"/>
      <c r="F1358" s="1506"/>
      <c r="G1358" s="1506">
        <v>757</v>
      </c>
    </row>
    <row r="1359" spans="1:7">
      <c r="A1359" t="s">
        <v>1000</v>
      </c>
      <c r="B1359" s="1506"/>
      <c r="C1359" s="1506">
        <v>1056</v>
      </c>
      <c r="D1359" s="1506">
        <v>2018</v>
      </c>
      <c r="E1359" s="1506"/>
      <c r="F1359" s="1506"/>
      <c r="G1359" s="1506">
        <v>3074</v>
      </c>
    </row>
    <row r="1360" spans="1:7">
      <c r="A1360" t="s">
        <v>1532</v>
      </c>
      <c r="B1360" s="1506">
        <v>201</v>
      </c>
      <c r="C1360" s="1506"/>
      <c r="D1360" s="1506">
        <v>200</v>
      </c>
      <c r="E1360" s="1506"/>
      <c r="F1360" s="1506"/>
      <c r="G1360" s="1506">
        <v>401</v>
      </c>
    </row>
    <row r="1361" spans="1:7">
      <c r="A1361" t="s">
        <v>1533</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6"/>
      <c r="C1367" s="1506">
        <v>179</v>
      </c>
      <c r="D1367" s="1506"/>
      <c r="E1367" s="1506"/>
      <c r="F1367" s="1506"/>
      <c r="G1367" s="1506">
        <v>179</v>
      </c>
    </row>
    <row r="1368" spans="1:7">
      <c r="A1368" t="s">
        <v>966</v>
      </c>
      <c r="B1368" s="1506"/>
      <c r="C1368" s="1506"/>
      <c r="D1368" s="1506"/>
      <c r="E1368" s="1506"/>
      <c r="F1368" s="1506"/>
      <c r="G1368" s="1506"/>
    </row>
    <row r="1369" spans="1:7">
      <c r="A1369" t="s">
        <v>1006</v>
      </c>
      <c r="B1369" s="1506"/>
      <c r="C1369" s="1506"/>
      <c r="D1369" s="1506"/>
      <c r="E1369" s="1506"/>
      <c r="F1369" s="1506"/>
      <c r="G1369" s="1506"/>
    </row>
    <row r="1370" spans="1:7">
      <c r="A1370" t="s">
        <v>827</v>
      </c>
      <c r="B1370" s="1506">
        <v>1391</v>
      </c>
      <c r="C1370" s="1506"/>
      <c r="D1370" s="1506"/>
      <c r="E1370" s="1506"/>
      <c r="F1370" s="1506"/>
      <c r="G1370" s="1506">
        <v>1391</v>
      </c>
    </row>
    <row r="1371" spans="1:7">
      <c r="A1371" t="s">
        <v>1000</v>
      </c>
      <c r="B1371" s="1506">
        <v>1016</v>
      </c>
      <c r="C1371" s="1506"/>
      <c r="D1371" s="1506"/>
      <c r="E1371" s="1506"/>
      <c r="F1371" s="1506"/>
      <c r="G1371" s="1506">
        <v>1016</v>
      </c>
    </row>
    <row r="1372" spans="1:7">
      <c r="A1372" t="s">
        <v>1533</v>
      </c>
      <c r="B1372" s="1506">
        <v>1287</v>
      </c>
      <c r="C1372" s="1506">
        <v>575</v>
      </c>
      <c r="D1372" s="1506">
        <v>857</v>
      </c>
      <c r="E1372" s="1506">
        <v>668</v>
      </c>
      <c r="F1372" s="1506">
        <v>1392</v>
      </c>
      <c r="G1372" s="1506">
        <v>4779</v>
      </c>
    </row>
    <row r="1373" spans="1:7">
      <c r="A1373" t="s">
        <v>1010</v>
      </c>
      <c r="B1373" s="1506">
        <v>611</v>
      </c>
      <c r="C1373" s="1506">
        <v>1612</v>
      </c>
      <c r="D1373" s="1506"/>
      <c r="E1373" s="1506"/>
      <c r="F1373" s="1506"/>
      <c r="G1373" s="1506">
        <v>2223</v>
      </c>
    </row>
    <row r="1374" spans="1:7">
      <c r="A1374" t="s">
        <v>944</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6"/>
      <c r="C1380" s="1506"/>
      <c r="D1380" s="1506"/>
      <c r="E1380" s="1506"/>
      <c r="F1380" s="1506">
        <v>100</v>
      </c>
      <c r="G1380" s="1506">
        <v>100</v>
      </c>
    </row>
    <row r="1381" spans="1:7">
      <c r="A1381" t="s">
        <v>1533</v>
      </c>
      <c r="B1381" s="1506">
        <v>167</v>
      </c>
      <c r="C1381" s="1506">
        <v>487</v>
      </c>
      <c r="D1381" s="1506">
        <v>263</v>
      </c>
      <c r="E1381" s="1506">
        <v>399</v>
      </c>
      <c r="F1381" s="1506">
        <v>278</v>
      </c>
      <c r="G1381" s="1506">
        <v>1594</v>
      </c>
    </row>
    <row r="1382" spans="1:7">
      <c r="A1382" t="s">
        <v>1010</v>
      </c>
      <c r="B1382" s="1506">
        <v>1561</v>
      </c>
      <c r="C1382" s="1506"/>
      <c r="D1382" s="1506"/>
      <c r="E1382" s="1506"/>
      <c r="F1382" s="1506"/>
      <c r="G1382" s="1506">
        <v>1561</v>
      </c>
    </row>
    <row r="1383" spans="1:7">
      <c r="A1383" t="s">
        <v>944</v>
      </c>
      <c r="B1383" s="1506">
        <v>570</v>
      </c>
      <c r="C1383" s="1506"/>
      <c r="D1383" s="1506"/>
      <c r="E1383" s="1506"/>
      <c r="F1383" s="1506"/>
      <c r="G1383" s="1506">
        <v>570</v>
      </c>
    </row>
    <row r="1384" spans="1:7">
      <c r="A1384" t="s">
        <v>953</v>
      </c>
      <c r="B1384" s="1506">
        <v>1146</v>
      </c>
      <c r="C1384" s="1506">
        <v>308</v>
      </c>
      <c r="D1384" s="1506">
        <v>300</v>
      </c>
      <c r="E1384" s="1506"/>
      <c r="F1384" s="1506">
        <v>510</v>
      </c>
      <c r="G1384" s="1506">
        <v>2264</v>
      </c>
    </row>
    <row r="1385" spans="1:7">
      <c r="A1385" t="s">
        <v>651</v>
      </c>
      <c r="B1385" s="1506">
        <v>535</v>
      </c>
      <c r="C1385" s="1506"/>
      <c r="D1385" s="1506">
        <v>342</v>
      </c>
      <c r="E1385" s="1506">
        <v>103</v>
      </c>
      <c r="F1385" s="1506"/>
      <c r="G1385" s="1506">
        <v>980</v>
      </c>
    </row>
    <row r="1386" spans="1:7">
      <c r="A1386" t="s">
        <v>1534</v>
      </c>
      <c r="B1386" s="1506">
        <v>606</v>
      </c>
      <c r="C1386" s="1506">
        <v>459</v>
      </c>
      <c r="D1386" s="1506">
        <v>243</v>
      </c>
      <c r="E1386" s="1506">
        <v>778</v>
      </c>
      <c r="F1386" s="1506">
        <v>664</v>
      </c>
      <c r="G1386" s="1506">
        <v>2750</v>
      </c>
    </row>
    <row r="1387" spans="1:7">
      <c r="A1387" t="s">
        <v>1003</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941</v>
      </c>
      <c r="B1394" s="1506">
        <v>326</v>
      </c>
      <c r="C1394" s="1506"/>
      <c r="D1394" s="1506"/>
      <c r="E1394" s="1506"/>
      <c r="F1394" s="1506"/>
      <c r="G1394" s="1506">
        <v>326</v>
      </c>
    </row>
    <row r="1395" spans="1:7">
      <c r="A1395" t="s">
        <v>1532</v>
      </c>
      <c r="B1395" s="1506">
        <v>314</v>
      </c>
      <c r="C1395" s="1506">
        <v>240</v>
      </c>
      <c r="D1395" s="1506"/>
      <c r="E1395" s="1506"/>
      <c r="F1395" s="1506"/>
      <c r="G1395" s="1506">
        <v>554</v>
      </c>
    </row>
    <row r="1396" spans="1:7">
      <c r="A1396" t="s">
        <v>1533</v>
      </c>
      <c r="B1396" s="1506"/>
      <c r="C1396" s="1506"/>
      <c r="D1396" s="1506"/>
      <c r="E1396" s="1506"/>
      <c r="F1396" s="1506">
        <v>308</v>
      </c>
      <c r="G1396" s="1506">
        <v>308</v>
      </c>
    </row>
    <row r="1397" spans="1:7">
      <c r="A1397" t="s">
        <v>1010</v>
      </c>
      <c r="B1397" s="1506"/>
      <c r="C1397" s="1506"/>
      <c r="D1397" s="1506"/>
      <c r="E1397" s="1506"/>
      <c r="F1397" s="1506"/>
      <c r="G1397" s="1506"/>
    </row>
    <row r="1398" spans="1:7">
      <c r="A1398" t="s">
        <v>830</v>
      </c>
      <c r="B1398" s="1506"/>
      <c r="C1398" s="1506"/>
      <c r="D1398" s="1506"/>
      <c r="E1398" s="1506">
        <v>646</v>
      </c>
      <c r="F1398" s="1506">
        <v>212</v>
      </c>
      <c r="G1398" s="1506">
        <v>858</v>
      </c>
    </row>
    <row r="1399" spans="1:7">
      <c r="A1399" t="s">
        <v>944</v>
      </c>
      <c r="B1399" s="1506">
        <v>307</v>
      </c>
      <c r="C1399" s="1506">
        <v>872</v>
      </c>
      <c r="D1399" s="1506">
        <v>312</v>
      </c>
      <c r="E1399" s="1506">
        <v>287</v>
      </c>
      <c r="F1399" s="1506"/>
      <c r="G1399" s="1506">
        <v>1778</v>
      </c>
    </row>
    <row r="1400" spans="1:7">
      <c r="A1400" t="s">
        <v>953</v>
      </c>
      <c r="B1400" s="1506">
        <v>1297</v>
      </c>
      <c r="C1400" s="1506">
        <v>1300</v>
      </c>
      <c r="D1400" s="1506"/>
      <c r="E1400" s="1506">
        <v>1766</v>
      </c>
      <c r="F1400" s="1506">
        <v>41</v>
      </c>
      <c r="G1400" s="1506">
        <v>4404</v>
      </c>
    </row>
    <row r="1401" spans="1:7">
      <c r="A1401" t="s">
        <v>1534</v>
      </c>
      <c r="B1401" s="1506">
        <v>534</v>
      </c>
      <c r="C1401" s="1506">
        <v>466</v>
      </c>
      <c r="D1401" s="1506">
        <v>483</v>
      </c>
      <c r="E1401" s="1506"/>
      <c r="F1401" s="1506"/>
      <c r="G1401" s="1506">
        <v>1483</v>
      </c>
    </row>
    <row r="1402" spans="1:7">
      <c r="A1402" t="s">
        <v>1003</v>
      </c>
      <c r="B1402" s="1506">
        <v>1581</v>
      </c>
      <c r="C1402" s="1506"/>
      <c r="D1402" s="1506"/>
      <c r="E1402" s="1506"/>
      <c r="F1402" s="1506"/>
      <c r="G1402" s="1506">
        <v>1581</v>
      </c>
    </row>
    <row r="1403" spans="1:7">
      <c r="A1403" t="s">
        <v>907</v>
      </c>
      <c r="B1403" s="1506">
        <v>1163</v>
      </c>
      <c r="C1403" s="1506"/>
      <c r="D1403" s="1506"/>
      <c r="E1403" s="1506"/>
      <c r="F1403" s="1506"/>
      <c r="G1403" s="1506">
        <v>1163</v>
      </c>
    </row>
    <row r="1404" spans="1:7">
      <c r="A1404" t="s">
        <v>1095</v>
      </c>
      <c r="B1404" s="1506"/>
      <c r="C1404" s="1506">
        <v>560</v>
      </c>
      <c r="D1404" s="1506">
        <v>367</v>
      </c>
      <c r="E1404" s="1506"/>
      <c r="F1404" s="1506"/>
      <c r="G1404" s="1506">
        <v>927</v>
      </c>
    </row>
    <row r="1405" spans="1:7">
      <c r="A1405" t="s">
        <v>824</v>
      </c>
      <c r="B1405" s="1506"/>
      <c r="C1405" s="1506"/>
      <c r="D1405" s="1506"/>
      <c r="E1405" s="1506"/>
      <c r="F1405" s="1506"/>
      <c r="G1405" s="1506"/>
    </row>
    <row r="1406" spans="1:7">
      <c r="A1406" t="s">
        <v>959</v>
      </c>
      <c r="B1406" s="1506"/>
      <c r="C1406" s="1506">
        <v>130</v>
      </c>
      <c r="D1406" s="1506"/>
      <c r="E1406" s="1506"/>
      <c r="F1406" s="1506"/>
      <c r="G1406" s="1506">
        <v>130</v>
      </c>
    </row>
    <row r="1407" spans="1:7">
      <c r="A1407" t="s">
        <v>1535</v>
      </c>
      <c r="B1407" s="1506"/>
      <c r="C1407" s="1506"/>
      <c r="D1407" s="1506">
        <v>86</v>
      </c>
      <c r="E1407" s="1506"/>
      <c r="F1407" s="1506"/>
      <c r="G1407" s="1506">
        <v>86</v>
      </c>
    </row>
    <row r="1408" spans="1:7">
      <c r="A1408" t="s">
        <v>1536</v>
      </c>
      <c r="B1408" s="1506"/>
      <c r="C1408" s="1506"/>
      <c r="D1408" s="1506">
        <v>157</v>
      </c>
      <c r="E1408" s="1506"/>
      <c r="F1408" s="1506"/>
      <c r="G1408" s="1506">
        <v>157</v>
      </c>
    </row>
    <row r="1409" spans="1:7">
      <c r="A1409" t="s">
        <v>1206</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917</v>
      </c>
      <c r="B1417" s="1506"/>
      <c r="C1417" s="1506"/>
      <c r="D1417" s="1506"/>
      <c r="E1417" s="1506">
        <v>438</v>
      </c>
      <c r="F1417" s="1506"/>
      <c r="G1417" s="1506">
        <v>438</v>
      </c>
    </row>
    <row r="1418" spans="1:7">
      <c r="A1418" t="s">
        <v>941</v>
      </c>
      <c r="B1418" s="1506"/>
      <c r="C1418" s="1506"/>
      <c r="D1418" s="1506"/>
      <c r="E1418" s="1506"/>
      <c r="F1418" s="1506"/>
      <c r="G1418" s="1506"/>
    </row>
    <row r="1419" spans="1:7">
      <c r="A1419" t="s">
        <v>830</v>
      </c>
      <c r="B1419" s="1506">
        <v>225</v>
      </c>
      <c r="C1419" s="1506">
        <v>135</v>
      </c>
      <c r="D1419" s="1506">
        <v>494</v>
      </c>
      <c r="E1419" s="1506">
        <v>333</v>
      </c>
      <c r="F1419" s="1506">
        <v>377</v>
      </c>
      <c r="G1419" s="1506">
        <v>1564</v>
      </c>
    </row>
    <row r="1420" spans="1:7">
      <c r="A1420" t="s">
        <v>944</v>
      </c>
      <c r="B1420" s="1506"/>
      <c r="C1420" s="1506"/>
      <c r="D1420" s="1506"/>
      <c r="E1420" s="1506"/>
      <c r="F1420" s="1506"/>
      <c r="G1420" s="1506"/>
    </row>
    <row r="1421" spans="1:7">
      <c r="A1421" t="s">
        <v>953</v>
      </c>
      <c r="B1421" s="1506"/>
      <c r="C1421" s="1506"/>
      <c r="D1421" s="1506"/>
      <c r="E1421" s="1506"/>
      <c r="F1421" s="1506"/>
      <c r="G1421" s="1506"/>
    </row>
    <row r="1422" spans="1:7">
      <c r="A1422" t="s">
        <v>1206</v>
      </c>
      <c r="B1422" s="1506"/>
      <c r="C1422" s="1506"/>
      <c r="D1422" s="1506">
        <v>2020</v>
      </c>
      <c r="E1422" s="1506">
        <v>1855</v>
      </c>
      <c r="F1422" s="1506">
        <v>1609</v>
      </c>
      <c r="G1422" s="1506">
        <v>5484</v>
      </c>
    </row>
    <row r="1423" spans="1:7">
      <c r="A1423" t="s">
        <v>930</v>
      </c>
      <c r="B1423" s="1506">
        <v>735</v>
      </c>
      <c r="C1423" s="1506">
        <v>755</v>
      </c>
      <c r="D1423" s="1506">
        <v>897</v>
      </c>
      <c r="E1423" s="1506">
        <v>583</v>
      </c>
      <c r="F1423" s="1506"/>
      <c r="G1423" s="1506">
        <v>2970</v>
      </c>
    </row>
    <row r="1424" spans="1:7">
      <c r="A1424" t="s">
        <v>1537</v>
      </c>
      <c r="B1424" s="1506"/>
      <c r="C1424" s="1506">
        <v>513</v>
      </c>
      <c r="D1424" s="1506"/>
      <c r="E1424" s="1506"/>
      <c r="F1424" s="1506"/>
      <c r="G1424" s="1506">
        <v>513</v>
      </c>
    </row>
    <row r="1425" spans="1:7">
      <c r="A1425" t="s">
        <v>831</v>
      </c>
      <c r="B1425" s="1506"/>
      <c r="C1425" s="1506"/>
      <c r="D1425" s="1506">
        <v>172</v>
      </c>
      <c r="E1425" s="1506"/>
      <c r="F1425" s="1506"/>
      <c r="G1425" s="1506">
        <v>172</v>
      </c>
    </row>
    <row r="1426" spans="1:7">
      <c r="A1426" t="s">
        <v>855</v>
      </c>
      <c r="B1426" s="1506"/>
      <c r="C1426" s="1506"/>
      <c r="D1426" s="1506">
        <v>918</v>
      </c>
      <c r="E1426" s="1506"/>
      <c r="F1426" s="1506"/>
      <c r="G1426" s="1506">
        <v>918</v>
      </c>
    </row>
    <row r="1427" spans="1:7">
      <c r="A1427" t="s">
        <v>1211</v>
      </c>
      <c r="B1427" s="1506"/>
      <c r="C1427" s="1506"/>
      <c r="D1427" s="1506"/>
      <c r="E1427" s="1506"/>
      <c r="F1427" s="1506"/>
      <c r="G1427" s="1506"/>
    </row>
    <row r="1428" spans="1:7">
      <c r="A1428" t="s">
        <v>1204</v>
      </c>
      <c r="B1428" s="1506"/>
      <c r="C1428" s="1506"/>
      <c r="D1428" s="1506">
        <v>7</v>
      </c>
      <c r="E1428" s="1506"/>
      <c r="F1428" s="1506"/>
      <c r="G1428" s="1506">
        <v>7</v>
      </c>
    </row>
    <row r="1429" spans="1:7">
      <c r="A1429" t="s">
        <v>1217</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6"/>
      <c r="C1435" s="1506"/>
      <c r="D1435" s="1506"/>
      <c r="E1435" s="1506"/>
      <c r="F1435" s="1506"/>
      <c r="G1435" s="1506"/>
    </row>
    <row r="1436" spans="1:7">
      <c r="A1436" t="s">
        <v>830</v>
      </c>
      <c r="B1436" s="1506">
        <v>526</v>
      </c>
      <c r="C1436" s="1506">
        <v>36</v>
      </c>
      <c r="D1436" s="1506">
        <v>12</v>
      </c>
      <c r="E1436" s="1506"/>
      <c r="F1436" s="1506"/>
      <c r="G1436" s="1506">
        <v>574</v>
      </c>
    </row>
    <row r="1437" spans="1:7">
      <c r="A1437" t="s">
        <v>1206</v>
      </c>
      <c r="B1437" s="1506"/>
      <c r="C1437" s="1506">
        <v>1420</v>
      </c>
      <c r="D1437" s="1506">
        <v>1208</v>
      </c>
      <c r="E1437" s="1506">
        <v>596</v>
      </c>
      <c r="F1437" s="1506"/>
      <c r="G1437" s="1506">
        <v>3224</v>
      </c>
    </row>
    <row r="1438" spans="1:7">
      <c r="A1438" t="s">
        <v>1217</v>
      </c>
      <c r="B1438" s="1506">
        <v>396</v>
      </c>
      <c r="C1438" s="1506"/>
      <c r="D1438" s="1506"/>
      <c r="E1438" s="1506">
        <v>145</v>
      </c>
      <c r="F1438" s="1506"/>
      <c r="G1438" s="1506">
        <v>541</v>
      </c>
    </row>
    <row r="1439" spans="1:7">
      <c r="A1439" t="s">
        <v>811</v>
      </c>
      <c r="B1439" s="1506">
        <v>978</v>
      </c>
      <c r="C1439" s="1506">
        <v>1555</v>
      </c>
      <c r="D1439" s="1506">
        <v>1095</v>
      </c>
      <c r="E1439" s="1506"/>
      <c r="F1439" s="1506"/>
      <c r="G1439" s="1506">
        <v>3628</v>
      </c>
    </row>
    <row r="1440" spans="1:7">
      <c r="A1440" t="s">
        <v>1209</v>
      </c>
      <c r="B1440" s="1506">
        <v>788</v>
      </c>
      <c r="C1440" s="1506">
        <v>1083</v>
      </c>
      <c r="D1440" s="1506"/>
      <c r="E1440" s="1506"/>
      <c r="F1440" s="1506"/>
      <c r="G1440" s="1506">
        <v>1871</v>
      </c>
    </row>
    <row r="1441" spans="1:7">
      <c r="A1441" t="s">
        <v>1214</v>
      </c>
      <c r="B1441" s="1506">
        <v>195</v>
      </c>
      <c r="C1441" s="1506"/>
      <c r="D1441" s="1506">
        <v>349</v>
      </c>
      <c r="E1441" s="1506">
        <v>790</v>
      </c>
      <c r="F1441" s="1506">
        <v>15</v>
      </c>
      <c r="G1441" s="1506">
        <v>1349</v>
      </c>
    </row>
    <row r="1442" spans="1:7">
      <c r="A1442" t="s">
        <v>1538</v>
      </c>
      <c r="B1442" s="1506"/>
      <c r="C1442" s="1506">
        <v>55</v>
      </c>
      <c r="D1442" s="1506"/>
      <c r="E1442" s="1506"/>
      <c r="F1442" s="1506"/>
      <c r="G1442" s="1506">
        <v>55</v>
      </c>
    </row>
    <row r="1443" spans="1:7">
      <c r="A1443" t="s">
        <v>879</v>
      </c>
      <c r="B1443" s="1506"/>
      <c r="C1443" s="1506">
        <v>551</v>
      </c>
      <c r="D1443" s="1506">
        <v>1606</v>
      </c>
      <c r="E1443" s="1506"/>
      <c r="F1443" s="1506"/>
      <c r="G1443" s="1506">
        <v>2157</v>
      </c>
    </row>
    <row r="1444" spans="1:7">
      <c r="A1444" t="s">
        <v>888</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1519</v>
      </c>
      <c r="B1451" s="1506"/>
      <c r="C1451" s="1506"/>
      <c r="D1451" s="1506"/>
      <c r="E1451" s="1506"/>
      <c r="F1451" s="1506"/>
      <c r="G1451" s="1506"/>
    </row>
    <row r="1452" spans="1:7">
      <c r="A1452" t="s">
        <v>1206</v>
      </c>
      <c r="B1452" s="1506"/>
      <c r="C1452" s="1506"/>
      <c r="D1452" s="1506"/>
      <c r="E1452" s="1506"/>
      <c r="F1452" s="1506"/>
      <c r="G1452" s="1506"/>
    </row>
    <row r="1453" spans="1:7">
      <c r="A1453" t="s">
        <v>1211</v>
      </c>
      <c r="B1453" s="1506"/>
      <c r="C1453" s="1506"/>
      <c r="D1453" s="1506"/>
      <c r="E1453" s="1506"/>
      <c r="F1453" s="1506"/>
      <c r="G1453" s="1506"/>
    </row>
    <row r="1454" spans="1:7">
      <c r="A1454" t="s">
        <v>1204</v>
      </c>
      <c r="B1454" s="1506"/>
      <c r="C1454" s="1506"/>
      <c r="D1454" s="1506"/>
      <c r="E1454" s="1506"/>
      <c r="F1454" s="1506"/>
      <c r="G1454" s="1506"/>
    </row>
    <row r="1455" spans="1:7">
      <c r="A1455" t="s">
        <v>1217</v>
      </c>
      <c r="B1455" s="1506"/>
      <c r="C1455" s="1506"/>
      <c r="D1455" s="1506"/>
      <c r="E1455" s="1506"/>
      <c r="F1455" s="1506"/>
      <c r="G1455" s="1506"/>
    </row>
    <row r="1456" spans="1:7">
      <c r="A1456" t="s">
        <v>811</v>
      </c>
      <c r="B1456" s="1506"/>
      <c r="C1456" s="1506">
        <v>400</v>
      </c>
      <c r="D1456" s="1506"/>
      <c r="E1456" s="1506"/>
      <c r="F1456" s="1506"/>
      <c r="G1456" s="1506">
        <v>400</v>
      </c>
    </row>
    <row r="1457" spans="1:7">
      <c r="A1457" t="s">
        <v>1209</v>
      </c>
      <c r="B1457" s="1506"/>
      <c r="C1457" s="1506"/>
      <c r="D1457" s="1506"/>
      <c r="E1457" s="1506"/>
      <c r="F1457" s="1506"/>
      <c r="G1457" s="1506"/>
    </row>
    <row r="1458" spans="1:7">
      <c r="A1458" t="s">
        <v>1214</v>
      </c>
      <c r="B1458" s="1506"/>
      <c r="C1458" s="1506"/>
      <c r="D1458" s="1506"/>
      <c r="E1458" s="1506"/>
      <c r="F1458" s="1506"/>
      <c r="G1458" s="1506"/>
    </row>
    <row r="1459" spans="1:7">
      <c r="A1459" t="s">
        <v>879</v>
      </c>
      <c r="B1459" s="1506"/>
      <c r="C1459" s="1506"/>
      <c r="D1459" s="1506"/>
      <c r="E1459" s="1506"/>
      <c r="F1459" s="1506"/>
      <c r="G1459" s="1506"/>
    </row>
    <row r="1460" spans="1:7">
      <c r="A1460" t="s">
        <v>888</v>
      </c>
      <c r="B1460" s="1506"/>
      <c r="C1460" s="1506"/>
      <c r="D1460" s="1506"/>
      <c r="E1460" s="1506"/>
      <c r="F1460" s="1506"/>
      <c r="G1460" s="1506"/>
    </row>
    <row r="1461" spans="1:7">
      <c r="A1461" t="s">
        <v>813</v>
      </c>
      <c r="B1461" s="1506">
        <v>1360</v>
      </c>
      <c r="C1461" s="1506"/>
      <c r="D1461" s="1506"/>
      <c r="E1461" s="1506"/>
      <c r="F1461" s="1506"/>
      <c r="G1461" s="1506">
        <v>1360</v>
      </c>
    </row>
    <row r="1462" spans="1:7">
      <c r="A1462" t="s">
        <v>882</v>
      </c>
      <c r="B1462" s="1506"/>
      <c r="C1462" s="1506">
        <v>102</v>
      </c>
      <c r="D1462" s="1506"/>
      <c r="E1462" s="1506"/>
      <c r="F1462" s="1506"/>
      <c r="G1462" s="1506">
        <v>102</v>
      </c>
    </row>
    <row r="1463" spans="1:7">
      <c r="A1463" t="s">
        <v>885</v>
      </c>
      <c r="B1463" s="1506"/>
      <c r="C1463" s="1506">
        <v>417</v>
      </c>
      <c r="D1463" s="1506"/>
      <c r="E1463" s="1506"/>
      <c r="F1463" s="1506"/>
      <c r="G1463" s="1506">
        <v>417</v>
      </c>
    </row>
    <row r="1464" spans="1:7">
      <c r="A1464" t="s">
        <v>819</v>
      </c>
      <c r="B1464" s="1506"/>
      <c r="C1464" s="1506"/>
      <c r="D1464" s="1506">
        <v>1036</v>
      </c>
      <c r="E1464" s="1506"/>
      <c r="F1464" s="1506"/>
      <c r="G1464" s="1506">
        <v>1036</v>
      </c>
    </row>
    <row r="1465" spans="1:7">
      <c r="A1465" t="s">
        <v>821</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6"/>
      <c r="C1471" s="1506"/>
      <c r="D1471" s="1506"/>
      <c r="E1471" s="1506"/>
      <c r="F1471" s="1506">
        <v>67</v>
      </c>
      <c r="G1471" s="1506">
        <v>67</v>
      </c>
    </row>
    <row r="1472" spans="1:7">
      <c r="A1472" t="s">
        <v>1206</v>
      </c>
      <c r="B1472" s="1506"/>
      <c r="C1472" s="1506"/>
      <c r="D1472" s="1506"/>
      <c r="E1472" s="1506"/>
      <c r="F1472" s="1506"/>
      <c r="G1472" s="1506"/>
    </row>
    <row r="1473" spans="1:7">
      <c r="A1473" t="s">
        <v>811</v>
      </c>
      <c r="B1473" s="1506"/>
      <c r="C1473" s="1506"/>
      <c r="D1473" s="1506"/>
      <c r="E1473" s="1506"/>
      <c r="F1473" s="1506"/>
      <c r="G1473" s="1506"/>
    </row>
    <row r="1474" spans="1:7">
      <c r="A1474" t="s">
        <v>813</v>
      </c>
      <c r="B1474" s="1506"/>
      <c r="C1474" s="1506"/>
      <c r="D1474" s="1506"/>
      <c r="E1474" s="1506"/>
      <c r="F1474" s="1506"/>
      <c r="G1474" s="1506"/>
    </row>
    <row r="1475" spans="1:7">
      <c r="A1475" t="s">
        <v>882</v>
      </c>
      <c r="B1475" s="1506"/>
      <c r="C1475" s="1506"/>
      <c r="D1475" s="1506"/>
      <c r="E1475" s="1506"/>
      <c r="F1475" s="1506"/>
      <c r="G1475" s="1506"/>
    </row>
    <row r="1476" spans="1:7">
      <c r="A1476" t="s">
        <v>885</v>
      </c>
      <c r="B1476" s="1506"/>
      <c r="C1476" s="1506"/>
      <c r="D1476" s="1506"/>
      <c r="E1476" s="1506"/>
      <c r="F1476" s="1506"/>
      <c r="G1476" s="1506"/>
    </row>
    <row r="1477" spans="1:7">
      <c r="A1477" t="s">
        <v>821</v>
      </c>
      <c r="B1477" s="1506">
        <v>2719</v>
      </c>
      <c r="C1477" s="1506">
        <v>2206</v>
      </c>
      <c r="D1477" s="1506">
        <v>2612</v>
      </c>
      <c r="E1477" s="1506">
        <v>1765</v>
      </c>
      <c r="F1477" s="1506">
        <v>1356</v>
      </c>
      <c r="G1477" s="1506">
        <v>10658</v>
      </c>
    </row>
    <row r="1478" spans="1:7">
      <c r="A1478" t="s">
        <v>1539</v>
      </c>
      <c r="B1478" s="1506"/>
      <c r="C1478" s="1506"/>
      <c r="D1478" s="1506"/>
      <c r="E1478" s="1506"/>
      <c r="F1478" s="1506"/>
      <c r="G1478" s="1506"/>
    </row>
    <row r="1479" spans="1:7">
      <c r="A1479" t="s">
        <v>795</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831</v>
      </c>
      <c r="B1486" s="1506">
        <v>572</v>
      </c>
      <c r="C1486" s="1506">
        <v>776</v>
      </c>
      <c r="D1486" s="1506">
        <v>1009</v>
      </c>
      <c r="E1486" s="1506">
        <v>770</v>
      </c>
      <c r="F1486" s="1506"/>
      <c r="G1486" s="1506">
        <v>3127</v>
      </c>
    </row>
    <row r="1487" spans="1:7">
      <c r="A1487" t="s">
        <v>819</v>
      </c>
      <c r="B1487" s="1506"/>
      <c r="C1487" s="1506"/>
      <c r="D1487" s="1506"/>
      <c r="E1487" s="1506"/>
      <c r="F1487" s="1506"/>
      <c r="G1487" s="1506"/>
    </row>
    <row r="1488" spans="1:7">
      <c r="A1488" t="s">
        <v>821</v>
      </c>
      <c r="B1488" s="1506">
        <v>1212</v>
      </c>
      <c r="C1488" s="1506">
        <v>866</v>
      </c>
      <c r="D1488" s="1506">
        <v>969</v>
      </c>
      <c r="E1488" s="1506">
        <v>262</v>
      </c>
      <c r="F1488" s="1506"/>
      <c r="G1488" s="1506">
        <v>3309</v>
      </c>
    </row>
    <row r="1489" spans="1:7">
      <c r="A1489" t="s">
        <v>795</v>
      </c>
      <c r="B1489" s="1506">
        <v>940</v>
      </c>
      <c r="C1489" s="1506">
        <v>1575</v>
      </c>
      <c r="D1489" s="1506">
        <v>507</v>
      </c>
      <c r="E1489" s="1506"/>
      <c r="F1489" s="1506">
        <v>354</v>
      </c>
      <c r="G1489" s="1506">
        <v>3376</v>
      </c>
    </row>
    <row r="1490" spans="1:7">
      <c r="A1490" t="s">
        <v>809</v>
      </c>
      <c r="B1490" s="1506"/>
      <c r="C1490" s="1506"/>
      <c r="D1490" s="1506"/>
      <c r="E1490" s="1506">
        <v>2434</v>
      </c>
      <c r="F1490" s="1506"/>
      <c r="G1490" s="1506">
        <v>2434</v>
      </c>
    </row>
    <row r="1491" spans="1:7">
      <c r="A1491" t="s">
        <v>789</v>
      </c>
      <c r="B1491" s="1506"/>
      <c r="C1491" s="1506">
        <v>767</v>
      </c>
      <c r="D1491" s="1506">
        <v>779</v>
      </c>
      <c r="E1491" s="1506">
        <v>130</v>
      </c>
      <c r="F1491" s="1506"/>
      <c r="G1491" s="1506">
        <v>1676</v>
      </c>
    </row>
    <row r="1492" spans="1:7">
      <c r="A1492" t="s">
        <v>873</v>
      </c>
      <c r="B1492" s="1506"/>
      <c r="C1492" s="1506"/>
      <c r="D1492" s="1506"/>
      <c r="E1492" s="1506"/>
      <c r="F1492" s="1506">
        <v>339</v>
      </c>
      <c r="G1492" s="1506">
        <v>339</v>
      </c>
    </row>
    <row r="1493" spans="1:7">
      <c r="A1493" t="s">
        <v>875</v>
      </c>
      <c r="B1493" s="1506">
        <v>288</v>
      </c>
      <c r="C1493" s="1506"/>
      <c r="D1493" s="1506"/>
      <c r="E1493" s="1506"/>
      <c r="F1493" s="1506"/>
      <c r="G1493" s="1506">
        <v>288</v>
      </c>
    </row>
    <row r="1494" spans="1:7">
      <c r="A1494" t="s">
        <v>877</v>
      </c>
      <c r="B1494" s="1506"/>
      <c r="C1494" s="1506">
        <v>290</v>
      </c>
      <c r="D1494" s="1506"/>
      <c r="E1494" s="1506"/>
      <c r="F1494" s="1506"/>
      <c r="G1494" s="1506">
        <v>290</v>
      </c>
    </row>
    <row r="1495" spans="1:7">
      <c r="A1495" t="s">
        <v>858</v>
      </c>
      <c r="B1495" s="1506"/>
      <c r="C1495" s="1506"/>
      <c r="D1495" s="1506">
        <v>390</v>
      </c>
      <c r="E1495" s="1506"/>
      <c r="F1495" s="1506">
        <v>8</v>
      </c>
      <c r="G1495" s="1506">
        <v>398</v>
      </c>
    </row>
    <row r="1496" spans="1:7">
      <c r="A1496" t="s">
        <v>862</v>
      </c>
      <c r="B1496" s="1506"/>
      <c r="C1496" s="1506"/>
      <c r="D1496" s="1506">
        <v>454</v>
      </c>
      <c r="E1496" s="1506">
        <v>285</v>
      </c>
      <c r="F1496" s="1506">
        <v>33</v>
      </c>
      <c r="G1496" s="1506">
        <v>772</v>
      </c>
    </row>
    <row r="1497" spans="1:7">
      <c r="A1497" t="s">
        <v>767</v>
      </c>
      <c r="B1497" s="1506"/>
      <c r="C1497" s="1506"/>
      <c r="D1497" s="1506">
        <v>544</v>
      </c>
      <c r="E1497" s="1506">
        <v>723</v>
      </c>
      <c r="F1497" s="1506">
        <v>563</v>
      </c>
      <c r="G1497" s="1506">
        <v>1830</v>
      </c>
    </row>
    <row r="1498" spans="1:7">
      <c r="A1498" t="s">
        <v>871</v>
      </c>
      <c r="B1498" s="1506"/>
      <c r="C1498" s="1506">
        <v>3749</v>
      </c>
      <c r="D1498" s="1506"/>
      <c r="E1498" s="1506"/>
      <c r="F1498" s="1506"/>
      <c r="G1498" s="1506">
        <v>3749</v>
      </c>
    </row>
    <row r="1499" spans="1:7">
      <c r="A1499" t="s">
        <v>806</v>
      </c>
      <c r="B1499" s="1506"/>
      <c r="C1499" s="1506"/>
      <c r="D1499" s="1506"/>
      <c r="E1499" s="1506"/>
      <c r="F1499" s="1506">
        <v>1587</v>
      </c>
      <c r="G1499" s="1506">
        <v>1587</v>
      </c>
    </row>
    <row r="1500" spans="1:7">
      <c r="A1500" t="s">
        <v>853</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824</v>
      </c>
      <c r="B1507" s="1506">
        <v>245</v>
      </c>
      <c r="C1507" s="1506"/>
      <c r="D1507" s="1506"/>
      <c r="E1507" s="1506"/>
      <c r="F1507" s="1506"/>
      <c r="G1507" s="1506">
        <v>245</v>
      </c>
    </row>
    <row r="1508" spans="1:7">
      <c r="A1508" t="s">
        <v>795</v>
      </c>
      <c r="B1508" s="1506">
        <v>864</v>
      </c>
      <c r="C1508" s="1506">
        <v>674</v>
      </c>
      <c r="D1508" s="1506">
        <v>724</v>
      </c>
      <c r="E1508" s="1506">
        <v>165</v>
      </c>
      <c r="F1508" s="1506"/>
      <c r="G1508" s="1506">
        <v>2427</v>
      </c>
    </row>
    <row r="1509" spans="1:7">
      <c r="A1509" t="s">
        <v>809</v>
      </c>
      <c r="B1509" s="1506"/>
      <c r="C1509" s="1506"/>
      <c r="D1509" s="1506">
        <v>1012</v>
      </c>
      <c r="E1509" s="1506"/>
      <c r="F1509" s="1506"/>
      <c r="G1509" s="1506">
        <v>1012</v>
      </c>
    </row>
    <row r="1510" spans="1:7">
      <c r="A1510" t="s">
        <v>789</v>
      </c>
      <c r="B1510" s="1506"/>
      <c r="C1510" s="1506">
        <v>276</v>
      </c>
      <c r="D1510" s="1506"/>
      <c r="E1510" s="1506">
        <v>425</v>
      </c>
      <c r="F1510" s="1506"/>
      <c r="G1510" s="1506">
        <v>701</v>
      </c>
    </row>
    <row r="1511" spans="1:7">
      <c r="A1511" t="s">
        <v>858</v>
      </c>
      <c r="B1511" s="1506">
        <v>615</v>
      </c>
      <c r="C1511" s="1506">
        <v>349</v>
      </c>
      <c r="D1511" s="1506"/>
      <c r="E1511" s="1506"/>
      <c r="F1511" s="1506"/>
      <c r="G1511" s="1506">
        <v>964</v>
      </c>
    </row>
    <row r="1512" spans="1:7">
      <c r="A1512" t="s">
        <v>862</v>
      </c>
      <c r="B1512" s="1506">
        <v>327</v>
      </c>
      <c r="C1512" s="1506">
        <v>269</v>
      </c>
      <c r="D1512" s="1506">
        <v>515</v>
      </c>
      <c r="E1512" s="1506">
        <v>451</v>
      </c>
      <c r="F1512" s="1506"/>
      <c r="G1512" s="1506">
        <v>1562</v>
      </c>
    </row>
    <row r="1513" spans="1:7">
      <c r="A1513" t="s">
        <v>767</v>
      </c>
      <c r="B1513" s="1506">
        <v>1246</v>
      </c>
      <c r="C1513" s="1506"/>
      <c r="D1513" s="1506"/>
      <c r="E1513" s="1506"/>
      <c r="F1513" s="1506"/>
      <c r="G1513" s="1506">
        <v>1246</v>
      </c>
    </row>
    <row r="1514" spans="1:7">
      <c r="A1514" t="s">
        <v>806</v>
      </c>
      <c r="B1514" s="1506">
        <v>1339</v>
      </c>
      <c r="C1514" s="1506">
        <v>857</v>
      </c>
      <c r="D1514" s="1506">
        <v>32</v>
      </c>
      <c r="E1514" s="1506"/>
      <c r="F1514" s="1506"/>
      <c r="G1514" s="1506">
        <v>2228</v>
      </c>
    </row>
    <row r="1515" spans="1:7">
      <c r="A1515" t="s">
        <v>853</v>
      </c>
      <c r="B1515" s="1506"/>
      <c r="C1515" s="1506"/>
      <c r="D1515" s="1506"/>
      <c r="E1515" s="1506">
        <v>2018</v>
      </c>
      <c r="F1515" s="1506">
        <v>1563</v>
      </c>
      <c r="G1515" s="1506">
        <v>3581</v>
      </c>
    </row>
    <row r="1516" spans="1:7">
      <c r="A1516" t="s">
        <v>869</v>
      </c>
      <c r="B1516" s="1506"/>
      <c r="C1516" s="1506"/>
      <c r="D1516" s="1506">
        <v>440</v>
      </c>
      <c r="E1516" s="1506"/>
      <c r="F1516" s="1506">
        <v>549</v>
      </c>
      <c r="G1516" s="1506">
        <v>989</v>
      </c>
    </row>
    <row r="1517" spans="1:7">
      <c r="A1517" t="s">
        <v>1540</v>
      </c>
      <c r="B1517" s="1506"/>
      <c r="C1517" s="1506"/>
      <c r="D1517" s="1506">
        <v>641</v>
      </c>
      <c r="E1517" s="1506"/>
      <c r="F1517" s="1506"/>
      <c r="G1517" s="1506">
        <v>641</v>
      </c>
    </row>
    <row r="1518" spans="1:7">
      <c r="A1518" t="s">
        <v>804</v>
      </c>
      <c r="B1518" s="1506"/>
      <c r="C1518" s="1506"/>
      <c r="D1518" s="1506">
        <v>947</v>
      </c>
      <c r="E1518" s="1506">
        <v>1381</v>
      </c>
      <c r="F1518" s="1506"/>
      <c r="G1518" s="1506">
        <v>2328</v>
      </c>
    </row>
    <row r="1519" spans="1:7">
      <c r="A1519" t="s">
        <v>792</v>
      </c>
      <c r="B1519" s="1506"/>
      <c r="C1519" s="1506">
        <v>2304</v>
      </c>
      <c r="D1519" s="1506">
        <v>1216</v>
      </c>
      <c r="E1519" s="1506">
        <v>2932</v>
      </c>
      <c r="F1519" s="1506"/>
      <c r="G1519" s="1506">
        <v>6452</v>
      </c>
    </row>
    <row r="1520" spans="1:7">
      <c r="A1520" t="s">
        <v>769</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6"/>
      <c r="C1526" s="1506"/>
      <c r="D1526" s="1506"/>
      <c r="E1526" s="1506">
        <v>513</v>
      </c>
      <c r="F1526" s="1506"/>
      <c r="G1526" s="1506">
        <v>513</v>
      </c>
    </row>
    <row r="1527" spans="1:7">
      <c r="A1527" t="s">
        <v>821</v>
      </c>
      <c r="B1527" s="1506"/>
      <c r="C1527" s="1506"/>
      <c r="D1527" s="1506"/>
      <c r="E1527" s="1506"/>
      <c r="F1527" s="1506"/>
      <c r="G1527" s="1506"/>
    </row>
    <row r="1528" spans="1:7">
      <c r="A1528" t="s">
        <v>809</v>
      </c>
      <c r="B1528" s="1506">
        <v>757</v>
      </c>
      <c r="C1528" s="1506"/>
      <c r="D1528" s="1506"/>
      <c r="E1528" s="1506"/>
      <c r="F1528" s="1506"/>
      <c r="G1528" s="1506">
        <v>757</v>
      </c>
    </row>
    <row r="1529" spans="1:7">
      <c r="A1529" t="s">
        <v>789</v>
      </c>
      <c r="B1529" s="1506"/>
      <c r="C1529" s="1506">
        <v>110</v>
      </c>
      <c r="D1529" s="1506"/>
      <c r="E1529" s="1506"/>
      <c r="F1529" s="1506"/>
      <c r="G1529" s="1506">
        <v>110</v>
      </c>
    </row>
    <row r="1530" spans="1:7">
      <c r="A1530" t="s">
        <v>767</v>
      </c>
      <c r="B1530" s="1506"/>
      <c r="C1530" s="1506"/>
      <c r="D1530" s="1506"/>
      <c r="E1530" s="1506"/>
      <c r="F1530" s="1506">
        <v>630</v>
      </c>
      <c r="G1530" s="1506">
        <v>630</v>
      </c>
    </row>
    <row r="1531" spans="1:7">
      <c r="A1531" t="s">
        <v>871</v>
      </c>
      <c r="B1531" s="1506"/>
      <c r="C1531" s="1506"/>
      <c r="D1531" s="1506">
        <v>43</v>
      </c>
      <c r="E1531" s="1506">
        <v>8</v>
      </c>
      <c r="F1531" s="1506"/>
      <c r="G1531" s="1506">
        <v>51</v>
      </c>
    </row>
    <row r="1532" spans="1:7">
      <c r="A1532" t="s">
        <v>853</v>
      </c>
      <c r="B1532" s="1506">
        <v>699</v>
      </c>
      <c r="C1532" s="1506">
        <v>463</v>
      </c>
      <c r="D1532" s="1506">
        <v>561</v>
      </c>
      <c r="E1532" s="1506">
        <v>129</v>
      </c>
      <c r="F1532" s="1506"/>
      <c r="G1532" s="1506">
        <v>1852</v>
      </c>
    </row>
    <row r="1533" spans="1:7">
      <c r="A1533" t="s">
        <v>869</v>
      </c>
      <c r="B1533" s="1506">
        <v>847</v>
      </c>
      <c r="C1533" s="1506">
        <v>555</v>
      </c>
      <c r="D1533" s="1506">
        <v>831</v>
      </c>
      <c r="E1533" s="1506"/>
      <c r="F1533" s="1506"/>
      <c r="G1533" s="1506">
        <v>2233</v>
      </c>
    </row>
    <row r="1534" spans="1:7">
      <c r="A1534" t="s">
        <v>804</v>
      </c>
      <c r="B1534" s="1506">
        <v>897</v>
      </c>
      <c r="C1534" s="1506">
        <v>408</v>
      </c>
      <c r="D1534" s="1506"/>
      <c r="E1534" s="1506"/>
      <c r="F1534" s="1506"/>
      <c r="G1534" s="1506">
        <v>1305</v>
      </c>
    </row>
    <row r="1535" spans="1:7">
      <c r="A1535" t="s">
        <v>792</v>
      </c>
      <c r="B1535" s="1506">
        <v>350</v>
      </c>
      <c r="C1535" s="1506"/>
      <c r="D1535" s="1506"/>
      <c r="E1535" s="1506"/>
      <c r="F1535" s="1506"/>
      <c r="G1535" s="1506">
        <v>350</v>
      </c>
    </row>
    <row r="1536" spans="1:7">
      <c r="A1536" t="s">
        <v>769</v>
      </c>
      <c r="B1536" s="1506"/>
      <c r="C1536" s="1506"/>
      <c r="D1536" s="1506">
        <v>140</v>
      </c>
      <c r="E1536" s="1506"/>
      <c r="F1536" s="1506"/>
      <c r="G1536" s="1506">
        <v>140</v>
      </c>
    </row>
    <row r="1537" spans="1:7">
      <c r="A1537" t="s">
        <v>691</v>
      </c>
      <c r="B1537" s="1506"/>
      <c r="C1537" s="1506">
        <v>1174</v>
      </c>
      <c r="D1537" s="1506">
        <v>1060</v>
      </c>
      <c r="E1537" s="1506">
        <v>818</v>
      </c>
      <c r="F1537" s="1506">
        <v>441</v>
      </c>
      <c r="G1537" s="1506">
        <v>3493</v>
      </c>
    </row>
    <row r="1538" spans="1:7">
      <c r="A1538" t="s">
        <v>701</v>
      </c>
      <c r="B1538" s="1506"/>
      <c r="C1538" s="1506">
        <v>521</v>
      </c>
      <c r="D1538" s="1506">
        <v>701</v>
      </c>
      <c r="E1538" s="1506">
        <v>707</v>
      </c>
      <c r="F1538" s="1506">
        <v>512</v>
      </c>
      <c r="G1538" s="1506">
        <v>2441</v>
      </c>
    </row>
    <row r="1539" spans="1:7">
      <c r="A1539" t="s">
        <v>801</v>
      </c>
      <c r="B1539" s="1506"/>
      <c r="C1539" s="1506">
        <v>473</v>
      </c>
      <c r="D1539" s="1506">
        <v>1258</v>
      </c>
      <c r="E1539" s="1506">
        <v>1494</v>
      </c>
      <c r="F1539" s="1506"/>
      <c r="G1539" s="1506">
        <v>3225</v>
      </c>
    </row>
    <row r="1540" spans="1:7">
      <c r="A1540" t="s">
        <v>613</v>
      </c>
      <c r="B1540" s="1506"/>
      <c r="C1540" s="1506"/>
      <c r="D1540" s="1506">
        <v>873</v>
      </c>
      <c r="E1540" s="1506">
        <v>449</v>
      </c>
      <c r="F1540" s="1506"/>
      <c r="G1540" s="1506">
        <v>1322</v>
      </c>
    </row>
    <row r="1541" spans="1:7">
      <c r="A1541" t="s">
        <v>1541</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1463</v>
      </c>
      <c r="B1545" s="12" t="s">
        <v>1462</v>
      </c>
    </row>
    <row r="1546" spans="1:7">
      <c r="A1546" s="12" t="s">
        <v>1464</v>
      </c>
      <c r="B1546" s="48">
        <v>46153</v>
      </c>
      <c r="C1546" s="48">
        <v>46154</v>
      </c>
      <c r="D1546" s="48">
        <v>46155</v>
      </c>
      <c r="E1546" t="s">
        <v>473</v>
      </c>
    </row>
    <row r="1547" spans="1:7">
      <c r="A1547" t="s">
        <v>798</v>
      </c>
      <c r="B1547" s="1506"/>
      <c r="C1547" s="1506"/>
      <c r="D1547" s="1506">
        <v>427</v>
      </c>
      <c r="E1547" s="1506">
        <v>427</v>
      </c>
    </row>
    <row r="1548" spans="1:7">
      <c r="A1548" t="s">
        <v>809</v>
      </c>
      <c r="B1548" s="1506">
        <v>1627</v>
      </c>
      <c r="C1548" s="1506"/>
      <c r="D1548" s="1506"/>
      <c r="E1548" s="1506">
        <v>1627</v>
      </c>
    </row>
    <row r="1549" spans="1:7">
      <c r="A1549" t="s">
        <v>767</v>
      </c>
      <c r="B1549" s="1506">
        <v>114</v>
      </c>
      <c r="C1549" s="1506"/>
      <c r="D1549" s="1506"/>
      <c r="E1549" s="1506">
        <v>114</v>
      </c>
    </row>
    <row r="1550" spans="1:7">
      <c r="A1550" t="s">
        <v>869</v>
      </c>
      <c r="B1550" s="1506">
        <v>217</v>
      </c>
      <c r="C1550" s="1506"/>
      <c r="D1550" s="1506"/>
      <c r="E1550" s="1506">
        <v>217</v>
      </c>
    </row>
    <row r="1551" spans="1:7">
      <c r="A1551" t="s">
        <v>804</v>
      </c>
      <c r="B1551" s="1506"/>
      <c r="C1551" s="1506">
        <v>2700</v>
      </c>
      <c r="D1551" s="1506"/>
      <c r="E1551" s="1506">
        <v>2700</v>
      </c>
    </row>
    <row r="1552" spans="1:7">
      <c r="A1552" t="s">
        <v>769</v>
      </c>
      <c r="B1552" s="1506">
        <v>763</v>
      </c>
      <c r="C1552" s="1506">
        <v>745</v>
      </c>
      <c r="D1552" s="1506"/>
      <c r="E1552" s="1506">
        <v>1508</v>
      </c>
    </row>
    <row r="1553" spans="1:5">
      <c r="A1553" t="s">
        <v>691</v>
      </c>
      <c r="B1553" s="1506"/>
      <c r="C1553" s="1506">
        <v>679</v>
      </c>
      <c r="D1553" s="1506"/>
      <c r="E1553" s="1506">
        <v>679</v>
      </c>
    </row>
    <row r="1554" spans="1:5">
      <c r="A1554" t="s">
        <v>701</v>
      </c>
      <c r="B1554" s="1506"/>
      <c r="C1554" s="1506"/>
      <c r="D1554" s="1506"/>
      <c r="E1554" s="1506"/>
    </row>
    <row r="1555" spans="1:5">
      <c r="A1555" t="s">
        <v>801</v>
      </c>
      <c r="B1555" s="1506">
        <v>1070</v>
      </c>
      <c r="C1555" s="1506">
        <v>584</v>
      </c>
      <c r="D1555" s="1506"/>
      <c r="E1555" s="1506">
        <v>1654</v>
      </c>
    </row>
    <row r="1556" spans="1:5">
      <c r="A1556" t="s">
        <v>616</v>
      </c>
      <c r="B1556" s="1506">
        <v>525</v>
      </c>
      <c r="C1556" s="1506"/>
      <c r="D1556" s="1506"/>
      <c r="E1556" s="1506">
        <v>525</v>
      </c>
    </row>
    <row r="1557" spans="1:5">
      <c r="A1557" t="s">
        <v>673</v>
      </c>
      <c r="B1557" s="1506">
        <v>483</v>
      </c>
      <c r="C1557" s="1506"/>
      <c r="D1557" s="1506"/>
      <c r="E1557" s="1506">
        <v>483</v>
      </c>
    </row>
    <row r="1558" spans="1:5">
      <c r="A1558" t="s">
        <v>542</v>
      </c>
      <c r="B1558" s="1506"/>
      <c r="C1558" s="1506">
        <v>443</v>
      </c>
      <c r="D1558" s="1506"/>
      <c r="E1558" s="1506">
        <v>443</v>
      </c>
    </row>
    <row r="1559" spans="1:5">
      <c r="A1559" t="s">
        <v>670</v>
      </c>
      <c r="B1559" s="1506"/>
      <c r="C1559" s="1506">
        <v>1520</v>
      </c>
      <c r="D1559" s="1506"/>
      <c r="E1559" s="1506">
        <v>1520</v>
      </c>
    </row>
    <row r="1560" spans="1:5">
      <c r="A1560" t="s">
        <v>639</v>
      </c>
      <c r="B1560" s="1506"/>
      <c r="C1560" s="1506"/>
      <c r="D1560" s="1506"/>
      <c r="E1560" s="1506"/>
    </row>
    <row r="1561" spans="1:5">
      <c r="A1561" t="s">
        <v>608</v>
      </c>
      <c r="B1561" s="1506"/>
      <c r="C1561" s="1506"/>
      <c r="D1561" s="1506"/>
      <c r="E1561" s="1506"/>
    </row>
    <row r="1562" spans="1:5">
      <c r="A1562" t="s">
        <v>702</v>
      </c>
      <c r="B1562" s="1506"/>
      <c r="C1562" s="1506"/>
      <c r="D1562" s="1506"/>
      <c r="E1562" s="1506"/>
    </row>
    <row r="1563" spans="1:5">
      <c r="A1563" t="s">
        <v>781</v>
      </c>
      <c r="B1563" s="1506"/>
      <c r="C1563" s="1506"/>
      <c r="D1563" s="1506"/>
      <c r="E1563" s="1506"/>
    </row>
    <row r="1564" spans="1:5">
      <c r="A1564" t="s">
        <v>473</v>
      </c>
      <c r="B1564" s="1506">
        <v>4799</v>
      </c>
      <c r="C1564" s="1506">
        <v>6671</v>
      </c>
      <c r="D1564" s="1506">
        <v>427</v>
      </c>
      <c r="E1564" s="1506">
        <v>11897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1"/>
  <sheetViews>
    <sheetView workbookViewId="0">
      <pane ySplit="1" topLeftCell="A3039" activePane="bottomLeft" state="frozen"/>
      <selection pane="bottomLeft" activeCell="D3055" sqref="D30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783</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767</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767</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767</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767</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769</v>
      </c>
      <c r="B2963" s="240" t="s">
        <v>2548</v>
      </c>
      <c r="C2963" s="23">
        <v>46140</v>
      </c>
      <c r="D2963" s="11">
        <v>540</v>
      </c>
      <c r="G2963" t="s">
        <v>1469</v>
      </c>
    </row>
    <row r="2964" spans="1:7">
      <c r="A2964" s="240" t="s">
        <v>769</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769</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701</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701</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769</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701</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701</v>
      </c>
      <c r="B3023" s="1225" t="s">
        <v>1471</v>
      </c>
      <c r="C3023" s="23">
        <v>46150</v>
      </c>
      <c r="D3023" s="11">
        <v>512</v>
      </c>
      <c r="G3023" t="s">
        <v>2559</v>
      </c>
    </row>
    <row r="3024" spans="1:7">
      <c r="A3024" s="1225" t="s">
        <v>701</v>
      </c>
      <c r="B3024" s="1236" t="s">
        <v>2564</v>
      </c>
      <c r="C3024" s="23">
        <v>46150</v>
      </c>
      <c r="E3024" s="250">
        <v>2142</v>
      </c>
      <c r="F3024" s="11" t="s">
        <v>2568</v>
      </c>
      <c r="G3024" t="s">
        <v>2559</v>
      </c>
    </row>
    <row r="3025" spans="1:7">
      <c r="A3025" s="240" t="s">
        <v>767</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701</v>
      </c>
      <c r="B3032" s="1459" t="s">
        <v>1471</v>
      </c>
      <c r="C3032" s="23">
        <v>46153</v>
      </c>
      <c r="F3032" s="1466" t="s">
        <v>1747</v>
      </c>
      <c r="G3032" t="s">
        <v>2559</v>
      </c>
    </row>
    <row r="3033" spans="1:7">
      <c r="A3033" s="1182" t="s">
        <v>767</v>
      </c>
      <c r="B3033" s="1182" t="s">
        <v>2548</v>
      </c>
      <c r="C3033" s="23">
        <v>46153</v>
      </c>
      <c r="D3033" s="11">
        <v>114</v>
      </c>
      <c r="F3033" s="1465"/>
      <c r="G3033" t="s">
        <v>2559</v>
      </c>
    </row>
    <row r="3034" spans="1:7">
      <c r="A3034" s="1182" t="s">
        <v>769</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769</v>
      </c>
      <c r="B3041" s="1182" t="s">
        <v>2548</v>
      </c>
      <c r="C3041" s="23">
        <v>46154</v>
      </c>
      <c r="D3041" s="11">
        <v>745</v>
      </c>
      <c r="G3041" t="s">
        <v>2559</v>
      </c>
    </row>
    <row r="3042" spans="1:7">
      <c r="A3042" s="1224" t="s">
        <v>542</v>
      </c>
      <c r="B3042" s="1459" t="s">
        <v>1471</v>
      </c>
      <c r="C3042" s="23">
        <v>46155</v>
      </c>
      <c r="G3042" t="s">
        <v>2559</v>
      </c>
    </row>
    <row r="3043" spans="1:7">
      <c r="A3043" s="1470" t="s">
        <v>639</v>
      </c>
      <c r="B3043" s="1470" t="s">
        <v>54</v>
      </c>
      <c r="C3043" s="23">
        <v>46155</v>
      </c>
      <c r="G3043" t="s">
        <v>2559</v>
      </c>
    </row>
    <row r="3044" spans="1:7">
      <c r="A3044" s="1225" t="s">
        <v>608</v>
      </c>
      <c r="B3044" s="1225" t="s">
        <v>54</v>
      </c>
      <c r="C3044" s="23">
        <v>46155</v>
      </c>
      <c r="G3044" t="s">
        <v>2559</v>
      </c>
    </row>
    <row r="3045" spans="1:7">
      <c r="A3045" s="1463" t="s">
        <v>616</v>
      </c>
      <c r="B3045" s="1225" t="s">
        <v>471</v>
      </c>
      <c r="C3045" s="23">
        <v>46155</v>
      </c>
      <c r="G3045" t="s">
        <v>2559</v>
      </c>
    </row>
    <row r="3046" spans="1:7">
      <c r="A3046" s="1225" t="s">
        <v>691</v>
      </c>
      <c r="B3046" s="1225" t="s">
        <v>54</v>
      </c>
      <c r="C3046" s="23">
        <v>46155</v>
      </c>
      <c r="G3046" t="s">
        <v>2559</v>
      </c>
    </row>
    <row r="3047" spans="1:7">
      <c r="A3047" s="1226" t="s">
        <v>670</v>
      </c>
      <c r="B3047" s="1225" t="s">
        <v>2560</v>
      </c>
      <c r="C3047" s="23">
        <v>46155</v>
      </c>
      <c r="G3047" t="s">
        <v>2559</v>
      </c>
    </row>
    <row r="3048" spans="1:7">
      <c r="A3048" s="1464" t="s">
        <v>702</v>
      </c>
      <c r="B3048" s="1464" t="s">
        <v>1471</v>
      </c>
      <c r="C3048" s="23">
        <v>46155</v>
      </c>
      <c r="G3048" t="s">
        <v>2559</v>
      </c>
    </row>
    <row r="3049" spans="1:7">
      <c r="A3049" s="1464" t="s">
        <v>798</v>
      </c>
      <c r="B3049" s="1464" t="s">
        <v>52</v>
      </c>
      <c r="C3049" s="23">
        <v>46155</v>
      </c>
      <c r="D3049" s="11">
        <v>427</v>
      </c>
      <c r="G3049" t="s">
        <v>2559</v>
      </c>
    </row>
    <row r="3050" spans="1:7">
      <c r="A3050" s="240" t="s">
        <v>769</v>
      </c>
      <c r="B3050" s="240" t="s">
        <v>2548</v>
      </c>
      <c r="C3050" s="23">
        <v>46155</v>
      </c>
      <c r="G3050" t="s">
        <v>2559</v>
      </c>
    </row>
    <row r="3051" spans="1:7">
      <c r="A3051" s="244" t="s">
        <v>781</v>
      </c>
      <c r="B3051" s="244" t="s">
        <v>2548</v>
      </c>
      <c r="C3051" s="23">
        <v>46155</v>
      </c>
      <c r="G3051"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9ECA87-F0ED-4781-BB51-B7277A1188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2026-05-13T16:45:44Z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