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56" documentId="8_{DCF85A03-1EEC-410A-B6A1-333228F65FDB}" xr6:coauthVersionLast="47" xr6:coauthVersionMax="47" xr10:uidLastSave="{631DB586-9726-4E6D-A61E-13B682F612D2}"/>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70" r:id="rId12"/>
    <pivotCache cacheId="471" r:id="rId13"/>
    <pivotCache cacheId="472" r:id="rId14"/>
    <pivotCache cacheId="473" r:id="rId15"/>
    <pivotCache cacheId="4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180" i="30"/>
  <c r="V12" i="30"/>
  <c r="V156" i="30"/>
  <c r="V33" i="30"/>
  <c r="V36" i="30"/>
  <c r="V191" i="30"/>
  <c r="V31" i="30"/>
  <c r="V314" i="30"/>
  <c r="V27" i="30"/>
  <c r="V25" i="30"/>
  <c r="V190" i="30"/>
  <c r="V182" i="30"/>
  <c r="V188" i="30"/>
  <c r="V34" i="30"/>
  <c r="V329" i="30"/>
  <c r="V5" i="30"/>
  <c r="V193" i="30"/>
  <c r="V35" i="30"/>
  <c r="V325" i="30"/>
  <c r="V11" i="30"/>
  <c r="V192" i="30"/>
  <c r="V184" i="30"/>
  <c r="V327" i="30"/>
  <c r="V24" i="30"/>
  <c r="V317" i="30"/>
  <c r="V8" i="30"/>
  <c r="V349" i="30"/>
  <c r="V187" i="30"/>
  <c r="V189" i="30"/>
  <c r="V30" i="30"/>
  <c r="V6" i="30"/>
  <c r="V194"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<sst xmlns="http://schemas.openxmlformats.org/spreadsheetml/2006/main" count="23911" uniqueCount="2871">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</sst>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24999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4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36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597222" createdVersion="8" refreshedVersion="8" minRefreshableVersion="3" recordCount="102"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712961" createdVersion="8" refreshedVersion="8" minRefreshableVersion="3" recordCount="3668"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125"/>
    <x v="15"/>
    <x v="370"/>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0">
    <i>
      <x v="467"/>
    </i>
    <i>
      <x v="472"/>
    </i>
    <i>
      <x v="492"/>
    </i>
    <i>
      <x v="495"/>
    </i>
    <i>
      <x v="496"/>
    </i>
    <i>
      <x v="503"/>
    </i>
    <i>
      <x v="505"/>
    </i>
    <i>
      <x v="518"/>
    </i>
    <i>
      <x v="519"/>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9" t="s">
        <v>0</v>
      </c>
      <c r="B1" s="1629"/>
      <c r="C1" s="1629"/>
      <c r="D1" s="1629"/>
      <c r="E1" s="1629"/>
      <c r="F1" s="1629"/>
      <c r="G1" s="1629"/>
      <c r="H1" s="1629"/>
      <c r="I1" s="1629"/>
      <c r="J1" s="1629"/>
      <c r="K1" s="1629"/>
      <c r="L1" s="1629"/>
      <c r="M1" s="1629"/>
      <c r="N1" s="1629"/>
      <c r="O1" s="1629"/>
      <c r="P1" s="1629"/>
      <c r="Q1" s="1005"/>
      <c r="S1" s="1573"/>
      <c r="T1" s="1573"/>
      <c r="U1" s="1573"/>
      <c r="V1" s="1573"/>
      <c r="W1" s="1005"/>
      <c r="X1" s="1005"/>
      <c r="Y1" s="1005"/>
      <c r="Z1" s="1005"/>
    </row>
    <row r="2" spans="1:26" ht="24.95" customHeight="1">
      <c r="A2" s="1630" t="str">
        <f ca="1">"Last Updated: "&amp;TEXT(NOW(),"MM/DD/YYYY  h:mm AM/PM")</f>
        <v>Last Updated: 07/14/2026  4:36 PM</v>
      </c>
      <c r="B2" s="1630"/>
      <c r="C2" s="1630"/>
      <c r="D2" s="1630"/>
      <c r="E2" s="1630"/>
      <c r="F2" s="1630"/>
      <c r="G2" s="1630"/>
      <c r="H2" s="1630"/>
      <c r="I2" s="1630"/>
      <c r="J2" s="1630"/>
      <c r="K2" s="1630"/>
      <c r="L2" s="1630"/>
      <c r="M2" s="1630"/>
      <c r="N2" s="1630"/>
      <c r="O2" s="1630"/>
      <c r="P2" s="1630"/>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3"/>
      <c r="S9" s="1573"/>
      <c r="T9" s="1573"/>
      <c r="U9" s="1573"/>
      <c r="V9" s="1573"/>
      <c r="W9" s="1005"/>
      <c r="X9" s="1005"/>
      <c r="Y9" s="1005"/>
      <c r="Z9" s="1005"/>
    </row>
    <row r="10" spans="1:26" ht="50.1" customHeight="1">
      <c r="A10" s="1633"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3"/>
      <c r="C10" s="1005"/>
      <c r="D10" s="1633"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33"/>
      <c r="F10" s="1633"/>
      <c r="G10" s="1005"/>
      <c r="H10" s="1634"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186720</v>
      </c>
      <c r="I10" s="1634"/>
      <c r="J10" s="1634"/>
      <c r="K10" s="1005"/>
      <c r="L10" s="1635"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801012</v>
      </c>
      <c r="M10" s="1635"/>
      <c r="N10" s="1635"/>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3"/>
      <c r="S12" s="1573"/>
      <c r="T12" s="1573"/>
      <c r="U12" s="1573"/>
      <c r="V12" s="1573"/>
      <c r="W12" s="1005"/>
      <c r="X12" s="1005"/>
      <c r="Y12" s="1005"/>
      <c r="Z12" s="1005"/>
    </row>
    <row r="13" spans="1:26" ht="50.1" customHeight="1">
      <c r="A13" s="1636">
        <f>IFERROR(H10/D10,0)</f>
        <v>0.18909848069012034</v>
      </c>
      <c r="B13" s="1636"/>
      <c r="C13" s="1005"/>
      <c r="D13" s="1640"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40"/>
      <c r="F13" s="1640"/>
      <c r="G13" s="1005"/>
      <c r="H13" s="1633"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33"/>
      <c r="J13" s="1633"/>
      <c r="K13" s="1005"/>
      <c r="L13" s="1628">
        <f>COUNTA('Pending Resto-COP Packages'!A19:A79)</f>
        <v>49</v>
      </c>
      <c r="M13" s="1628"/>
      <c r="N13" s="1628"/>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3.0669438669438668E-2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0.34291799787007454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0.18909848069012034</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120223</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4650</v>
      </c>
      <c r="L21" t="s">
        <v>490</v>
      </c>
      <c r="M21">
        <v>1</v>
      </c>
    </row>
    <row r="22" spans="2:13">
      <c r="B22" t="s">
        <v>491</v>
      </c>
      <c r="C22">
        <v>6992</v>
      </c>
      <c r="L22" t="s">
        <v>363</v>
      </c>
      <c r="M22">
        <v>1</v>
      </c>
    </row>
    <row r="23" spans="2:13">
      <c r="B23" t="s">
        <v>492</v>
      </c>
      <c r="C23">
        <v>5950</v>
      </c>
      <c r="L23" t="s">
        <v>394</v>
      </c>
      <c r="M23">
        <v>1</v>
      </c>
    </row>
    <row r="24" spans="2:13">
      <c r="B24" t="s">
        <v>493</v>
      </c>
      <c r="C24">
        <v>6321</v>
      </c>
      <c r="L24" t="s">
        <v>445</v>
      </c>
      <c r="M24">
        <v>1</v>
      </c>
    </row>
    <row r="25" spans="2:13">
      <c r="B25" t="s">
        <v>494</v>
      </c>
      <c r="C25">
        <v>8787</v>
      </c>
      <c r="L25" t="s">
        <v>495</v>
      </c>
      <c r="M25">
        <v>1</v>
      </c>
    </row>
    <row r="26" spans="2:13">
      <c r="B26" t="s">
        <v>496</v>
      </c>
      <c r="C26">
        <v>5246</v>
      </c>
      <c r="K26" t="s">
        <v>497</v>
      </c>
      <c r="M26">
        <v>19</v>
      </c>
    </row>
    <row r="27" spans="2:13">
      <c r="B27" t="s">
        <v>498</v>
      </c>
      <c r="C27">
        <v>11385</v>
      </c>
      <c r="K27" t="s">
        <v>499</v>
      </c>
      <c r="L27" t="s">
        <v>339</v>
      </c>
      <c r="M27">
        <v>1</v>
      </c>
    </row>
    <row r="28" spans="2:13">
      <c r="B28" t="s">
        <v>500</v>
      </c>
      <c r="C28">
        <v>4339</v>
      </c>
      <c r="L28" t="s">
        <v>341</v>
      </c>
      <c r="M28">
        <v>1</v>
      </c>
    </row>
    <row r="29" spans="2:13">
      <c r="B29" t="s">
        <v>487</v>
      </c>
      <c r="C29">
        <v>523610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22" activePane="topRight" state="frozen"/>
      <selection pane="topRight" activeCell="Y25" sqref="Y2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7">
        <v>94</v>
      </c>
      <c r="I2" s="371" t="s">
        <v>569</v>
      </c>
      <c r="J2" s="1055" t="s">
        <v>30</v>
      </c>
      <c r="K2" s="1648"/>
      <c r="L2" s="1377"/>
      <c r="M2" s="371" t="s">
        <v>128</v>
      </c>
      <c r="N2" s="989">
        <v>94021.5</v>
      </c>
      <c r="O2" s="371" t="s">
        <v>128</v>
      </c>
      <c r="P2" s="705" t="s">
        <v>35</v>
      </c>
      <c r="Q2" s="1649">
        <v>46162</v>
      </c>
      <c r="R2" s="700"/>
      <c r="S2" s="1649"/>
      <c r="T2" s="1649"/>
      <c r="U2" s="1649"/>
      <c r="V2" s="1650">
        <v>7741</v>
      </c>
      <c r="W2" s="1221"/>
      <c r="X2" s="1651">
        <f>SUM(V2-W2)</f>
        <v>7741</v>
      </c>
      <c r="Y2" s="1237">
        <f>IFERROR($W2/$V2, 0)</f>
        <v>0</v>
      </c>
      <c r="Z2" s="1649"/>
      <c r="AA2" s="1649"/>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7">
        <v>110</v>
      </c>
      <c r="I3" s="371" t="s">
        <v>569</v>
      </c>
      <c r="J3" s="1055" t="s">
        <v>30</v>
      </c>
      <c r="K3" s="1648"/>
      <c r="L3" s="1377"/>
      <c r="M3" s="371" t="s">
        <v>128</v>
      </c>
      <c r="N3" s="989">
        <v>101920.5</v>
      </c>
      <c r="O3" s="371" t="s">
        <v>128</v>
      </c>
      <c r="P3" s="705" t="s">
        <v>29</v>
      </c>
      <c r="Q3" s="1649">
        <v>46162</v>
      </c>
      <c r="R3" s="700"/>
      <c r="S3" s="1649"/>
      <c r="T3" s="1649"/>
      <c r="U3" s="1649"/>
      <c r="V3" s="1650">
        <v>8444</v>
      </c>
      <c r="W3" s="1322">
        <v>6013</v>
      </c>
      <c r="X3" s="1651">
        <f>SUM(V3-W3)</f>
        <v>2431</v>
      </c>
      <c r="Y3" s="1237">
        <f>IFERROR($W3/$V3, 0)</f>
        <v>0.71210326859308382</v>
      </c>
      <c r="Z3" s="1649">
        <v>46174</v>
      </c>
      <c r="AA3" s="1649"/>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47">
        <v>88</v>
      </c>
      <c r="I4" s="371" t="s">
        <v>569</v>
      </c>
      <c r="J4" s="1055" t="s">
        <v>30</v>
      </c>
      <c r="K4" s="1648"/>
      <c r="L4" s="1377">
        <v>46188</v>
      </c>
      <c r="M4" s="371" t="s">
        <v>128</v>
      </c>
      <c r="N4" s="989">
        <v>96607</v>
      </c>
      <c r="O4" s="371" t="s">
        <v>128</v>
      </c>
      <c r="P4" s="705" t="s">
        <v>29</v>
      </c>
      <c r="Q4" s="1649">
        <v>46176</v>
      </c>
      <c r="R4" s="700"/>
      <c r="S4" s="1649"/>
      <c r="T4" s="1649"/>
      <c r="U4" s="1649"/>
      <c r="V4" s="1650">
        <v>7623</v>
      </c>
      <c r="W4" s="1221">
        <v>7341</v>
      </c>
      <c r="X4" s="1651">
        <f>SUM(V4-W4)</f>
        <v>282</v>
      </c>
      <c r="Y4" s="1237">
        <f>IFERROR($W4/$V4, 0)</f>
        <v>0.96300669027941754</v>
      </c>
      <c r="Z4" s="1649">
        <v>46195</v>
      </c>
      <c r="AA4" s="1649"/>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7">
        <v>75</v>
      </c>
      <c r="I5" s="371" t="s">
        <v>569</v>
      </c>
      <c r="J5" s="1055" t="s">
        <v>30</v>
      </c>
      <c r="K5" s="1648"/>
      <c r="L5" s="1377"/>
      <c r="M5" s="371" t="s">
        <v>128</v>
      </c>
      <c r="N5" s="989">
        <v>95477</v>
      </c>
      <c r="O5" s="371" t="s">
        <v>128</v>
      </c>
      <c r="P5" s="705" t="s">
        <v>35</v>
      </c>
      <c r="Q5" s="1649">
        <v>46198</v>
      </c>
      <c r="R5" s="700"/>
      <c r="S5" s="1649"/>
      <c r="T5" s="1649"/>
      <c r="U5" s="1649"/>
      <c r="V5" s="1650">
        <v>7966</v>
      </c>
      <c r="W5" s="1625">
        <v>4781</v>
      </c>
      <c r="X5" s="1651">
        <f>SUM(V5-W5)</f>
        <v>3185</v>
      </c>
      <c r="Y5" s="1237">
        <f>IFERROR($W5/$V5, 0)</f>
        <v>0.60017574692442888</v>
      </c>
      <c r="Z5" s="1649">
        <v>46213</v>
      </c>
      <c r="AA5" s="1649"/>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7">
        <v>97</v>
      </c>
      <c r="I6" s="371" t="s">
        <v>569</v>
      </c>
      <c r="J6" s="1055" t="s">
        <v>30</v>
      </c>
      <c r="K6" s="1648"/>
      <c r="L6" s="1377"/>
      <c r="M6" s="371" t="s">
        <v>128</v>
      </c>
      <c r="N6" s="989">
        <v>94688.5</v>
      </c>
      <c r="O6" s="371" t="s">
        <v>128</v>
      </c>
      <c r="P6" s="705" t="s">
        <v>29</v>
      </c>
      <c r="Q6" s="1649">
        <v>46176</v>
      </c>
      <c r="R6" s="700"/>
      <c r="S6" s="1649"/>
      <c r="T6" s="1649"/>
      <c r="U6" s="1649"/>
      <c r="V6" s="1650">
        <v>7856</v>
      </c>
      <c r="W6" s="1221">
        <v>3008</v>
      </c>
      <c r="X6" s="1651">
        <f>SUM(V6-W6)</f>
        <v>4848</v>
      </c>
      <c r="Y6" s="1237">
        <f>IFERROR($W6/$V6, 0)</f>
        <v>0.38289205702647655</v>
      </c>
      <c r="Z6" s="1649">
        <v>46190</v>
      </c>
      <c r="AA6" s="1649"/>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47">
        <v>65</v>
      </c>
      <c r="I7" s="371" t="s">
        <v>569</v>
      </c>
      <c r="J7" s="1055" t="s">
        <v>30</v>
      </c>
      <c r="K7" s="1648"/>
      <c r="L7" s="1377"/>
      <c r="M7" s="371" t="s">
        <v>128</v>
      </c>
      <c r="N7" s="989">
        <v>97700</v>
      </c>
      <c r="O7" s="371" t="s">
        <v>128</v>
      </c>
      <c r="P7" s="705" t="s">
        <v>29</v>
      </c>
      <c r="Q7" s="1649">
        <v>46198</v>
      </c>
      <c r="R7" s="700"/>
      <c r="S7" s="1649"/>
      <c r="T7" s="1649"/>
      <c r="U7" s="1649"/>
      <c r="V7" s="1650">
        <v>8047</v>
      </c>
      <c r="W7" s="1625">
        <v>6185</v>
      </c>
      <c r="X7" s="1651">
        <f>SUM(V7-W7)</f>
        <v>1862</v>
      </c>
      <c r="Y7" s="1237">
        <f>IFERROR($W7/$V7, 0)</f>
        <v>0.76860941965950047</v>
      </c>
      <c r="Z7" s="1649">
        <v>46212</v>
      </c>
      <c r="AA7" s="1649"/>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7">
        <v>51</v>
      </c>
      <c r="I8" s="371" t="s">
        <v>569</v>
      </c>
      <c r="J8" s="1055" t="s">
        <v>30</v>
      </c>
      <c r="K8" s="1648"/>
      <c r="L8" s="1377"/>
      <c r="M8" s="371" t="s">
        <v>128</v>
      </c>
      <c r="N8" s="989">
        <v>91700</v>
      </c>
      <c r="O8" s="371" t="s">
        <v>128</v>
      </c>
      <c r="P8" s="705" t="s">
        <v>29</v>
      </c>
      <c r="Q8" s="1649">
        <v>46176</v>
      </c>
      <c r="R8" s="700"/>
      <c r="S8" s="1649"/>
      <c r="T8" s="1649"/>
      <c r="U8" s="1649"/>
      <c r="V8" s="1650">
        <v>7529</v>
      </c>
      <c r="W8" s="1221">
        <v>7126</v>
      </c>
      <c r="X8" s="1651">
        <f>SUM(V8-W8)</f>
        <v>403</v>
      </c>
      <c r="Y8" s="1237">
        <f>IFERROR($W8/$V8, 0)</f>
        <v>0.94647363527692918</v>
      </c>
      <c r="Z8" s="1649">
        <v>46191</v>
      </c>
      <c r="AA8" s="1649"/>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7">
        <v>67</v>
      </c>
      <c r="I9" s="371" t="s">
        <v>569</v>
      </c>
      <c r="J9" s="1055" t="s">
        <v>30</v>
      </c>
      <c r="K9" s="1648"/>
      <c r="L9" s="1377"/>
      <c r="M9" s="371" t="s">
        <v>128</v>
      </c>
      <c r="N9" s="989">
        <v>100866</v>
      </c>
      <c r="O9" s="371" t="s">
        <v>128</v>
      </c>
      <c r="P9" s="705" t="s">
        <v>29</v>
      </c>
      <c r="Q9" s="1649">
        <v>46175</v>
      </c>
      <c r="R9" s="700"/>
      <c r="S9" s="1649"/>
      <c r="T9" s="1649"/>
      <c r="U9" s="1649"/>
      <c r="V9" s="1650">
        <v>9021</v>
      </c>
      <c r="W9" s="1221">
        <v>1708</v>
      </c>
      <c r="X9" s="1651">
        <f>SUM(V9-W9)</f>
        <v>7313</v>
      </c>
      <c r="Y9" s="1237">
        <f>IFERROR($W9/$V9, 0)</f>
        <v>0.18933599379226249</v>
      </c>
      <c r="Z9" s="1649">
        <v>46195</v>
      </c>
      <c r="AA9" s="1649"/>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7">
        <v>93</v>
      </c>
      <c r="I10" s="371" t="s">
        <v>569</v>
      </c>
      <c r="J10" s="1055" t="s">
        <v>30</v>
      </c>
      <c r="K10" s="1648"/>
      <c r="L10" s="1377"/>
      <c r="M10" s="371" t="s">
        <v>128</v>
      </c>
      <c r="N10" s="989">
        <v>104934</v>
      </c>
      <c r="O10" s="371" t="s">
        <v>128</v>
      </c>
      <c r="P10" s="705" t="s">
        <v>29</v>
      </c>
      <c r="Q10" s="1649">
        <v>46176</v>
      </c>
      <c r="R10" s="700"/>
      <c r="S10" s="1649"/>
      <c r="T10" s="1649"/>
      <c r="U10" s="1649"/>
      <c r="V10" s="1650">
        <v>8701</v>
      </c>
      <c r="W10" s="1221">
        <v>5746</v>
      </c>
      <c r="X10" s="1651">
        <f>SUM(V10-W10)</f>
        <v>2955</v>
      </c>
      <c r="Y10" s="1237">
        <f>IFERROR($W10/$V10, 0)</f>
        <v>0.66038386392368698</v>
      </c>
      <c r="Z10" s="1649">
        <v>46191</v>
      </c>
      <c r="AA10" s="1649"/>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7">
        <v>70</v>
      </c>
      <c r="I11" s="371" t="s">
        <v>569</v>
      </c>
      <c r="J11" s="1055" t="s">
        <v>30</v>
      </c>
      <c r="K11" s="1648"/>
      <c r="L11" s="1377"/>
      <c r="M11" s="371" t="s">
        <v>128</v>
      </c>
      <c r="N11" s="989">
        <v>99590</v>
      </c>
      <c r="O11" s="371" t="s">
        <v>128</v>
      </c>
      <c r="P11" s="705" t="s">
        <v>29</v>
      </c>
      <c r="Q11" s="1649">
        <v>46177</v>
      </c>
      <c r="R11" s="700"/>
      <c r="S11" s="1649"/>
      <c r="T11" s="1649"/>
      <c r="U11" s="1649"/>
      <c r="V11" s="1650">
        <v>8201</v>
      </c>
      <c r="W11" s="1221">
        <v>7374</v>
      </c>
      <c r="X11" s="1651">
        <f>SUM(V11-W11)</f>
        <v>827</v>
      </c>
      <c r="Y11" s="1237">
        <f>IFERROR($W11/$V11, 0)</f>
        <v>0.89915863919034267</v>
      </c>
      <c r="Z11" s="1649">
        <v>46195</v>
      </c>
      <c r="AA11" s="1649"/>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7">
        <v>91</v>
      </c>
      <c r="I12" s="371" t="s">
        <v>569</v>
      </c>
      <c r="J12" s="1055" t="s">
        <v>30</v>
      </c>
      <c r="K12" s="1648"/>
      <c r="L12" s="1377"/>
      <c r="M12" s="371" t="s">
        <v>128</v>
      </c>
      <c r="N12" s="989">
        <v>103644.5</v>
      </c>
      <c r="O12" s="371" t="s">
        <v>128</v>
      </c>
      <c r="P12" s="705" t="s">
        <v>29</v>
      </c>
      <c r="Q12" s="1649">
        <v>46183</v>
      </c>
      <c r="R12" s="700"/>
      <c r="S12" s="1649"/>
      <c r="T12" s="1649"/>
      <c r="U12" s="1649"/>
      <c r="V12" s="1650">
        <v>8384</v>
      </c>
      <c r="W12" s="1221"/>
      <c r="X12" s="1651">
        <f>SUM(V12-W12)</f>
        <v>8384</v>
      </c>
      <c r="Y12" s="1237">
        <f>IFERROR($W12/$V12, 0)</f>
        <v>0</v>
      </c>
      <c r="Z12" s="1649"/>
      <c r="AA12" s="1649"/>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7">
        <v>57</v>
      </c>
      <c r="I13" s="371" t="s">
        <v>569</v>
      </c>
      <c r="J13" s="1055" t="s">
        <v>30</v>
      </c>
      <c r="K13" s="1648"/>
      <c r="L13" s="1377"/>
      <c r="M13" s="371" t="s">
        <v>128</v>
      </c>
      <c r="N13" s="989">
        <v>106431.5</v>
      </c>
      <c r="O13" s="371" t="s">
        <v>128</v>
      </c>
      <c r="P13" s="705" t="s">
        <v>29</v>
      </c>
      <c r="Q13" s="1649">
        <v>46183</v>
      </c>
      <c r="R13" s="700"/>
      <c r="S13" s="1649"/>
      <c r="T13" s="1649"/>
      <c r="U13" s="1649"/>
      <c r="V13" s="1650">
        <v>8751</v>
      </c>
      <c r="W13" s="1625">
        <v>1037</v>
      </c>
      <c r="X13" s="1651">
        <f>SUM(V13-W13)</f>
        <v>7714</v>
      </c>
      <c r="Y13" s="1237">
        <f>IFERROR($W13/$V13, 0)</f>
        <v>0.1185007427722546</v>
      </c>
      <c r="Z13" s="1649">
        <v>46216</v>
      </c>
      <c r="AA13" s="1649"/>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7">
        <v>86</v>
      </c>
      <c r="I14" s="371" t="s">
        <v>569</v>
      </c>
      <c r="J14" s="1055" t="s">
        <v>30</v>
      </c>
      <c r="K14" s="1648"/>
      <c r="L14" s="1377"/>
      <c r="M14" s="371" t="s">
        <v>128</v>
      </c>
      <c r="N14" s="989">
        <v>97386.5</v>
      </c>
      <c r="O14" s="371" t="s">
        <v>128</v>
      </c>
      <c r="P14" s="705" t="s">
        <v>35</v>
      </c>
      <c r="Q14" s="1649">
        <v>46188</v>
      </c>
      <c r="R14" s="700"/>
      <c r="S14" s="1649"/>
      <c r="T14" s="1649"/>
      <c r="U14" s="1649"/>
      <c r="V14" s="1650">
        <v>7996</v>
      </c>
      <c r="W14" s="1221"/>
      <c r="X14" s="1651">
        <f>SUM(V14-W14)</f>
        <v>7996</v>
      </c>
      <c r="Y14" s="1237">
        <f>IFERROR($W14/$V14, 0)</f>
        <v>0</v>
      </c>
      <c r="Z14" s="1649"/>
      <c r="AA14" s="1649"/>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7">
        <v>40</v>
      </c>
      <c r="I15" s="371" t="s">
        <v>569</v>
      </c>
      <c r="J15" s="1055" t="s">
        <v>30</v>
      </c>
      <c r="K15" s="1648"/>
      <c r="L15" s="1377">
        <v>46182</v>
      </c>
      <c r="M15" s="371" t="s">
        <v>128</v>
      </c>
      <c r="N15" s="989">
        <v>91774</v>
      </c>
      <c r="O15" s="371" t="s">
        <v>128</v>
      </c>
      <c r="P15" s="705" t="s">
        <v>29</v>
      </c>
      <c r="Q15" s="1649">
        <v>46171</v>
      </c>
      <c r="R15" s="700"/>
      <c r="S15" s="1649"/>
      <c r="T15" s="1649"/>
      <c r="U15" s="1649"/>
      <c r="V15" s="1650">
        <v>7530</v>
      </c>
      <c r="W15" s="1625">
        <v>269</v>
      </c>
      <c r="X15" s="1651">
        <f>SUM(V15-W15)</f>
        <v>7261</v>
      </c>
      <c r="Y15" s="1237">
        <f>IFERROR($W15/$V15, 0)</f>
        <v>3.5723771580345287E-2</v>
      </c>
      <c r="Z15" s="1649">
        <v>46217</v>
      </c>
      <c r="AA15" s="1649"/>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7">
        <v>88</v>
      </c>
      <c r="I16" s="371" t="s">
        <v>569</v>
      </c>
      <c r="J16" s="1055" t="s">
        <v>30</v>
      </c>
      <c r="K16" s="1648"/>
      <c r="L16" s="1377">
        <v>46181</v>
      </c>
      <c r="M16" s="371" t="s">
        <v>128</v>
      </c>
      <c r="N16" s="989">
        <v>81059.5</v>
      </c>
      <c r="O16" s="371" t="s">
        <v>128</v>
      </c>
      <c r="P16" s="705" t="s">
        <v>29</v>
      </c>
      <c r="Q16" s="1649">
        <v>46174</v>
      </c>
      <c r="R16" s="700"/>
      <c r="S16" s="1649"/>
      <c r="T16" s="1649"/>
      <c r="U16" s="1649"/>
      <c r="V16" s="1650">
        <v>6647</v>
      </c>
      <c r="W16" s="1221">
        <v>2337</v>
      </c>
      <c r="X16" s="1651">
        <f>SUM(V16-W16)</f>
        <v>4310</v>
      </c>
      <c r="Y16" s="1237">
        <f>IFERROR($W16/$V16, 0)</f>
        <v>0.351587182187453</v>
      </c>
      <c r="Z16" s="1649">
        <v>46188</v>
      </c>
      <c r="AA16" s="1649"/>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47">
        <v>88</v>
      </c>
      <c r="I17" s="371" t="s">
        <v>569</v>
      </c>
      <c r="J17" s="1055" t="s">
        <v>30</v>
      </c>
      <c r="K17" s="1648"/>
      <c r="L17" s="1377"/>
      <c r="M17" s="371" t="s">
        <v>128</v>
      </c>
      <c r="N17" s="989">
        <v>106600</v>
      </c>
      <c r="O17" s="371" t="s">
        <v>128</v>
      </c>
      <c r="P17" s="705" t="s">
        <v>29</v>
      </c>
      <c r="Q17" s="1649">
        <v>46180</v>
      </c>
      <c r="R17" s="700"/>
      <c r="S17" s="1649"/>
      <c r="T17" s="1649"/>
      <c r="U17" s="1649"/>
      <c r="V17" s="1650">
        <v>8787</v>
      </c>
      <c r="W17" s="1625">
        <v>7726</v>
      </c>
      <c r="X17" s="1651">
        <f>SUM(V17-W17)</f>
        <v>1061</v>
      </c>
      <c r="Y17" s="1237">
        <f>IFERROR($W17/$V17, 0)</f>
        <v>0.87925344258563787</v>
      </c>
      <c r="Z17" s="1649">
        <v>46209</v>
      </c>
      <c r="AA17" s="1649"/>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7">
        <v>0</v>
      </c>
      <c r="I18" s="371" t="s">
        <v>569</v>
      </c>
      <c r="J18" s="1055" t="s">
        <v>30</v>
      </c>
      <c r="K18" s="1648"/>
      <c r="L18" s="1377">
        <v>46154</v>
      </c>
      <c r="M18" s="371" t="s">
        <v>128</v>
      </c>
      <c r="N18" s="989">
        <v>65477.3</v>
      </c>
      <c r="O18" s="371" t="s">
        <v>128</v>
      </c>
      <c r="P18" s="705" t="s">
        <v>35</v>
      </c>
      <c r="Q18" s="1649">
        <v>46157</v>
      </c>
      <c r="R18" s="700"/>
      <c r="S18" s="1649"/>
      <c r="T18" s="1649"/>
      <c r="U18" s="1649"/>
      <c r="V18" s="1650">
        <v>5318</v>
      </c>
      <c r="W18" s="1221"/>
      <c r="X18" s="1651">
        <f>SUM(V18-W18)</f>
        <v>5318</v>
      </c>
      <c r="Y18" s="1237">
        <f>IFERROR($W18/$V18, 0)</f>
        <v>0</v>
      </c>
      <c r="Z18" s="1649"/>
      <c r="AA18" s="1649"/>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8">
        <v>35</v>
      </c>
      <c r="I23" s="1229" t="s">
        <v>569</v>
      </c>
      <c r="J23" s="1218" t="s">
        <v>30</v>
      </c>
      <c r="K23" s="1652"/>
      <c r="L23" s="1378">
        <v>46183</v>
      </c>
      <c r="M23" s="1218" t="s">
        <v>128</v>
      </c>
      <c r="N23" s="1653">
        <v>98498</v>
      </c>
      <c r="O23" s="1218" t="s">
        <v>128</v>
      </c>
      <c r="P23" s="705" t="s">
        <v>29</v>
      </c>
      <c r="Q23" s="1654">
        <v>46183</v>
      </c>
      <c r="R23" s="692"/>
      <c r="S23" s="1654"/>
      <c r="T23" s="1654"/>
      <c r="U23" s="1654"/>
      <c r="V23" s="1651">
        <v>7699</v>
      </c>
      <c r="W23" s="1624">
        <v>6589</v>
      </c>
      <c r="X23" s="1222">
        <f t="shared" ref="X23:X28" si="0">SUM(V23-W23)</f>
        <v>1110</v>
      </c>
      <c r="Y23" s="1237">
        <f t="shared" ref="Y23:Y41" si="1">IFERROR($W23/$V23, 0)</f>
        <v>0.8558254318742694</v>
      </c>
      <c r="Z23" s="1649">
        <v>46195</v>
      </c>
      <c r="AA23" s="1649"/>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48">
        <v>87</v>
      </c>
      <c r="I24" s="1229" t="s">
        <v>569</v>
      </c>
      <c r="J24" s="1218" t="s">
        <v>30</v>
      </c>
      <c r="K24" s="1652"/>
      <c r="L24" s="1378">
        <v>46178</v>
      </c>
      <c r="M24" s="1218" t="s">
        <v>128</v>
      </c>
      <c r="N24" s="1391">
        <v>77365.5</v>
      </c>
      <c r="O24" s="1218" t="s">
        <v>128</v>
      </c>
      <c r="P24" s="1408" t="s">
        <v>29</v>
      </c>
      <c r="Q24" s="1654">
        <v>46178</v>
      </c>
      <c r="R24" s="692"/>
      <c r="S24" s="1654"/>
      <c r="T24" s="1654"/>
      <c r="U24" s="1654"/>
      <c r="V24" s="1651">
        <v>6321</v>
      </c>
      <c r="W24" s="1624">
        <v>4392</v>
      </c>
      <c r="X24" s="1222">
        <f t="shared" si="0"/>
        <v>1929</v>
      </c>
      <c r="Y24" s="1272">
        <f>IFERROR($W24/$V24, 0)</f>
        <v>0.69482676791646891</v>
      </c>
      <c r="Z24" s="1654">
        <v>46191</v>
      </c>
      <c r="AA24" s="1654"/>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48">
        <v>42</v>
      </c>
      <c r="I25" s="1229" t="s">
        <v>569</v>
      </c>
      <c r="J25" s="1218" t="s">
        <v>30</v>
      </c>
      <c r="K25" s="1652"/>
      <c r="L25" s="1378">
        <v>46178</v>
      </c>
      <c r="M25" s="1218" t="s">
        <v>128</v>
      </c>
      <c r="N25" s="1391">
        <v>60970.5</v>
      </c>
      <c r="O25" s="1218" t="s">
        <v>128</v>
      </c>
      <c r="P25" s="1408" t="s">
        <v>29</v>
      </c>
      <c r="Q25" s="1654">
        <v>46181</v>
      </c>
      <c r="R25" s="692"/>
      <c r="S25" s="1654"/>
      <c r="T25" s="1654"/>
      <c r="U25" s="1654"/>
      <c r="V25" s="1651">
        <v>4650</v>
      </c>
      <c r="W25" s="1624">
        <v>4281</v>
      </c>
      <c r="X25" s="1222">
        <f t="shared" si="0"/>
        <v>369</v>
      </c>
      <c r="Y25" s="1272">
        <f>IFERROR($W25/$V25, 0)</f>
        <v>0.92064516129032259</v>
      </c>
      <c r="Z25" s="1654">
        <v>46188</v>
      </c>
      <c r="AA25" s="1654"/>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48">
        <v>58</v>
      </c>
      <c r="I26" s="1229" t="s">
        <v>569</v>
      </c>
      <c r="J26" s="1218" t="s">
        <v>30</v>
      </c>
      <c r="K26" s="1652"/>
      <c r="L26" s="1378">
        <v>46181</v>
      </c>
      <c r="M26" s="1218" t="s">
        <v>128</v>
      </c>
      <c r="N26" s="1653">
        <v>78994.5</v>
      </c>
      <c r="O26" s="1218" t="s">
        <v>128</v>
      </c>
      <c r="P26" s="705" t="s">
        <v>29</v>
      </c>
      <c r="Q26" s="1654">
        <v>46178</v>
      </c>
      <c r="R26" s="692"/>
      <c r="S26" s="1654"/>
      <c r="T26" s="1654"/>
      <c r="U26" s="1654"/>
      <c r="V26" s="1651">
        <v>6258</v>
      </c>
      <c r="W26" s="1538">
        <v>5606</v>
      </c>
      <c r="X26" s="1222">
        <f t="shared" si="0"/>
        <v>652</v>
      </c>
      <c r="Y26" s="1237">
        <f t="shared" si="1"/>
        <v>0.8958133589006072</v>
      </c>
      <c r="Z26" s="1649">
        <v>46195</v>
      </c>
      <c r="AA26" s="1649"/>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48">
        <v>85</v>
      </c>
      <c r="I27" s="1229" t="s">
        <v>569</v>
      </c>
      <c r="J27" s="1218" t="s">
        <v>30</v>
      </c>
      <c r="K27" s="1652"/>
      <c r="L27" s="1378">
        <v>46181</v>
      </c>
      <c r="M27" s="1218" t="s">
        <v>128</v>
      </c>
      <c r="N27" s="1653">
        <v>62709</v>
      </c>
      <c r="O27" s="1218" t="s">
        <v>128</v>
      </c>
      <c r="P27" s="705" t="s">
        <v>29</v>
      </c>
      <c r="Q27" s="1654">
        <v>46178</v>
      </c>
      <c r="R27" s="692"/>
      <c r="S27" s="1654"/>
      <c r="T27" s="1654"/>
      <c r="U27" s="1654"/>
      <c r="V27" s="1651">
        <v>5055</v>
      </c>
      <c r="W27" s="1538">
        <v>4940</v>
      </c>
      <c r="X27" s="1222">
        <f t="shared" si="0"/>
        <v>115</v>
      </c>
      <c r="Y27" s="1237">
        <f t="shared" si="1"/>
        <v>0.97725024727992083</v>
      </c>
      <c r="Z27" s="1654">
        <v>46188</v>
      </c>
      <c r="AA27" s="1649"/>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48">
        <v>69</v>
      </c>
      <c r="I28" s="1229" t="s">
        <v>569</v>
      </c>
      <c r="J28" s="1218" t="s">
        <v>30</v>
      </c>
      <c r="K28" s="1652"/>
      <c r="L28" s="1378">
        <v>46198</v>
      </c>
      <c r="M28" s="1218" t="s">
        <v>128</v>
      </c>
      <c r="N28" s="1653">
        <v>99986.2</v>
      </c>
      <c r="O28" s="1218" t="s">
        <v>128</v>
      </c>
      <c r="P28" s="705" t="s">
        <v>35</v>
      </c>
      <c r="Q28" s="1654">
        <v>46198</v>
      </c>
      <c r="R28" s="692"/>
      <c r="S28" s="1654"/>
      <c r="T28" s="1654"/>
      <c r="U28" s="1654"/>
      <c r="V28" s="1651">
        <v>8137</v>
      </c>
      <c r="W28" s="1538"/>
      <c r="X28" s="1222">
        <f t="shared" si="0"/>
        <v>8137</v>
      </c>
      <c r="Y28" s="1272">
        <f t="shared" si="1"/>
        <v>0</v>
      </c>
      <c r="Z28" s="1654"/>
      <c r="AA28" s="1654"/>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48">
        <v>41</v>
      </c>
      <c r="I29" s="1229" t="s">
        <v>569</v>
      </c>
      <c r="J29" s="1218" t="s">
        <v>30</v>
      </c>
      <c r="K29" s="1652"/>
      <c r="L29" s="1378"/>
      <c r="M29" s="371" t="s">
        <v>256</v>
      </c>
      <c r="N29" s="989">
        <v>78963.5</v>
      </c>
      <c r="O29" s="371" t="s">
        <v>128</v>
      </c>
      <c r="P29" s="705" t="s">
        <v>32</v>
      </c>
      <c r="Q29" s="1654"/>
      <c r="R29" s="692"/>
      <c r="S29" s="1654"/>
      <c r="T29" s="1654"/>
      <c r="U29" s="1654"/>
      <c r="V29" s="1651">
        <v>5973</v>
      </c>
      <c r="W29" s="1600"/>
      <c r="X29" s="1651">
        <v>7950</v>
      </c>
      <c r="Y29" s="1237">
        <f t="shared" si="1"/>
        <v>0</v>
      </c>
      <c r="Z29" s="1649"/>
      <c r="AA29" s="1649"/>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8">
        <v>63</v>
      </c>
      <c r="I30" s="1229" t="s">
        <v>569</v>
      </c>
      <c r="J30" s="1218" t="s">
        <v>30</v>
      </c>
      <c r="K30" s="1652"/>
      <c r="L30" s="1378"/>
      <c r="M30" s="371" t="s">
        <v>256</v>
      </c>
      <c r="N30" s="989">
        <v>78078</v>
      </c>
      <c r="O30" s="371" t="s">
        <v>128</v>
      </c>
      <c r="P30" s="705" t="s">
        <v>32</v>
      </c>
      <c r="Q30" s="1654"/>
      <c r="R30" s="692"/>
      <c r="S30" s="1654"/>
      <c r="T30" s="1654"/>
      <c r="U30" s="1654"/>
      <c r="V30" s="1651">
        <v>6335</v>
      </c>
      <c r="W30" s="1600"/>
      <c r="X30" s="1651">
        <v>4241</v>
      </c>
      <c r="Y30" s="1237">
        <f t="shared" si="1"/>
        <v>0</v>
      </c>
      <c r="Z30" s="1654"/>
      <c r="AA30" s="1654"/>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48">
        <v>69</v>
      </c>
      <c r="I31" s="1229" t="s">
        <v>569</v>
      </c>
      <c r="J31" s="1218" t="s">
        <v>30</v>
      </c>
      <c r="K31" s="1652"/>
      <c r="L31" s="1378"/>
      <c r="M31" s="371" t="s">
        <v>256</v>
      </c>
      <c r="N31" s="989">
        <v>84458.5</v>
      </c>
      <c r="O31" s="371" t="s">
        <v>128</v>
      </c>
      <c r="P31" s="705" t="s">
        <v>32</v>
      </c>
      <c r="Q31" s="1654"/>
      <c r="R31" s="692"/>
      <c r="S31" s="1654"/>
      <c r="T31" s="1654"/>
      <c r="U31" s="1654"/>
      <c r="V31" s="1651">
        <v>6831</v>
      </c>
      <c r="W31" s="1600"/>
      <c r="X31" s="1651">
        <v>5374</v>
      </c>
      <c r="Y31" s="1237">
        <f t="shared" si="1"/>
        <v>0</v>
      </c>
      <c r="Z31" s="1654"/>
      <c r="AA31" s="1654"/>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48">
        <v>102</v>
      </c>
      <c r="I32" s="1229" t="s">
        <v>569</v>
      </c>
      <c r="J32" s="1218" t="s">
        <v>30</v>
      </c>
      <c r="K32" s="1652"/>
      <c r="L32" s="1378"/>
      <c r="M32" s="371" t="s">
        <v>256</v>
      </c>
      <c r="N32" s="989"/>
      <c r="O32" s="371" t="s">
        <v>128</v>
      </c>
      <c r="P32" s="705" t="s">
        <v>32</v>
      </c>
      <c r="Q32" s="1654"/>
      <c r="R32" s="692"/>
      <c r="S32" s="1654"/>
      <c r="T32" s="1654"/>
      <c r="U32" s="1654"/>
      <c r="V32" s="1651">
        <v>4718</v>
      </c>
      <c r="W32" s="1600"/>
      <c r="X32" s="1651">
        <v>8078</v>
      </c>
      <c r="Y32" s="1237">
        <f t="shared" si="1"/>
        <v>0</v>
      </c>
      <c r="Z32" s="1654"/>
      <c r="AA32" s="1654"/>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48">
        <v>93</v>
      </c>
      <c r="I33" s="1229" t="s">
        <v>569</v>
      </c>
      <c r="J33" s="1218" t="s">
        <v>30</v>
      </c>
      <c r="K33" s="1652"/>
      <c r="L33" s="1378"/>
      <c r="M33" s="371" t="s">
        <v>256</v>
      </c>
      <c r="N33" s="989">
        <v>72479.5</v>
      </c>
      <c r="O33" s="371" t="s">
        <v>128</v>
      </c>
      <c r="P33" s="705" t="s">
        <v>32</v>
      </c>
      <c r="Q33" s="1654"/>
      <c r="R33" s="692"/>
      <c r="S33" s="1654"/>
      <c r="T33" s="1654"/>
      <c r="U33" s="1654"/>
      <c r="V33" s="1651">
        <v>5861</v>
      </c>
      <c r="W33" s="1600"/>
      <c r="X33" s="1651">
        <v>7140</v>
      </c>
      <c r="Y33" s="1237">
        <f t="shared" si="1"/>
        <v>0</v>
      </c>
      <c r="Z33" s="1654"/>
      <c r="AA33" s="1654"/>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48">
        <v>67</v>
      </c>
      <c r="I34" s="1229" t="s">
        <v>569</v>
      </c>
      <c r="J34" s="1218" t="s">
        <v>30</v>
      </c>
      <c r="K34" s="1652"/>
      <c r="L34" s="1378"/>
      <c r="M34" s="371" t="s">
        <v>128</v>
      </c>
      <c r="N34" s="989">
        <v>86106.8</v>
      </c>
      <c r="O34" s="371" t="s">
        <v>128</v>
      </c>
      <c r="P34" s="705" t="s">
        <v>32</v>
      </c>
      <c r="Q34" s="1654"/>
      <c r="R34" s="692"/>
      <c r="S34" s="1654"/>
      <c r="T34" s="1654"/>
      <c r="U34" s="1654"/>
      <c r="V34" s="1651">
        <v>7115</v>
      </c>
      <c r="W34" s="1450"/>
      <c r="X34" s="1651">
        <v>7115</v>
      </c>
      <c r="Y34" s="1237">
        <f t="shared" si="1"/>
        <v>0</v>
      </c>
      <c r="Z34" s="1654"/>
      <c r="AA34" s="1654"/>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48">
        <v>91</v>
      </c>
      <c r="I35" s="1229" t="s">
        <v>569</v>
      </c>
      <c r="J35" s="1218" t="s">
        <v>30</v>
      </c>
      <c r="K35" s="1652"/>
      <c r="L35" s="1378"/>
      <c r="M35" s="371" t="s">
        <v>256</v>
      </c>
      <c r="N35" s="989">
        <v>79458</v>
      </c>
      <c r="O35" s="371" t="s">
        <v>128</v>
      </c>
      <c r="P35" s="705" t="s">
        <v>32</v>
      </c>
      <c r="Q35" s="1654"/>
      <c r="R35" s="692"/>
      <c r="S35" s="1654"/>
      <c r="T35" s="1654"/>
      <c r="U35" s="1654"/>
      <c r="V35" s="1651">
        <v>6519</v>
      </c>
      <c r="W35" s="1600"/>
      <c r="X35" s="1651">
        <v>5454</v>
      </c>
      <c r="Y35" s="1237">
        <f t="shared" si="1"/>
        <v>0</v>
      </c>
      <c r="Z35" s="1654"/>
      <c r="AA35" s="1654"/>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48">
        <v>83</v>
      </c>
      <c r="I36" s="1229" t="s">
        <v>569</v>
      </c>
      <c r="J36" s="1218" t="s">
        <v>30</v>
      </c>
      <c r="K36" s="1652"/>
      <c r="L36" s="1378"/>
      <c r="M36" s="371" t="s">
        <v>256</v>
      </c>
      <c r="N36" s="989">
        <v>87651</v>
      </c>
      <c r="O36" s="371" t="s">
        <v>128</v>
      </c>
      <c r="P36" s="705" t="s">
        <v>32</v>
      </c>
      <c r="Q36" s="1654"/>
      <c r="R36" s="692"/>
      <c r="S36" s="1654"/>
      <c r="T36" s="1654"/>
      <c r="U36" s="1654"/>
      <c r="V36" s="1651">
        <v>7199</v>
      </c>
      <c r="W36" s="1600"/>
      <c r="X36" s="1651">
        <v>8272</v>
      </c>
      <c r="Y36" s="1237">
        <f t="shared" si="1"/>
        <v>0</v>
      </c>
      <c r="Z36" s="1654"/>
      <c r="AA36" s="1654"/>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48">
        <v>83</v>
      </c>
      <c r="I37" s="1229" t="s">
        <v>569</v>
      </c>
      <c r="J37" s="1218" t="s">
        <v>30</v>
      </c>
      <c r="K37" s="1652"/>
      <c r="L37" s="1378"/>
      <c r="M37" s="371" t="s">
        <v>128</v>
      </c>
      <c r="N37" s="989">
        <v>79947</v>
      </c>
      <c r="O37" s="371" t="s">
        <v>128</v>
      </c>
      <c r="P37" s="705" t="s">
        <v>32</v>
      </c>
      <c r="Q37" s="1654"/>
      <c r="R37" s="692"/>
      <c r="S37" s="1654"/>
      <c r="T37" s="1654"/>
      <c r="U37" s="1654"/>
      <c r="V37" s="1651">
        <v>6058</v>
      </c>
      <c r="W37" s="1450"/>
      <c r="X37" s="1651">
        <v>6058</v>
      </c>
      <c r="Y37" s="1237">
        <f t="shared" si="1"/>
        <v>0</v>
      </c>
      <c r="Z37" s="1654"/>
      <c r="AA37" s="1654"/>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48">
        <v>93</v>
      </c>
      <c r="I38" s="1229" t="s">
        <v>569</v>
      </c>
      <c r="J38" s="1218" t="s">
        <v>30</v>
      </c>
      <c r="K38" s="1652"/>
      <c r="L38" s="1378"/>
      <c r="M38" s="371" t="s">
        <v>128</v>
      </c>
      <c r="N38" s="989">
        <v>74446.5</v>
      </c>
      <c r="O38" s="371" t="s">
        <v>128</v>
      </c>
      <c r="P38" s="705" t="s">
        <v>32</v>
      </c>
      <c r="Q38" s="1654"/>
      <c r="R38" s="692"/>
      <c r="S38" s="1654"/>
      <c r="T38" s="1654"/>
      <c r="U38" s="1654"/>
      <c r="V38" s="1651">
        <v>5775</v>
      </c>
      <c r="W38" s="1450"/>
      <c r="X38" s="1651">
        <v>5775</v>
      </c>
      <c r="Y38" s="1237">
        <f t="shared" si="1"/>
        <v>0</v>
      </c>
      <c r="Z38" s="1654"/>
      <c r="AA38" s="1654"/>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48">
        <v>0</v>
      </c>
      <c r="I39" s="1229" t="s">
        <v>569</v>
      </c>
      <c r="J39" s="1218" t="s">
        <v>30</v>
      </c>
      <c r="K39" s="1652"/>
      <c r="L39" s="1378">
        <v>46181</v>
      </c>
      <c r="M39" s="1218" t="s">
        <v>128</v>
      </c>
      <c r="N39" s="1653">
        <v>419</v>
      </c>
      <c r="O39" s="1218" t="s">
        <v>128</v>
      </c>
      <c r="P39" s="705" t="s">
        <v>35</v>
      </c>
      <c r="Q39" s="1654">
        <v>46178</v>
      </c>
      <c r="R39" s="692"/>
      <c r="S39" s="1654"/>
      <c r="T39" s="1654"/>
      <c r="U39" s="1654"/>
      <c r="V39" s="1651">
        <v>72</v>
      </c>
      <c r="W39" s="1600"/>
      <c r="X39" s="1222">
        <f t="shared" ref="X39" si="2">SUM(V39-W39)</f>
        <v>72</v>
      </c>
      <c r="Y39" s="1237">
        <f t="shared" si="1"/>
        <v>0</v>
      </c>
      <c r="Z39" s="1649"/>
      <c r="AA39" s="1649"/>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48">
        <v>0</v>
      </c>
      <c r="I40" s="1229" t="s">
        <v>569</v>
      </c>
      <c r="J40" s="1218" t="s">
        <v>30</v>
      </c>
      <c r="K40" s="1652"/>
      <c r="L40" s="1378"/>
      <c r="M40" s="371" t="s">
        <v>128</v>
      </c>
      <c r="N40" s="989">
        <v>71505.7</v>
      </c>
      <c r="O40" s="371" t="s">
        <v>128</v>
      </c>
      <c r="P40" s="705" t="s">
        <v>32</v>
      </c>
      <c r="Q40" s="1654"/>
      <c r="R40" s="692"/>
      <c r="S40" s="1654"/>
      <c r="T40" s="1654"/>
      <c r="U40" s="1654"/>
      <c r="V40" s="1651">
        <v>5642</v>
      </c>
      <c r="W40" s="1600"/>
      <c r="X40" s="1651">
        <v>2879</v>
      </c>
      <c r="Y40" s="1237">
        <f t="shared" si="1"/>
        <v>0</v>
      </c>
      <c r="Z40" s="1654"/>
      <c r="AA40" s="1654"/>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48">
        <v>0</v>
      </c>
      <c r="I41" s="1229" t="s">
        <v>569</v>
      </c>
      <c r="J41" s="1218" t="s">
        <v>30</v>
      </c>
      <c r="K41" s="1652"/>
      <c r="L41" s="1378"/>
      <c r="M41" s="371" t="s">
        <v>128</v>
      </c>
      <c r="N41" s="989">
        <v>25127.05</v>
      </c>
      <c r="O41" s="371" t="s">
        <v>128</v>
      </c>
      <c r="P41" s="705" t="s">
        <v>32</v>
      </c>
      <c r="Q41" s="1654"/>
      <c r="R41" s="692"/>
      <c r="S41" s="1654"/>
      <c r="T41" s="1654"/>
      <c r="U41" s="1654"/>
      <c r="V41" s="1651">
        <v>2013</v>
      </c>
      <c r="W41" s="1450"/>
      <c r="X41" s="1651">
        <v>2013</v>
      </c>
      <c r="Y41" s="1237">
        <f t="shared" si="1"/>
        <v>0</v>
      </c>
      <c r="Z41" s="1654"/>
      <c r="AA41" s="1654"/>
      <c r="AB41" s="695">
        <v>0</v>
      </c>
      <c r="AC41" s="695">
        <v>0</v>
      </c>
      <c r="AD41" s="1053">
        <v>0</v>
      </c>
      <c r="AE41" s="1191" t="s">
        <v>617</v>
      </c>
      <c r="AF41" s="712"/>
    </row>
    <row r="42" spans="1:32" s="713" customFormat="1" ht="24.75" customHeight="1">
      <c r="A42" s="1375"/>
      <c r="B42" s="1449"/>
      <c r="C42" s="1378"/>
      <c r="D42" s="1378"/>
      <c r="E42" s="1378"/>
      <c r="F42" s="1447"/>
      <c r="G42" s="1270"/>
      <c r="H42" s="1648"/>
      <c r="I42" s="1229"/>
      <c r="J42" s="1648"/>
      <c r="K42" s="1652"/>
      <c r="L42" s="1378"/>
      <c r="M42" s="1648"/>
      <c r="N42" s="1653"/>
      <c r="O42" s="1648"/>
      <c r="P42" s="1655"/>
      <c r="Q42" s="1654"/>
      <c r="R42" s="692"/>
      <c r="S42" s="1654"/>
      <c r="T42" s="1654"/>
      <c r="U42" s="1654"/>
      <c r="V42" s="1651"/>
      <c r="W42" s="1450"/>
      <c r="X42" s="1651"/>
      <c r="Y42" s="1272"/>
      <c r="Z42" s="1654"/>
      <c r="AA42" s="1654"/>
      <c r="AB42" s="1656"/>
      <c r="AC42" s="1656"/>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48">
        <v>0</v>
      </c>
      <c r="I47" s="689" t="s">
        <v>569</v>
      </c>
      <c r="J47" s="689" t="s">
        <v>30</v>
      </c>
      <c r="K47" s="1648"/>
      <c r="L47" s="1378" t="s">
        <v>632</v>
      </c>
      <c r="M47" s="689" t="s">
        <v>128</v>
      </c>
      <c r="N47" s="690">
        <v>88403.8</v>
      </c>
      <c r="O47" s="699" t="s">
        <v>128</v>
      </c>
      <c r="P47" s="691" t="s">
        <v>29</v>
      </c>
      <c r="Q47" s="1654">
        <v>46169</v>
      </c>
      <c r="R47" s="716"/>
      <c r="S47" s="1657"/>
      <c r="T47" s="1658"/>
      <c r="U47" s="1654"/>
      <c r="V47" s="1322">
        <v>6992</v>
      </c>
      <c r="W47" s="1221">
        <v>6595</v>
      </c>
      <c r="X47" s="1651">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47">
        <v>61</v>
      </c>
      <c r="I53" s="371" t="s">
        <v>569</v>
      </c>
      <c r="J53" s="1055" t="s">
        <v>30</v>
      </c>
      <c r="K53" s="1648"/>
      <c r="L53" s="1377"/>
      <c r="M53" s="371" t="s">
        <v>128</v>
      </c>
      <c r="N53" s="989">
        <v>44936</v>
      </c>
      <c r="O53" s="371" t="s">
        <v>128</v>
      </c>
      <c r="P53" s="705" t="s">
        <v>35</v>
      </c>
      <c r="Q53" s="1649">
        <v>46146</v>
      </c>
      <c r="R53" s="1649"/>
      <c r="S53" s="1649"/>
      <c r="T53" s="1649"/>
      <c r="U53" s="1649"/>
      <c r="V53" s="1650">
        <v>3375</v>
      </c>
      <c r="W53" s="1651"/>
      <c r="X53" s="1651">
        <f>SUM(V53-W53)</f>
        <v>3375</v>
      </c>
      <c r="Y53" s="1237">
        <f>IFERROR($W53/$V53, 0)</f>
        <v>0</v>
      </c>
      <c r="Z53" s="1659"/>
      <c r="AA53" s="1659"/>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47">
        <v>85</v>
      </c>
      <c r="I54" s="371" t="s">
        <v>569</v>
      </c>
      <c r="J54" s="1055" t="s">
        <v>30</v>
      </c>
      <c r="K54" s="1648"/>
      <c r="L54" s="1377"/>
      <c r="M54" s="371" t="s">
        <v>128</v>
      </c>
      <c r="N54" s="989">
        <v>60062</v>
      </c>
      <c r="O54" s="371" t="s">
        <v>128</v>
      </c>
      <c r="P54" s="705" t="s">
        <v>35</v>
      </c>
      <c r="Q54" s="1649">
        <v>46174</v>
      </c>
      <c r="R54" s="1649"/>
      <c r="S54" s="1649"/>
      <c r="T54" s="1649"/>
      <c r="U54" s="1649"/>
      <c r="V54" s="1650">
        <v>4380</v>
      </c>
      <c r="W54" s="1651"/>
      <c r="X54" s="1651">
        <f>SUM(V54-W54)</f>
        <v>4380</v>
      </c>
      <c r="Y54" s="1237">
        <f>IFERROR($W54/$V54, 0)</f>
        <v>0</v>
      </c>
      <c r="Z54" s="1659"/>
      <c r="AA54" s="1659"/>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47">
        <v>86</v>
      </c>
      <c r="I55" s="371" t="s">
        <v>569</v>
      </c>
      <c r="J55" s="1055" t="s">
        <v>30</v>
      </c>
      <c r="K55" s="1648"/>
      <c r="L55" s="1377"/>
      <c r="M55" s="371" t="s">
        <v>128</v>
      </c>
      <c r="N55" s="989">
        <v>64118</v>
      </c>
      <c r="O55" s="371" t="s">
        <v>128</v>
      </c>
      <c r="P55" s="705" t="s">
        <v>35</v>
      </c>
      <c r="Q55" s="1649">
        <v>46174</v>
      </c>
      <c r="R55" s="1649"/>
      <c r="S55" s="1649"/>
      <c r="T55" s="1649"/>
      <c r="U55" s="1649"/>
      <c r="V55" s="1650">
        <v>4753</v>
      </c>
      <c r="W55" s="1651"/>
      <c r="X55" s="1651">
        <f>SUM(V55-W55)</f>
        <v>4753</v>
      </c>
      <c r="Y55" s="1237">
        <f>IFERROR($W55/$V55, 0)</f>
        <v>0</v>
      </c>
      <c r="Z55" s="1659"/>
      <c r="AA55" s="1659"/>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47">
        <v>87</v>
      </c>
      <c r="I56" s="371" t="s">
        <v>569</v>
      </c>
      <c r="J56" s="1055" t="s">
        <v>30</v>
      </c>
      <c r="K56" s="1648"/>
      <c r="L56" s="1377"/>
      <c r="M56" s="371" t="s">
        <v>128</v>
      </c>
      <c r="N56" s="989">
        <v>64040</v>
      </c>
      <c r="O56" s="371" t="s">
        <v>128</v>
      </c>
      <c r="P56" s="705" t="s">
        <v>35</v>
      </c>
      <c r="Q56" s="1649">
        <v>46174</v>
      </c>
      <c r="R56" s="1649"/>
      <c r="S56" s="1649"/>
      <c r="T56" s="1649"/>
      <c r="U56" s="1649"/>
      <c r="V56" s="1650">
        <v>4888</v>
      </c>
      <c r="W56" s="1651"/>
      <c r="X56" s="1651">
        <f>SUM(V56-W56)</f>
        <v>4888</v>
      </c>
      <c r="Y56" s="1237">
        <f>IFERROR($W56/$V56, 0)</f>
        <v>0</v>
      </c>
      <c r="Z56" s="1659"/>
      <c r="AA56" s="1659"/>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47">
        <v>82</v>
      </c>
      <c r="I57" s="371" t="s">
        <v>569</v>
      </c>
      <c r="J57" s="1055" t="s">
        <v>30</v>
      </c>
      <c r="K57" s="1648"/>
      <c r="L57" s="1377"/>
      <c r="M57" s="371" t="s">
        <v>128</v>
      </c>
      <c r="N57" s="989">
        <v>60234</v>
      </c>
      <c r="O57" s="371" t="s">
        <v>128</v>
      </c>
      <c r="P57" s="705" t="s">
        <v>35</v>
      </c>
      <c r="Q57" s="1649">
        <v>46164</v>
      </c>
      <c r="R57" s="1649"/>
      <c r="S57" s="1649"/>
      <c r="T57" s="1649"/>
      <c r="U57" s="1649"/>
      <c r="V57" s="1650">
        <v>4497</v>
      </c>
      <c r="W57" s="1651"/>
      <c r="X57" s="1651">
        <f>SUM(V57-W57)</f>
        <v>4497</v>
      </c>
      <c r="Y57" s="1237">
        <f>IFERROR($W57/$V57, 0)</f>
        <v>0</v>
      </c>
      <c r="Z57" s="1659"/>
      <c r="AA57" s="1659"/>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47">
        <v>55</v>
      </c>
      <c r="I58" s="371" t="s">
        <v>569</v>
      </c>
      <c r="J58" s="1055" t="s">
        <v>30</v>
      </c>
      <c r="K58" s="1648"/>
      <c r="L58" s="1377"/>
      <c r="M58" s="371" t="s">
        <v>128</v>
      </c>
      <c r="N58" s="989">
        <v>45757.7</v>
      </c>
      <c r="O58" s="371" t="s">
        <v>128</v>
      </c>
      <c r="P58" s="705" t="s">
        <v>35</v>
      </c>
      <c r="Q58" s="1649">
        <v>46174</v>
      </c>
      <c r="R58" s="1649"/>
      <c r="S58" s="1649"/>
      <c r="T58" s="1649"/>
      <c r="U58" s="1649"/>
      <c r="V58" s="1650">
        <v>3537</v>
      </c>
      <c r="W58" s="1651"/>
      <c r="X58" s="1651">
        <f>SUM(V58-W58)</f>
        <v>3537</v>
      </c>
      <c r="Y58" s="1237">
        <f>IFERROR($W58/$V58, 0)</f>
        <v>0</v>
      </c>
      <c r="Z58" s="1659"/>
      <c r="AA58" s="1659"/>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47">
        <v>54</v>
      </c>
      <c r="I59" s="371" t="s">
        <v>569</v>
      </c>
      <c r="J59" s="1055" t="s">
        <v>30</v>
      </c>
      <c r="K59" s="1648"/>
      <c r="L59" s="1377"/>
      <c r="M59" s="371" t="s">
        <v>128</v>
      </c>
      <c r="N59" s="989">
        <v>39903.550000000003</v>
      </c>
      <c r="O59" s="371" t="s">
        <v>128</v>
      </c>
      <c r="P59" s="705" t="s">
        <v>29</v>
      </c>
      <c r="Q59" s="1649">
        <v>46174</v>
      </c>
      <c r="R59" s="1649"/>
      <c r="S59" s="1649"/>
      <c r="T59" s="1649"/>
      <c r="U59" s="1649"/>
      <c r="V59" s="1650">
        <v>3000</v>
      </c>
      <c r="W59" s="1651"/>
      <c r="X59" s="1651">
        <f>SUM(V59-W59)</f>
        <v>3000</v>
      </c>
      <c r="Y59" s="1237">
        <f>IFERROR($W59/$V59, 0)</f>
        <v>0</v>
      </c>
      <c r="Z59" s="1649">
        <v>46217</v>
      </c>
      <c r="AA59" s="1659"/>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47">
        <v>78</v>
      </c>
      <c r="I60" s="371" t="s">
        <v>569</v>
      </c>
      <c r="J60" s="1055" t="s">
        <v>30</v>
      </c>
      <c r="K60" s="1648"/>
      <c r="L60" s="1377"/>
      <c r="M60" s="371" t="s">
        <v>128</v>
      </c>
      <c r="N60" s="989">
        <v>58190</v>
      </c>
      <c r="O60" s="371" t="s">
        <v>128</v>
      </c>
      <c r="P60" s="705" t="s">
        <v>35</v>
      </c>
      <c r="Q60" s="1649">
        <v>46174</v>
      </c>
      <c r="R60" s="1649"/>
      <c r="S60" s="1649"/>
      <c r="T60" s="1649"/>
      <c r="U60" s="1649"/>
      <c r="V60" s="1650">
        <v>4283</v>
      </c>
      <c r="W60" s="1651"/>
      <c r="X60" s="1651">
        <f>SUM(V60-W60)</f>
        <v>4283</v>
      </c>
      <c r="Y60" s="1237">
        <f>IFERROR($W60/$V60, 0)</f>
        <v>0</v>
      </c>
      <c r="Z60" s="1659"/>
      <c r="AA60" s="1659"/>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47">
        <v>75</v>
      </c>
      <c r="I61" s="371" t="s">
        <v>569</v>
      </c>
      <c r="J61" s="1055" t="s">
        <v>30</v>
      </c>
      <c r="K61" s="1648"/>
      <c r="L61" s="1377"/>
      <c r="M61" s="371" t="s">
        <v>128</v>
      </c>
      <c r="N61" s="989">
        <v>61026</v>
      </c>
      <c r="O61" s="371" t="s">
        <v>128</v>
      </c>
      <c r="P61" s="705" t="s">
        <v>29</v>
      </c>
      <c r="Q61" s="1649">
        <v>46144</v>
      </c>
      <c r="R61" s="1649"/>
      <c r="S61" s="1649"/>
      <c r="T61" s="1649"/>
      <c r="U61" s="1649"/>
      <c r="V61" s="1650">
        <v>4683</v>
      </c>
      <c r="W61" s="1651">
        <v>1844</v>
      </c>
      <c r="X61" s="1651">
        <f>SUM(V61-W61)</f>
        <v>2839</v>
      </c>
      <c r="Y61" s="1237">
        <f>IFERROR($W61/$V61, 0)</f>
        <v>0.39376468076019644</v>
      </c>
      <c r="Z61" s="1649">
        <v>46177</v>
      </c>
      <c r="AA61" s="1649"/>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48"/>
      <c r="L63" s="1377"/>
      <c r="M63" s="699" t="s">
        <v>128</v>
      </c>
      <c r="N63" s="703">
        <v>3443</v>
      </c>
      <c r="O63" s="699" t="s">
        <v>128</v>
      </c>
      <c r="P63" s="691" t="s">
        <v>35</v>
      </c>
      <c r="Q63" s="1649">
        <v>46147</v>
      </c>
      <c r="R63" s="1649"/>
      <c r="S63" s="1649"/>
      <c r="T63" s="1649"/>
      <c r="U63" s="1649"/>
      <c r="V63" s="1651">
        <v>224</v>
      </c>
      <c r="W63" s="1651"/>
      <c r="X63" s="1651">
        <f>SUM(V63-W63)</f>
        <v>224</v>
      </c>
      <c r="Y63" s="1237">
        <f>IFERROR($W63/$V63, 0)</f>
        <v>0</v>
      </c>
      <c r="Z63" s="1649"/>
      <c r="AA63" s="1649"/>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47">
        <v>77</v>
      </c>
      <c r="I70" s="1257" t="s">
        <v>569</v>
      </c>
      <c r="J70" s="1258" t="s">
        <v>30</v>
      </c>
      <c r="K70" s="1648"/>
      <c r="L70" s="1377"/>
      <c r="M70" s="1177" t="s">
        <v>128</v>
      </c>
      <c r="N70" s="1660">
        <v>70699.5</v>
      </c>
      <c r="O70" s="1178" t="s">
        <v>128</v>
      </c>
      <c r="P70" s="1333" t="s">
        <v>32</v>
      </c>
      <c r="Q70" s="1649"/>
      <c r="R70" s="1649"/>
      <c r="S70" s="1649"/>
      <c r="T70" s="1649"/>
      <c r="U70" s="1649"/>
      <c r="V70" s="1650">
        <v>5471</v>
      </c>
      <c r="W70" s="1651"/>
      <c r="X70" s="1651">
        <f>SUM(V70-W70)</f>
        <v>5471</v>
      </c>
      <c r="Y70" s="1237">
        <f>IFERROR($W70/$V70, 0)</f>
        <v>0</v>
      </c>
      <c r="Z70" s="1649"/>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47">
        <v>56</v>
      </c>
      <c r="I71" s="1257" t="s">
        <v>569</v>
      </c>
      <c r="J71" s="1258" t="s">
        <v>30</v>
      </c>
      <c r="K71" s="1648"/>
      <c r="L71" s="1377"/>
      <c r="M71" s="1177" t="s">
        <v>128</v>
      </c>
      <c r="N71" s="1660">
        <v>38720</v>
      </c>
      <c r="O71" s="1178" t="s">
        <v>128</v>
      </c>
      <c r="P71" s="1333" t="s">
        <v>32</v>
      </c>
      <c r="Q71" s="1649"/>
      <c r="R71" s="1649"/>
      <c r="S71" s="1649"/>
      <c r="T71" s="1649"/>
      <c r="U71" s="1649"/>
      <c r="V71" s="1650">
        <v>3134</v>
      </c>
      <c r="W71" s="1651"/>
      <c r="X71" s="1651">
        <f>SUM(V71-W71)</f>
        <v>3134</v>
      </c>
      <c r="Y71" s="1237">
        <f>IFERROR($W71/$V71, 0)</f>
        <v>0</v>
      </c>
      <c r="Z71" s="1661"/>
      <c r="AA71" s="1662"/>
      <c r="AB71" s="813">
        <v>0</v>
      </c>
      <c r="AC71" s="816">
        <v>0</v>
      </c>
      <c r="AD71" s="732">
        <v>0</v>
      </c>
      <c r="AE71" s="1238" t="s">
        <v>679</v>
      </c>
      <c r="AF71" s="725"/>
    </row>
    <row r="72" spans="1:32" ht="24.75" customHeight="1">
      <c r="A72" s="1375" t="s">
        <v>680</v>
      </c>
      <c r="B72" s="1179" t="s">
        <v>37</v>
      </c>
      <c r="C72" s="1378">
        <v>46229</v>
      </c>
      <c r="D72" s="1376"/>
      <c r="E72" s="1377"/>
      <c r="F72" s="1376"/>
      <c r="G72" s="1236"/>
      <c r="H72" s="1647">
        <v>80</v>
      </c>
      <c r="I72" s="1257" t="s">
        <v>569</v>
      </c>
      <c r="J72" s="1258" t="s">
        <v>30</v>
      </c>
      <c r="K72" s="1648"/>
      <c r="L72" s="1377"/>
      <c r="M72" s="1177" t="s">
        <v>128</v>
      </c>
      <c r="N72" s="1407">
        <v>77657.7</v>
      </c>
      <c r="O72" s="1178" t="s">
        <v>128</v>
      </c>
      <c r="P72" s="1333" t="s">
        <v>32</v>
      </c>
      <c r="Q72" s="1649"/>
      <c r="R72" s="1649"/>
      <c r="S72" s="1649"/>
      <c r="T72" s="1649"/>
      <c r="U72" s="1649"/>
      <c r="V72" s="1650">
        <v>6243</v>
      </c>
      <c r="W72" s="1651"/>
      <c r="X72" s="1651">
        <f>SUM(V72-W72)</f>
        <v>6243</v>
      </c>
      <c r="Y72" s="1237">
        <f>IFERROR($W72/$V72, 0)</f>
        <v>0</v>
      </c>
      <c r="Z72" s="1649"/>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47">
        <v>82</v>
      </c>
      <c r="I73" s="1257" t="s">
        <v>569</v>
      </c>
      <c r="J73" s="1258" t="s">
        <v>30</v>
      </c>
      <c r="K73" s="1648"/>
      <c r="L73" s="1377"/>
      <c r="M73" s="1177" t="s">
        <v>128</v>
      </c>
      <c r="N73" s="1407">
        <v>85513</v>
      </c>
      <c r="O73" s="1178" t="s">
        <v>128</v>
      </c>
      <c r="P73" s="1333" t="s">
        <v>32</v>
      </c>
      <c r="Q73" s="1649"/>
      <c r="R73" s="1649"/>
      <c r="S73" s="1649"/>
      <c r="T73" s="1649"/>
      <c r="U73" s="1649"/>
      <c r="V73" s="1650">
        <v>6678</v>
      </c>
      <c r="W73" s="1651"/>
      <c r="X73" s="1651">
        <f>SUM(V73-W73)</f>
        <v>6678</v>
      </c>
      <c r="Y73" s="1211">
        <f>IFERROR($W73/$V73, 0)</f>
        <v>0</v>
      </c>
      <c r="Z73" s="1662"/>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47">
        <v>0</v>
      </c>
      <c r="I74" s="1257" t="s">
        <v>569</v>
      </c>
      <c r="J74" s="1258" t="s">
        <v>30</v>
      </c>
      <c r="K74" s="1648"/>
      <c r="L74" s="1377"/>
      <c r="M74" s="1177" t="s">
        <v>128</v>
      </c>
      <c r="N74" s="1660">
        <v>25174.45</v>
      </c>
      <c r="O74" s="1178" t="s">
        <v>128</v>
      </c>
      <c r="P74" s="1333" t="s">
        <v>32</v>
      </c>
      <c r="Q74" s="1649"/>
      <c r="R74" s="1649"/>
      <c r="S74" s="1649"/>
      <c r="T74" s="1649"/>
      <c r="U74" s="1649"/>
      <c r="V74" s="1650">
        <v>2721</v>
      </c>
      <c r="W74" s="1651"/>
      <c r="X74" s="1651">
        <f>SUM(V74-W74)</f>
        <v>2721</v>
      </c>
      <c r="Y74" s="1211">
        <f>IFERROR($W74/$V74, 0)</f>
        <v>0</v>
      </c>
      <c r="Z74" s="1662"/>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47">
        <v>53</v>
      </c>
      <c r="I75" s="1257" t="s">
        <v>569</v>
      </c>
      <c r="J75" s="1258" t="s">
        <v>30</v>
      </c>
      <c r="K75" s="1357"/>
      <c r="L75" s="1235"/>
      <c r="M75" s="1177" t="s">
        <v>128</v>
      </c>
      <c r="N75" s="1358">
        <v>56455</v>
      </c>
      <c r="O75" s="1178" t="s">
        <v>128</v>
      </c>
      <c r="P75" s="1552" t="s">
        <v>29</v>
      </c>
      <c r="Q75" s="1649">
        <v>46174</v>
      </c>
      <c r="R75" s="1649"/>
      <c r="S75" s="1649"/>
      <c r="T75" s="1649"/>
      <c r="U75" s="1649"/>
      <c r="V75" s="1650">
        <v>4814</v>
      </c>
      <c r="W75" s="1651">
        <v>4660</v>
      </c>
      <c r="X75" s="1651">
        <f>SUM(V75-W75)</f>
        <v>154</v>
      </c>
      <c r="Y75" s="1615">
        <f>IFERROR($W75/$V75, 0)</f>
        <v>0.96800997091815533</v>
      </c>
      <c r="Z75" s="1663">
        <v>46184</v>
      </c>
      <c r="AA75" s="1663"/>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47">
        <v>74</v>
      </c>
      <c r="I76" s="1257" t="s">
        <v>569</v>
      </c>
      <c r="J76" s="1258" t="s">
        <v>30</v>
      </c>
      <c r="K76" s="1648"/>
      <c r="L76" s="1377"/>
      <c r="M76" s="1177" t="s">
        <v>128</v>
      </c>
      <c r="N76" s="1358">
        <v>92274</v>
      </c>
      <c r="O76" s="1178" t="s">
        <v>128</v>
      </c>
      <c r="P76" s="1333" t="s">
        <v>29</v>
      </c>
      <c r="Q76" s="1649">
        <v>46142</v>
      </c>
      <c r="R76" s="1649"/>
      <c r="S76" s="1649"/>
      <c r="T76" s="1649"/>
      <c r="U76" s="1649"/>
      <c r="V76" s="1650">
        <v>8145</v>
      </c>
      <c r="W76" s="1651">
        <v>7162</v>
      </c>
      <c r="X76" s="1651">
        <f>SUM(V76-W76)</f>
        <v>983</v>
      </c>
      <c r="Y76" s="1237">
        <f>IFERROR($W76/$V76, 0)</f>
        <v>0.87931246163290366</v>
      </c>
      <c r="Z76" s="1649">
        <v>46149</v>
      </c>
      <c r="AA76" s="1649"/>
      <c r="AB76" s="695">
        <v>0</v>
      </c>
      <c r="AC76" s="695">
        <v>0</v>
      </c>
      <c r="AD76" s="701">
        <v>0</v>
      </c>
      <c r="AE76" s="1238" t="s">
        <v>688</v>
      </c>
      <c r="AF76" s="725"/>
    </row>
    <row r="77" spans="1:32" ht="24.75" customHeight="1">
      <c r="A77" s="1375" t="s">
        <v>689</v>
      </c>
      <c r="B77" s="1381" t="s">
        <v>37</v>
      </c>
      <c r="C77" s="1378">
        <v>46254</v>
      </c>
      <c r="D77" s="1376"/>
      <c r="E77" s="1377"/>
      <c r="F77" s="1376"/>
      <c r="G77" s="1236"/>
      <c r="H77" s="1647">
        <v>56</v>
      </c>
      <c r="I77" s="1257" t="s">
        <v>569</v>
      </c>
      <c r="J77" s="1258" t="s">
        <v>30</v>
      </c>
      <c r="K77" s="1648"/>
      <c r="L77" s="1377"/>
      <c r="M77" s="1647" t="s">
        <v>128</v>
      </c>
      <c r="N77" s="1660">
        <v>55008</v>
      </c>
      <c r="O77" s="1178" t="s">
        <v>128</v>
      </c>
      <c r="P77" s="1333" t="s">
        <v>32</v>
      </c>
      <c r="Q77" s="1649"/>
      <c r="R77" s="1649"/>
      <c r="S77" s="1649"/>
      <c r="T77" s="1649"/>
      <c r="U77" s="1649"/>
      <c r="V77" s="1650">
        <v>4625</v>
      </c>
      <c r="W77" s="1651"/>
      <c r="X77" s="1651">
        <f>SUM(V77-W77)</f>
        <v>4625</v>
      </c>
      <c r="Y77" s="1237">
        <f>IFERROR($W77/$V77, 0)</f>
        <v>0</v>
      </c>
      <c r="Z77" s="1649"/>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47">
        <v>48</v>
      </c>
      <c r="I78" s="1257" t="s">
        <v>569</v>
      </c>
      <c r="J78" s="1258" t="s">
        <v>30</v>
      </c>
      <c r="K78" s="1648"/>
      <c r="L78" s="1377"/>
      <c r="M78" s="1177" t="s">
        <v>128</v>
      </c>
      <c r="N78" s="1358">
        <v>50669</v>
      </c>
      <c r="O78" s="1178" t="s">
        <v>128</v>
      </c>
      <c r="P78" s="1333" t="s">
        <v>32</v>
      </c>
      <c r="Q78" s="1649"/>
      <c r="R78" s="1649"/>
      <c r="S78" s="1649"/>
      <c r="T78" s="1649"/>
      <c r="U78" s="1649"/>
      <c r="V78" s="1650">
        <v>3600</v>
      </c>
      <c r="W78" s="1651"/>
      <c r="X78" s="1651">
        <f>SUM(V78-W78)</f>
        <v>3600</v>
      </c>
      <c r="Y78" s="1237">
        <f>IFERROR($W78/$V78, 0)</f>
        <v>0</v>
      </c>
      <c r="Z78" s="1649"/>
      <c r="AA78" s="1649"/>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47">
        <v>69</v>
      </c>
      <c r="I79" s="1257" t="s">
        <v>569</v>
      </c>
      <c r="J79" s="1258" t="s">
        <v>30</v>
      </c>
      <c r="K79" s="1648"/>
      <c r="L79" s="1377"/>
      <c r="M79" s="1177" t="s">
        <v>128</v>
      </c>
      <c r="N79" s="415">
        <v>72896</v>
      </c>
      <c r="O79" s="1178" t="s">
        <v>128</v>
      </c>
      <c r="P79" s="1333" t="s">
        <v>29</v>
      </c>
      <c r="Q79" s="1649">
        <v>46157</v>
      </c>
      <c r="R79" s="1649"/>
      <c r="S79" s="1649"/>
      <c r="T79" s="1649"/>
      <c r="U79" s="1649"/>
      <c r="V79" s="1650">
        <v>6189</v>
      </c>
      <c r="W79" s="1651">
        <v>6050</v>
      </c>
      <c r="X79" s="1651">
        <f>SUM(V79-W79)</f>
        <v>139</v>
      </c>
      <c r="Y79" s="1237">
        <f>IFERROR($W79/$V79, 0)</f>
        <v>0.97754079819033768</v>
      </c>
      <c r="Z79" s="1649">
        <v>46169</v>
      </c>
      <c r="AA79" s="1649"/>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47">
        <v>60</v>
      </c>
      <c r="I80" s="1257" t="s">
        <v>569</v>
      </c>
      <c r="J80" s="1258" t="s">
        <v>30</v>
      </c>
      <c r="K80" s="1648"/>
      <c r="L80" s="1377"/>
      <c r="M80" s="1177" t="s">
        <v>128</v>
      </c>
      <c r="N80" s="415">
        <v>70151.5</v>
      </c>
      <c r="O80" s="1178" t="s">
        <v>128</v>
      </c>
      <c r="P80" s="1333" t="s">
        <v>35</v>
      </c>
      <c r="Q80" s="1649">
        <v>46170</v>
      </c>
      <c r="R80" s="1649"/>
      <c r="S80" s="1649"/>
      <c r="T80" s="1649"/>
      <c r="U80" s="1649"/>
      <c r="V80" s="1650">
        <v>5673</v>
      </c>
      <c r="W80" s="1651">
        <v>5183</v>
      </c>
      <c r="X80" s="1651">
        <f>SUM(V80-W80)</f>
        <v>490</v>
      </c>
      <c r="Y80" s="1237">
        <f>IFERROR($W80/$V80, 0)</f>
        <v>0.91362594747047421</v>
      </c>
      <c r="Z80" s="1649">
        <v>46197</v>
      </c>
      <c r="AA80" s="1649"/>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47">
        <v>70</v>
      </c>
      <c r="I81" s="1257" t="s">
        <v>569</v>
      </c>
      <c r="J81" s="1258" t="s">
        <v>30</v>
      </c>
      <c r="K81" s="1648"/>
      <c r="L81" s="1377"/>
      <c r="M81" s="1177" t="s">
        <v>128</v>
      </c>
      <c r="N81" s="415">
        <v>65362</v>
      </c>
      <c r="O81" s="1178" t="s">
        <v>128</v>
      </c>
      <c r="P81" s="1333" t="s">
        <v>29</v>
      </c>
      <c r="Q81" s="1649">
        <v>46170</v>
      </c>
      <c r="R81" s="1649"/>
      <c r="S81" s="1649"/>
      <c r="T81" s="1649"/>
      <c r="U81" s="1649"/>
      <c r="V81" s="1650">
        <v>5460</v>
      </c>
      <c r="W81" s="1651">
        <v>4013</v>
      </c>
      <c r="X81" s="1651">
        <f>SUM(V81-W81)</f>
        <v>1447</v>
      </c>
      <c r="Y81" s="1237">
        <f>IFERROR($W81/$V81, 0)</f>
        <v>0.73498168498168504</v>
      </c>
      <c r="Z81" s="1649">
        <v>46189</v>
      </c>
      <c r="AA81" s="1649"/>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47">
        <v>90</v>
      </c>
      <c r="I83" s="1257" t="s">
        <v>569</v>
      </c>
      <c r="J83" s="1258" t="s">
        <v>30</v>
      </c>
      <c r="K83" s="1648"/>
      <c r="L83" s="1377"/>
      <c r="M83" s="1177" t="s">
        <v>128</v>
      </c>
      <c r="N83" s="1358">
        <v>90888</v>
      </c>
      <c r="O83" s="1178" t="s">
        <v>128</v>
      </c>
      <c r="P83" s="1333" t="s">
        <v>32</v>
      </c>
      <c r="Q83" s="1649"/>
      <c r="R83" s="1649"/>
      <c r="S83" s="1649"/>
      <c r="T83" s="1649"/>
      <c r="U83" s="1649"/>
      <c r="V83" s="1650">
        <v>7881</v>
      </c>
      <c r="W83" s="1651"/>
      <c r="X83" s="1651">
        <f>SUM(V83-W83)</f>
        <v>7881</v>
      </c>
      <c r="Y83" s="1237">
        <f>IFERROR($W83/$V83, 0)</f>
        <v>0</v>
      </c>
      <c r="Z83" s="1649"/>
      <c r="AA83" s="1649"/>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47">
        <v>74</v>
      </c>
      <c r="I85" s="1257" t="s">
        <v>569</v>
      </c>
      <c r="J85" s="1258" t="s">
        <v>30</v>
      </c>
      <c r="K85" s="1648"/>
      <c r="L85" s="1377"/>
      <c r="M85" s="1177" t="s">
        <v>128</v>
      </c>
      <c r="N85" s="415">
        <v>70534.5</v>
      </c>
      <c r="O85" s="1178" t="s">
        <v>128</v>
      </c>
      <c r="P85" s="1333" t="s">
        <v>29</v>
      </c>
      <c r="Q85" s="1649">
        <v>46174</v>
      </c>
      <c r="R85" s="1649"/>
      <c r="S85" s="1649"/>
      <c r="T85" s="1649"/>
      <c r="U85" s="1649"/>
      <c r="V85" s="1650">
        <v>5756</v>
      </c>
      <c r="W85" s="1651">
        <v>4994</v>
      </c>
      <c r="X85" s="1651">
        <f>SUM(V85-W85)</f>
        <v>762</v>
      </c>
      <c r="Y85" s="1237">
        <f>IFERROR($W85/$V85, 0)</f>
        <v>0.86761640027797082</v>
      </c>
      <c r="Z85" s="1649">
        <v>46191</v>
      </c>
      <c r="AA85" s="1649"/>
      <c r="AB85" s="1189">
        <v>0</v>
      </c>
      <c r="AC85" s="1189">
        <v>0</v>
      </c>
      <c r="AD85" s="1222">
        <v>0</v>
      </c>
      <c r="AE85" s="1238" t="s">
        <v>694</v>
      </c>
      <c r="AF85" s="725"/>
    </row>
    <row r="86" spans="1:32" ht="24.75" customHeight="1">
      <c r="A86" s="1375" t="s">
        <v>702</v>
      </c>
      <c r="B86" s="1381" t="s">
        <v>37</v>
      </c>
      <c r="C86" s="697">
        <v>46203</v>
      </c>
      <c r="D86" s="1376"/>
      <c r="E86" s="1377"/>
      <c r="F86" s="1376"/>
      <c r="G86" s="1236"/>
      <c r="H86" s="1647">
        <v>56</v>
      </c>
      <c r="I86" s="1257" t="s">
        <v>569</v>
      </c>
      <c r="J86" s="744" t="s">
        <v>30</v>
      </c>
      <c r="K86" s="1357"/>
      <c r="L86" s="1235"/>
      <c r="M86" s="1177" t="s">
        <v>128</v>
      </c>
      <c r="N86" s="1358">
        <v>50042</v>
      </c>
      <c r="O86" s="1178" t="s">
        <v>128</v>
      </c>
      <c r="P86" s="1333" t="s">
        <v>32</v>
      </c>
      <c r="Q86" s="1649"/>
      <c r="R86" s="1649"/>
      <c r="S86" s="1649"/>
      <c r="T86" s="1649"/>
      <c r="U86" s="1649"/>
      <c r="V86" s="1650">
        <v>4159</v>
      </c>
      <c r="W86" s="1651"/>
      <c r="X86" s="1651">
        <f>SUM(V86-W86)</f>
        <v>4159</v>
      </c>
      <c r="Y86" s="1237">
        <f>IFERROR($W86/$V86, 0)</f>
        <v>0</v>
      </c>
      <c r="Z86" s="1649"/>
      <c r="AA86" s="1649"/>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47">
        <v>62</v>
      </c>
      <c r="I87" s="1257" t="s">
        <v>569</v>
      </c>
      <c r="J87" s="744" t="s">
        <v>30</v>
      </c>
      <c r="K87" s="1357"/>
      <c r="L87" s="1235"/>
      <c r="M87" s="1177" t="s">
        <v>128</v>
      </c>
      <c r="N87" s="1358">
        <v>48766</v>
      </c>
      <c r="O87" s="1178" t="s">
        <v>128</v>
      </c>
      <c r="P87" s="1333" t="s">
        <v>35</v>
      </c>
      <c r="Q87" s="1649">
        <v>46185</v>
      </c>
      <c r="R87" s="1649"/>
      <c r="S87" s="1649"/>
      <c r="T87" s="1649"/>
      <c r="U87" s="1649"/>
      <c r="V87" s="1650">
        <v>4009</v>
      </c>
      <c r="W87" s="1651"/>
      <c r="X87" s="1651">
        <f>SUM(V87-W87)</f>
        <v>4009</v>
      </c>
      <c r="Y87" s="1237">
        <f>IFERROR($W87/$V87, 0)</f>
        <v>0</v>
      </c>
      <c r="Z87" s="1649"/>
      <c r="AA87" s="1649"/>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47">
        <v>0</v>
      </c>
      <c r="I88" s="1257" t="s">
        <v>569</v>
      </c>
      <c r="J88" s="1258" t="s">
        <v>30</v>
      </c>
      <c r="K88" s="1648"/>
      <c r="L88" s="1377"/>
      <c r="M88" s="1177" t="s">
        <v>128</v>
      </c>
      <c r="N88" s="1358">
        <v>35456.550000000003</v>
      </c>
      <c r="O88" s="1178" t="s">
        <v>128</v>
      </c>
      <c r="P88" s="1333" t="s">
        <v>35</v>
      </c>
      <c r="Q88" s="1649">
        <v>46185</v>
      </c>
      <c r="R88" s="1649"/>
      <c r="S88" s="1649"/>
      <c r="T88" s="1649"/>
      <c r="U88" s="1649"/>
      <c r="V88" s="1650">
        <v>2635</v>
      </c>
      <c r="W88" s="1651">
        <v>2166</v>
      </c>
      <c r="X88" s="1651">
        <f>SUM(V88-W88)</f>
        <v>469</v>
      </c>
      <c r="Y88" s="1237">
        <f>IFERROR($W88/$V88, 0)</f>
        <v>0.822011385199241</v>
      </c>
      <c r="Z88" s="1649"/>
      <c r="AA88" s="1649"/>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47">
        <v>0</v>
      </c>
      <c r="I89" s="1257" t="s">
        <v>569</v>
      </c>
      <c r="J89" s="1258" t="s">
        <v>30</v>
      </c>
      <c r="K89" s="1648"/>
      <c r="L89" s="1377"/>
      <c r="M89" s="1177" t="s">
        <v>128</v>
      </c>
      <c r="N89" s="1358">
        <v>72557.350000000006</v>
      </c>
      <c r="O89" s="1178" t="s">
        <v>128</v>
      </c>
      <c r="P89" s="1333" t="s">
        <v>32</v>
      </c>
      <c r="Q89" s="1649"/>
      <c r="R89" s="1649"/>
      <c r="S89" s="1649"/>
      <c r="T89" s="1649"/>
      <c r="U89" s="1649"/>
      <c r="V89" s="1650">
        <v>5666</v>
      </c>
      <c r="W89" s="1651"/>
      <c r="X89" s="1651">
        <f>SUM(V89-W89)</f>
        <v>5666</v>
      </c>
      <c r="Y89" s="1237">
        <f>IFERROR($W89/$V89, 0)</f>
        <v>0</v>
      </c>
      <c r="Z89" s="1649"/>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47">
        <v>0</v>
      </c>
      <c r="I90" s="1257" t="s">
        <v>569</v>
      </c>
      <c r="J90" s="1258" t="s">
        <v>30</v>
      </c>
      <c r="K90" s="1648"/>
      <c r="L90" s="1377"/>
      <c r="M90" s="1177" t="s">
        <v>128</v>
      </c>
      <c r="N90" s="415">
        <v>75219.199999999997</v>
      </c>
      <c r="O90" s="1178" t="s">
        <v>128</v>
      </c>
      <c r="P90" s="1333" t="s">
        <v>29</v>
      </c>
      <c r="Q90" s="1649">
        <v>46189</v>
      </c>
      <c r="R90" s="1649"/>
      <c r="S90" s="1649"/>
      <c r="T90" s="1649"/>
      <c r="U90" s="1649"/>
      <c r="V90" s="1650">
        <v>5902</v>
      </c>
      <c r="W90" s="1651">
        <v>352</v>
      </c>
      <c r="X90" s="1651">
        <f>SUM(V90-W90)</f>
        <v>5550</v>
      </c>
      <c r="Y90" s="1237">
        <f>IFERROR($W90/$V90, 0)</f>
        <v>5.9640799728905458E-2</v>
      </c>
      <c r="Z90" s="1649">
        <v>46210</v>
      </c>
      <c r="AA90" s="1649"/>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48"/>
      <c r="L91" s="1377"/>
      <c r="M91" s="1177" t="s">
        <v>128</v>
      </c>
      <c r="N91" s="415">
        <v>31327.7</v>
      </c>
      <c r="O91" s="1178" t="s">
        <v>128</v>
      </c>
      <c r="P91" s="1333" t="s">
        <v>29</v>
      </c>
      <c r="Q91" s="1649">
        <v>46189</v>
      </c>
      <c r="R91" s="1649"/>
      <c r="S91" s="1649"/>
      <c r="T91" s="1649"/>
      <c r="U91" s="1649"/>
      <c r="V91" s="1650">
        <v>2342</v>
      </c>
      <c r="W91" s="1651">
        <v>2096</v>
      </c>
      <c r="X91" s="1651">
        <f>SUM(V91-W91)</f>
        <v>246</v>
      </c>
      <c r="Y91" s="1237">
        <f>IFERROR($W91/$V91, 0)</f>
        <v>0.89496157130657561</v>
      </c>
      <c r="Z91" s="1649">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48"/>
      <c r="L92" s="1377"/>
      <c r="M92" s="1177" t="s">
        <v>128</v>
      </c>
      <c r="N92" s="415">
        <v>21849.3</v>
      </c>
      <c r="O92" s="1178" t="s">
        <v>128</v>
      </c>
      <c r="P92" s="1333" t="s">
        <v>32</v>
      </c>
      <c r="Q92" s="1649"/>
      <c r="R92" s="1649"/>
      <c r="S92" s="1649"/>
      <c r="T92" s="1649"/>
      <c r="U92" s="1649"/>
      <c r="V92" s="1650">
        <v>1618</v>
      </c>
      <c r="W92" s="1651"/>
      <c r="X92" s="1651">
        <f>SUM(V92-W92)</f>
        <v>1618</v>
      </c>
      <c r="Y92" s="1237">
        <f>IFERROR($W92/$V92, 0)</f>
        <v>0</v>
      </c>
      <c r="Z92" s="1649"/>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47" t="s">
        <v>36</v>
      </c>
      <c r="K93" s="1648"/>
      <c r="L93" s="1377"/>
      <c r="M93" s="1647" t="s">
        <v>256</v>
      </c>
      <c r="N93" s="1660">
        <v>60744.4</v>
      </c>
      <c r="O93" s="1178" t="s">
        <v>128</v>
      </c>
      <c r="P93" s="1333" t="s">
        <v>35</v>
      </c>
      <c r="Q93" s="1649">
        <v>46197</v>
      </c>
      <c r="R93" s="1649"/>
      <c r="S93" s="1649"/>
      <c r="T93" s="1649"/>
      <c r="U93" s="1649"/>
      <c r="V93" s="1650">
        <v>5950</v>
      </c>
      <c r="W93" s="1651">
        <v>1066</v>
      </c>
      <c r="X93" s="1651">
        <f>SUM(V93-W93)</f>
        <v>4884</v>
      </c>
      <c r="Y93" s="1237">
        <f>IFERROR($W93/$V93, 0)</f>
        <v>0.17915966386554621</v>
      </c>
      <c r="Z93" s="1649">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47"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0">
        <v>62074</v>
      </c>
      <c r="O95" s="744" t="s">
        <v>128</v>
      </c>
      <c r="P95" s="735" t="s">
        <v>32</v>
      </c>
      <c r="Q95" s="1649"/>
      <c r="R95" s="1649"/>
      <c r="S95" s="1649"/>
      <c r="T95" s="1649"/>
      <c r="U95" s="1649"/>
      <c r="V95" s="1650">
        <v>5246</v>
      </c>
      <c r="W95" s="1651"/>
      <c r="X95" s="1651">
        <f>SUM(V95-W95)</f>
        <v>5246</v>
      </c>
      <c r="Y95" s="1237">
        <f>IFERROR($W95/$V95, 0)</f>
        <v>0</v>
      </c>
      <c r="Z95" s="1649"/>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47">
        <v>79</v>
      </c>
      <c r="I97" s="1257" t="s">
        <v>569</v>
      </c>
      <c r="J97" s="744" t="s">
        <v>33</v>
      </c>
      <c r="K97" s="689" t="s">
        <v>549</v>
      </c>
      <c r="L97" s="1377"/>
      <c r="M97" s="1177" t="s">
        <v>128</v>
      </c>
      <c r="N97" s="1660"/>
      <c r="O97" s="744" t="s">
        <v>256</v>
      </c>
      <c r="P97" s="735" t="s">
        <v>32</v>
      </c>
      <c r="Q97" s="1649"/>
      <c r="R97" s="1649"/>
      <c r="S97" s="1649"/>
      <c r="T97" s="1649"/>
      <c r="U97" s="1649"/>
      <c r="V97" s="1650">
        <v>5953</v>
      </c>
      <c r="W97" s="1651"/>
      <c r="X97" s="1651">
        <f>SUM(V97-W97)</f>
        <v>5953</v>
      </c>
      <c r="Y97" s="1237">
        <f>IFERROR($W97/$V97, 0)</f>
        <v>0</v>
      </c>
      <c r="Z97" s="1649"/>
      <c r="AA97" s="1360"/>
      <c r="AB97" s="695">
        <v>0</v>
      </c>
      <c r="AC97" s="733">
        <v>0</v>
      </c>
      <c r="AD97" s="732">
        <v>0</v>
      </c>
      <c r="AE97" s="1298" t="s">
        <v>725</v>
      </c>
      <c r="AF97" s="725"/>
    </row>
    <row r="98" spans="1:32" ht="24.75" customHeight="1">
      <c r="A98" s="1488" t="s">
        <v>726</v>
      </c>
      <c r="B98" s="1059" t="s">
        <v>40</v>
      </c>
      <c r="C98" s="1378"/>
      <c r="D98" s="1376"/>
      <c r="E98" s="1377"/>
      <c r="F98" s="1376"/>
      <c r="G98" s="1236"/>
      <c r="H98" s="1647">
        <v>78</v>
      </c>
      <c r="I98" s="1257" t="s">
        <v>569</v>
      </c>
      <c r="J98" s="744" t="s">
        <v>33</v>
      </c>
      <c r="K98" s="689" t="s">
        <v>549</v>
      </c>
      <c r="L98" s="1377"/>
      <c r="M98" s="1177" t="s">
        <v>128</v>
      </c>
      <c r="N98" s="1660"/>
      <c r="O98" s="744" t="s">
        <v>256</v>
      </c>
      <c r="P98" s="735" t="s">
        <v>32</v>
      </c>
      <c r="Q98" s="1649"/>
      <c r="R98" s="1649"/>
      <c r="S98" s="1649"/>
      <c r="T98" s="1649"/>
      <c r="U98" s="1649"/>
      <c r="V98" s="1650">
        <v>5890</v>
      </c>
      <c r="W98" s="1651"/>
      <c r="X98" s="1651">
        <f>SUM(V98-W98)</f>
        <v>5890</v>
      </c>
      <c r="Y98" s="1237">
        <f>IFERROR($W98/$V98, 0)</f>
        <v>0</v>
      </c>
      <c r="Z98" s="1649"/>
      <c r="AA98" s="1360"/>
      <c r="AB98" s="695">
        <v>0</v>
      </c>
      <c r="AC98" s="733">
        <v>0</v>
      </c>
      <c r="AD98" s="732">
        <v>0</v>
      </c>
      <c r="AE98" s="1298" t="s">
        <v>725</v>
      </c>
      <c r="AF98" s="725"/>
    </row>
    <row r="99" spans="1:32" ht="24.75" customHeight="1">
      <c r="A99" s="1488" t="s">
        <v>727</v>
      </c>
      <c r="B99" s="1059" t="s">
        <v>40</v>
      </c>
      <c r="C99" s="1378"/>
      <c r="D99" s="1376"/>
      <c r="E99" s="1377"/>
      <c r="F99" s="1376"/>
      <c r="G99" s="1236"/>
      <c r="H99" s="1647">
        <v>49</v>
      </c>
      <c r="I99" s="1257" t="s">
        <v>569</v>
      </c>
      <c r="J99" s="744" t="s">
        <v>33</v>
      </c>
      <c r="K99" s="689" t="s">
        <v>549</v>
      </c>
      <c r="L99" s="1377"/>
      <c r="M99" s="1177" t="s">
        <v>128</v>
      </c>
      <c r="N99" s="1660"/>
      <c r="O99" s="744" t="s">
        <v>256</v>
      </c>
      <c r="P99" s="735" t="s">
        <v>32</v>
      </c>
      <c r="Q99" s="1649"/>
      <c r="R99" s="1649"/>
      <c r="S99" s="1649"/>
      <c r="T99" s="1649"/>
      <c r="U99" s="1649"/>
      <c r="V99" s="1650">
        <v>4709</v>
      </c>
      <c r="W99" s="1651"/>
      <c r="X99" s="1651">
        <f>SUM(V99-W99)</f>
        <v>4709</v>
      </c>
      <c r="Y99" s="1237">
        <f>IFERROR($W99/$V99, 0)</f>
        <v>0</v>
      </c>
      <c r="Z99" s="1649"/>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21">
        <v>5621</v>
      </c>
      <c r="X170" s="1362">
        <f t="shared" si="16"/>
        <v>2975</v>
      </c>
      <c r="Y170" s="29">
        <f t="shared" si="17"/>
        <v>0.65390879478827357</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Q53" activePane="topRight" state="frozen"/>
      <selection pane="topRight" activeCell="S60" sqref="S60:S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72" t="s">
        <v>826</v>
      </c>
      <c r="U5" s="372" t="s">
        <v>818</v>
      </c>
      <c r="V5" s="991">
        <v>1782</v>
      </c>
      <c r="W5" s="1240">
        <v>1722</v>
      </c>
      <c r="X5" s="987">
        <f>SUM(V5-W5)</f>
        <v>60</v>
      </c>
      <c r="Y5" s="364">
        <f>IFERROR($W5/$V5, 0)</f>
        <v>0.96632996632996637</v>
      </c>
      <c r="Z5" s="990">
        <v>46169</v>
      </c>
      <c r="AA5" s="1486">
        <v>46174</v>
      </c>
      <c r="AB5" s="1484">
        <v>1</v>
      </c>
      <c r="AC5" s="695">
        <v>1</v>
      </c>
      <c r="AD5" s="695">
        <v>1</v>
      </c>
      <c r="AE5" s="696" t="s">
        <v>827</v>
      </c>
    </row>
    <row r="6" spans="1:31" ht="39.75" customHeight="1">
      <c r="A6" s="726" t="s">
        <v>828</v>
      </c>
      <c r="B6" s="376" t="s">
        <v>34</v>
      </c>
      <c r="C6" s="1378">
        <v>46172</v>
      </c>
      <c r="D6" s="697" t="s">
        <v>54</v>
      </c>
      <c r="E6" s="697">
        <v>46118</v>
      </c>
      <c r="F6" s="698" t="s">
        <v>55</v>
      </c>
      <c r="G6" s="697" t="s">
        <v>829</v>
      </c>
      <c r="H6" s="1055">
        <v>72</v>
      </c>
      <c r="I6" s="371" t="s">
        <v>813</v>
      </c>
      <c r="J6" s="1055" t="s">
        <v>30</v>
      </c>
      <c r="K6" s="689"/>
      <c r="L6" s="697">
        <v>46120</v>
      </c>
      <c r="M6" s="371" t="s">
        <v>128</v>
      </c>
      <c r="N6" s="1056">
        <v>85035</v>
      </c>
      <c r="O6" s="371" t="s">
        <v>128</v>
      </c>
      <c r="P6" s="727" t="s">
        <v>38</v>
      </c>
      <c r="Q6" s="700">
        <v>46118</v>
      </c>
      <c r="R6" s="700" t="s">
        <v>128</v>
      </c>
      <c r="S6" s="362">
        <v>46190</v>
      </c>
      <c r="T6" s="372" t="s">
        <v>822</v>
      </c>
      <c r="U6" s="362">
        <v>46198</v>
      </c>
      <c r="V6" s="668">
        <v>5830</v>
      </c>
      <c r="W6" s="449">
        <v>5830</v>
      </c>
      <c r="X6" s="693">
        <f>SUM(V6-W6)</f>
        <v>0</v>
      </c>
      <c r="Y6" s="364">
        <f>IFERROR($W6/$V6, 0)</f>
        <v>1</v>
      </c>
      <c r="Z6" s="700">
        <v>46135</v>
      </c>
      <c r="AA6" s="1486">
        <v>46153</v>
      </c>
      <c r="AB6" s="1331">
        <v>1</v>
      </c>
      <c r="AC6" s="1331">
        <v>1</v>
      </c>
      <c r="AD6" s="1053">
        <v>0</v>
      </c>
      <c r="AE6" s="696" t="s">
        <v>830</v>
      </c>
    </row>
    <row r="7" spans="1:31" ht="39.75" customHeight="1">
      <c r="A7" s="778" t="s">
        <v>831</v>
      </c>
      <c r="B7" s="310" t="s">
        <v>34</v>
      </c>
      <c r="C7" s="779">
        <v>46107</v>
      </c>
      <c r="D7" s="697" t="s">
        <v>54</v>
      </c>
      <c r="E7" s="697">
        <v>46118</v>
      </c>
      <c r="F7" s="698" t="s">
        <v>55</v>
      </c>
      <c r="G7" s="697" t="s">
        <v>832</v>
      </c>
      <c r="H7" s="699">
        <v>20</v>
      </c>
      <c r="I7" s="371" t="s">
        <v>813</v>
      </c>
      <c r="J7" s="1055" t="s">
        <v>30</v>
      </c>
      <c r="K7" s="689"/>
      <c r="L7" s="697">
        <v>46120</v>
      </c>
      <c r="M7" s="371" t="s">
        <v>128</v>
      </c>
      <c r="N7" s="703">
        <v>23501</v>
      </c>
      <c r="O7" s="371" t="s">
        <v>128</v>
      </c>
      <c r="P7" s="727" t="s">
        <v>38</v>
      </c>
      <c r="Q7" s="700">
        <v>46118</v>
      </c>
      <c r="R7" s="700" t="s">
        <v>128</v>
      </c>
      <c r="S7" s="362">
        <v>46171</v>
      </c>
      <c r="T7" s="372" t="s">
        <v>833</v>
      </c>
      <c r="U7" s="362">
        <v>46178</v>
      </c>
      <c r="V7" s="693">
        <v>1322</v>
      </c>
      <c r="W7" s="728">
        <v>1322</v>
      </c>
      <c r="X7" s="693">
        <f t="shared" ref="X7" si="0">SUM(V7-W7)</f>
        <v>0</v>
      </c>
      <c r="Y7" s="364">
        <f t="shared" ref="Y7" si="1">IFERROR($W7/$V7, 0)</f>
        <v>1</v>
      </c>
      <c r="Z7" s="700">
        <v>46148</v>
      </c>
      <c r="AA7" s="1486">
        <v>46149</v>
      </c>
      <c r="AB7" s="1484">
        <v>1</v>
      </c>
      <c r="AC7" s="695">
        <v>1</v>
      </c>
      <c r="AD7" s="695">
        <v>1</v>
      </c>
      <c r="AE7" s="1238" t="s">
        <v>834</v>
      </c>
    </row>
    <row r="8" spans="1:31" ht="39.75" customHeight="1">
      <c r="A8" s="1489" t="s">
        <v>835</v>
      </c>
      <c r="B8" s="376" t="s">
        <v>34</v>
      </c>
      <c r="C8" s="1378">
        <v>46191</v>
      </c>
      <c r="D8" s="1377" t="s">
        <v>68</v>
      </c>
      <c r="E8" s="1377">
        <v>46142</v>
      </c>
      <c r="F8" s="1376" t="s">
        <v>55</v>
      </c>
      <c r="G8" s="1250"/>
      <c r="H8" s="1647">
        <v>58</v>
      </c>
      <c r="I8" s="371" t="s">
        <v>813</v>
      </c>
      <c r="J8" s="1055" t="s">
        <v>30</v>
      </c>
      <c r="K8" s="689"/>
      <c r="L8" s="359" t="s">
        <v>632</v>
      </c>
      <c r="M8" s="371" t="s">
        <v>128</v>
      </c>
      <c r="N8" s="989">
        <v>56668.15</v>
      </c>
      <c r="O8" s="371" t="s">
        <v>128</v>
      </c>
      <c r="P8" s="727" t="s">
        <v>38</v>
      </c>
      <c r="Q8" s="1649">
        <v>46144</v>
      </c>
      <c r="R8" s="700" t="s">
        <v>128</v>
      </c>
      <c r="S8" s="362">
        <v>46190</v>
      </c>
      <c r="T8" s="372" t="s">
        <v>818</v>
      </c>
      <c r="U8" s="372" t="s">
        <v>818</v>
      </c>
      <c r="V8" s="1651">
        <v>4061</v>
      </c>
      <c r="W8" s="1664">
        <v>4061</v>
      </c>
      <c r="X8" s="1651">
        <f>SUM(V8-W8)</f>
        <v>0</v>
      </c>
      <c r="Y8" s="1237">
        <f>IFERROR($W8/$V8, 0)</f>
        <v>1</v>
      </c>
      <c r="Z8" s="1649">
        <v>46153</v>
      </c>
      <c r="AA8" s="1649">
        <v>46178</v>
      </c>
      <c r="AB8" s="1331">
        <v>1</v>
      </c>
      <c r="AC8" s="1331">
        <v>1</v>
      </c>
      <c r="AD8" s="1053">
        <v>0</v>
      </c>
      <c r="AE8" s="1238" t="s">
        <v>836</v>
      </c>
    </row>
    <row r="9" spans="1:31" ht="39.75" customHeight="1">
      <c r="A9" s="1498" t="s">
        <v>837</v>
      </c>
      <c r="B9" s="1499" t="s">
        <v>34</v>
      </c>
      <c r="C9" s="1378">
        <v>46191</v>
      </c>
      <c r="D9" s="1377" t="s">
        <v>68</v>
      </c>
      <c r="E9" s="1377">
        <v>46142</v>
      </c>
      <c r="F9" s="1376" t="s">
        <v>55</v>
      </c>
      <c r="G9" s="1250"/>
      <c r="H9" s="1647">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836</v>
      </c>
    </row>
    <row r="10" spans="1:31" ht="39.75" customHeight="1">
      <c r="A10" s="1504" t="s">
        <v>838</v>
      </c>
      <c r="B10" s="1059" t="s">
        <v>34</v>
      </c>
      <c r="C10" s="1378">
        <v>46191</v>
      </c>
      <c r="D10" s="1377" t="s">
        <v>56</v>
      </c>
      <c r="E10" s="1377">
        <v>46184</v>
      </c>
      <c r="F10" s="1376" t="s">
        <v>55</v>
      </c>
      <c r="G10" s="1250"/>
      <c r="H10" s="1647">
        <v>65</v>
      </c>
      <c r="I10" s="371" t="s">
        <v>813</v>
      </c>
      <c r="J10" s="1055" t="s">
        <v>30</v>
      </c>
      <c r="K10" s="689"/>
      <c r="L10" s="359" t="s">
        <v>632</v>
      </c>
      <c r="M10" s="371" t="s">
        <v>128</v>
      </c>
      <c r="N10" s="989">
        <v>45252</v>
      </c>
      <c r="O10" s="371" t="s">
        <v>128</v>
      </c>
      <c r="P10" s="727" t="s">
        <v>38</v>
      </c>
      <c r="Q10" s="1649">
        <v>46184</v>
      </c>
      <c r="R10" s="700" t="s">
        <v>256</v>
      </c>
      <c r="S10" s="362" t="s">
        <v>839</v>
      </c>
      <c r="T10" s="372" t="s">
        <v>818</v>
      </c>
      <c r="U10" s="372" t="s">
        <v>818</v>
      </c>
      <c r="V10" s="1650">
        <v>3360</v>
      </c>
      <c r="W10" s="1664">
        <v>3403</v>
      </c>
      <c r="X10" s="1651">
        <f>SUM(V10-W10)</f>
        <v>-43</v>
      </c>
      <c r="Y10" s="1237">
        <f>IFERROR($W10/$V10, 0)</f>
        <v>1.0127976190476191</v>
      </c>
      <c r="Z10" s="1649">
        <v>46192</v>
      </c>
      <c r="AA10" s="1649">
        <v>46197</v>
      </c>
      <c r="AB10" s="1331">
        <v>1</v>
      </c>
      <c r="AC10" s="1331">
        <v>1</v>
      </c>
      <c r="AD10" s="1053">
        <v>0</v>
      </c>
      <c r="AE10" s="1238" t="s">
        <v>836</v>
      </c>
    </row>
    <row r="11" spans="1:31" ht="39.75" customHeight="1">
      <c r="A11" s="1504" t="s">
        <v>840</v>
      </c>
      <c r="B11" s="1059" t="s">
        <v>34</v>
      </c>
      <c r="C11" s="1378">
        <v>46191</v>
      </c>
      <c r="D11" s="1377" t="s">
        <v>56</v>
      </c>
      <c r="E11" s="1377">
        <v>46184</v>
      </c>
      <c r="F11" s="1376" t="s">
        <v>55</v>
      </c>
      <c r="G11" s="1250"/>
      <c r="H11" s="1647">
        <v>21</v>
      </c>
      <c r="I11" s="371" t="s">
        <v>813</v>
      </c>
      <c r="J11" s="740" t="s">
        <v>30</v>
      </c>
      <c r="K11" s="689"/>
      <c r="L11" s="359" t="s">
        <v>632</v>
      </c>
      <c r="M11" s="371" t="s">
        <v>128</v>
      </c>
      <c r="N11" s="989">
        <v>38308</v>
      </c>
      <c r="O11" s="371" t="s">
        <v>128</v>
      </c>
      <c r="P11" s="727" t="s">
        <v>38</v>
      </c>
      <c r="Q11" s="1649">
        <v>46185</v>
      </c>
      <c r="R11" s="700" t="s">
        <v>256</v>
      </c>
      <c r="S11" s="362" t="s">
        <v>839</v>
      </c>
      <c r="T11" s="372" t="s">
        <v>818</v>
      </c>
      <c r="U11" s="372" t="s">
        <v>818</v>
      </c>
      <c r="V11" s="1650">
        <v>3379</v>
      </c>
      <c r="W11" s="1664">
        <v>3340</v>
      </c>
      <c r="X11" s="1651">
        <f>SUM(V11-W11)</f>
        <v>39</v>
      </c>
      <c r="Y11" s="1237">
        <f>IFERROR($W11/$V11, 0)</f>
        <v>0.98845812370523822</v>
      </c>
      <c r="Z11" s="1649">
        <v>46198</v>
      </c>
      <c r="AA11" s="1649">
        <v>46202</v>
      </c>
      <c r="AB11" s="1331">
        <v>1</v>
      </c>
      <c r="AC11" s="1331">
        <v>1</v>
      </c>
      <c r="AD11" s="1053">
        <v>0</v>
      </c>
      <c r="AE11" s="1238" t="s">
        <v>841</v>
      </c>
    </row>
    <row r="12" spans="1:31" ht="39.75" customHeight="1">
      <c r="A12" s="1504" t="s">
        <v>842</v>
      </c>
      <c r="B12" s="1059" t="s">
        <v>34</v>
      </c>
      <c r="C12" s="1378">
        <v>46191</v>
      </c>
      <c r="D12" s="1377" t="s">
        <v>56</v>
      </c>
      <c r="E12" s="1377">
        <v>46169</v>
      </c>
      <c r="F12" s="1376" t="s">
        <v>55</v>
      </c>
      <c r="G12" s="1250" t="s">
        <v>843</v>
      </c>
      <c r="H12" s="1647">
        <v>85</v>
      </c>
      <c r="I12" s="371" t="s">
        <v>813</v>
      </c>
      <c r="J12" s="1055" t="s">
        <v>30</v>
      </c>
      <c r="K12" s="689"/>
      <c r="L12" s="359" t="s">
        <v>632</v>
      </c>
      <c r="M12" s="371" t="s">
        <v>128</v>
      </c>
      <c r="N12" s="989">
        <v>56492</v>
      </c>
      <c r="O12" s="371" t="s">
        <v>128</v>
      </c>
      <c r="P12" s="727" t="s">
        <v>38</v>
      </c>
      <c r="Q12" s="1649">
        <v>46170</v>
      </c>
      <c r="R12" s="700" t="s">
        <v>256</v>
      </c>
      <c r="S12" s="362" t="s">
        <v>839</v>
      </c>
      <c r="T12" s="372" t="s">
        <v>818</v>
      </c>
      <c r="U12" s="372" t="s">
        <v>818</v>
      </c>
      <c r="V12" s="1650">
        <v>4054</v>
      </c>
      <c r="W12" s="1664">
        <v>4092</v>
      </c>
      <c r="X12" s="1651">
        <f>SUM(V12-W12)</f>
        <v>-38</v>
      </c>
      <c r="Y12" s="1237">
        <f>IFERROR($W12/$V12, 0)</f>
        <v>1.0093734583127776</v>
      </c>
      <c r="Z12" s="1649">
        <v>46184</v>
      </c>
      <c r="AA12" s="1649">
        <v>46192</v>
      </c>
      <c r="AB12" s="1331">
        <v>1</v>
      </c>
      <c r="AC12" s="1331">
        <v>1</v>
      </c>
      <c r="AD12" s="1053">
        <v>0</v>
      </c>
      <c r="AE12" s="1238" t="s">
        <v>836</v>
      </c>
    </row>
    <row r="13" spans="1:31" ht="39.75" customHeight="1">
      <c r="A13" s="1504" t="s">
        <v>844</v>
      </c>
      <c r="B13" s="1059" t="s">
        <v>34</v>
      </c>
      <c r="C13" s="1378">
        <v>46191</v>
      </c>
      <c r="D13" s="1377" t="s">
        <v>56</v>
      </c>
      <c r="E13" s="1377">
        <v>46169</v>
      </c>
      <c r="F13" s="1376" t="s">
        <v>55</v>
      </c>
      <c r="G13" s="1250" t="s">
        <v>845</v>
      </c>
      <c r="H13" s="1647">
        <v>87</v>
      </c>
      <c r="I13" s="371" t="s">
        <v>813</v>
      </c>
      <c r="J13" s="1055" t="s">
        <v>30</v>
      </c>
      <c r="K13" s="689"/>
      <c r="L13" s="359" t="s">
        <v>632</v>
      </c>
      <c r="M13" s="371" t="s">
        <v>128</v>
      </c>
      <c r="N13" s="989">
        <v>59286</v>
      </c>
      <c r="O13" s="371" t="s">
        <v>128</v>
      </c>
      <c r="P13" s="727" t="s">
        <v>38</v>
      </c>
      <c r="Q13" s="1649">
        <v>46170</v>
      </c>
      <c r="R13" s="700" t="s">
        <v>256</v>
      </c>
      <c r="S13" s="362" t="s">
        <v>839</v>
      </c>
      <c r="T13" s="372" t="s">
        <v>818</v>
      </c>
      <c r="U13" s="372" t="s">
        <v>818</v>
      </c>
      <c r="V13" s="1650">
        <v>4413</v>
      </c>
      <c r="W13" s="1664">
        <v>4477</v>
      </c>
      <c r="X13" s="1651">
        <f>SUM(V13-W13)</f>
        <v>-64</v>
      </c>
      <c r="Y13" s="1237">
        <f>IFERROR($W13/$V13, 0)</f>
        <v>1.0145026059370044</v>
      </c>
      <c r="Z13" s="1649">
        <v>46184</v>
      </c>
      <c r="AA13" s="1649">
        <v>46190</v>
      </c>
      <c r="AB13" s="1331">
        <v>1</v>
      </c>
      <c r="AC13" s="1331">
        <v>1</v>
      </c>
      <c r="AD13" s="1254">
        <v>0</v>
      </c>
      <c r="AE13" s="1238" t="s">
        <v>836</v>
      </c>
    </row>
    <row r="14" spans="1:31" ht="39.75" customHeight="1">
      <c r="A14" s="1535" t="s">
        <v>846</v>
      </c>
      <c r="B14" s="1059" t="s">
        <v>34</v>
      </c>
      <c r="C14" s="1378">
        <v>46191</v>
      </c>
      <c r="D14" s="1377" t="s">
        <v>56</v>
      </c>
      <c r="E14" s="1377">
        <v>46169</v>
      </c>
      <c r="F14" s="1376" t="s">
        <v>55</v>
      </c>
      <c r="G14" s="1250" t="s">
        <v>847</v>
      </c>
      <c r="H14" s="1647">
        <v>56</v>
      </c>
      <c r="I14" s="1052" t="s">
        <v>813</v>
      </c>
      <c r="J14" s="1055" t="s">
        <v>30</v>
      </c>
      <c r="K14" s="689"/>
      <c r="L14" s="359" t="s">
        <v>632</v>
      </c>
      <c r="M14" s="371" t="s">
        <v>128</v>
      </c>
      <c r="N14" s="989">
        <v>42220</v>
      </c>
      <c r="O14" s="371" t="s">
        <v>128</v>
      </c>
      <c r="P14" s="1534" t="s">
        <v>38</v>
      </c>
      <c r="Q14" s="1649">
        <v>46170</v>
      </c>
      <c r="R14" s="700" t="s">
        <v>128</v>
      </c>
      <c r="S14" s="362">
        <v>46190</v>
      </c>
      <c r="T14" s="372" t="s">
        <v>814</v>
      </c>
      <c r="U14" s="372" t="s">
        <v>818</v>
      </c>
      <c r="V14" s="1650">
        <v>3090</v>
      </c>
      <c r="W14" s="1665">
        <v>2998</v>
      </c>
      <c r="X14" s="1651">
        <f>SUM(V14-W14)</f>
        <v>92</v>
      </c>
      <c r="Y14" s="1237">
        <f>IFERROR($W14/$V14, 0)</f>
        <v>0.9702265372168285</v>
      </c>
      <c r="Z14" s="1649">
        <v>46183</v>
      </c>
      <c r="AA14" s="1649">
        <v>46184</v>
      </c>
      <c r="AB14" s="1331">
        <v>1</v>
      </c>
      <c r="AC14" s="1331">
        <v>1</v>
      </c>
      <c r="AD14" s="1254">
        <v>0</v>
      </c>
      <c r="AE14" s="1238" t="s">
        <v>836</v>
      </c>
    </row>
    <row r="15" spans="1:31" ht="39.75" customHeight="1">
      <c r="A15" s="1504" t="s">
        <v>848</v>
      </c>
      <c r="B15" s="1059" t="s">
        <v>34</v>
      </c>
      <c r="C15" s="1378">
        <v>46191</v>
      </c>
      <c r="D15" s="1377" t="s">
        <v>56</v>
      </c>
      <c r="E15" s="1377">
        <v>46184</v>
      </c>
      <c r="F15" s="1376" t="s">
        <v>55</v>
      </c>
      <c r="G15" s="1250"/>
      <c r="H15" s="1647">
        <v>77</v>
      </c>
      <c r="I15" s="371" t="s">
        <v>813</v>
      </c>
      <c r="J15" s="1055" t="s">
        <v>30</v>
      </c>
      <c r="K15" s="689"/>
      <c r="L15" s="359" t="s">
        <v>632</v>
      </c>
      <c r="M15" s="371" t="s">
        <v>128</v>
      </c>
      <c r="N15" s="989">
        <v>52948</v>
      </c>
      <c r="O15" s="371" t="s">
        <v>128</v>
      </c>
      <c r="P15" s="727" t="s">
        <v>38</v>
      </c>
      <c r="Q15" s="1649">
        <v>46185</v>
      </c>
      <c r="R15" s="700" t="s">
        <v>256</v>
      </c>
      <c r="S15" s="362" t="s">
        <v>839</v>
      </c>
      <c r="T15" s="372" t="s">
        <v>818</v>
      </c>
      <c r="U15" s="372" t="s">
        <v>818</v>
      </c>
      <c r="V15" s="1650">
        <v>3957</v>
      </c>
      <c r="W15" s="1664">
        <v>3858</v>
      </c>
      <c r="X15" s="1651">
        <f>SUM(V15-W15)</f>
        <v>99</v>
      </c>
      <c r="Y15" s="1237">
        <f>IFERROR($W15/$V15, 0)</f>
        <v>0.97498104624715698</v>
      </c>
      <c r="Z15" s="1649">
        <v>46203</v>
      </c>
      <c r="AA15" s="1649">
        <v>46213</v>
      </c>
      <c r="AB15" s="695">
        <v>0</v>
      </c>
      <c r="AC15" s="695">
        <v>0</v>
      </c>
      <c r="AD15" s="1053">
        <v>0</v>
      </c>
      <c r="AE15" s="1238" t="s">
        <v>836</v>
      </c>
    </row>
    <row r="16" spans="1:31" ht="39.75" customHeight="1">
      <c r="A16" s="1504" t="s">
        <v>849</v>
      </c>
      <c r="B16" s="1059" t="s">
        <v>34</v>
      </c>
      <c r="C16" s="1378">
        <v>46191</v>
      </c>
      <c r="D16" s="1377" t="s">
        <v>56</v>
      </c>
      <c r="E16" s="1377">
        <v>46184</v>
      </c>
      <c r="F16" s="1376" t="s">
        <v>55</v>
      </c>
      <c r="G16" s="1250"/>
      <c r="H16" s="1647">
        <v>74</v>
      </c>
      <c r="I16" s="371" t="s">
        <v>813</v>
      </c>
      <c r="J16" s="740" t="s">
        <v>30</v>
      </c>
      <c r="K16" s="689"/>
      <c r="L16" s="359" t="s">
        <v>632</v>
      </c>
      <c r="M16" s="371" t="s">
        <v>128</v>
      </c>
      <c r="N16" s="989">
        <v>51256</v>
      </c>
      <c r="O16" s="371" t="s">
        <v>128</v>
      </c>
      <c r="P16" s="727" t="s">
        <v>38</v>
      </c>
      <c r="Q16" s="1649">
        <v>46185</v>
      </c>
      <c r="R16" s="700" t="s">
        <v>256</v>
      </c>
      <c r="S16" s="362" t="s">
        <v>839</v>
      </c>
      <c r="T16" s="372" t="s">
        <v>818</v>
      </c>
      <c r="U16" s="372" t="s">
        <v>818</v>
      </c>
      <c r="V16" s="1650">
        <v>3826</v>
      </c>
      <c r="W16" s="1664">
        <v>3853</v>
      </c>
      <c r="X16" s="1651">
        <f>SUM(V16-W16)</f>
        <v>-27</v>
      </c>
      <c r="Y16" s="1237">
        <f>IFERROR($W16/$V16, 0)</f>
        <v>1.0070569785676948</v>
      </c>
      <c r="Z16" s="1649">
        <v>46203</v>
      </c>
      <c r="AA16" s="1649">
        <v>46209</v>
      </c>
      <c r="AB16" s="1331">
        <v>1</v>
      </c>
      <c r="AC16" s="1331">
        <v>1</v>
      </c>
      <c r="AD16" s="1254">
        <v>0</v>
      </c>
      <c r="AE16" s="1238" t="s">
        <v>841</v>
      </c>
    </row>
    <row r="17" spans="1:31" ht="39.75" customHeight="1">
      <c r="A17" s="1504" t="s">
        <v>850</v>
      </c>
      <c r="B17" s="1059" t="s">
        <v>34</v>
      </c>
      <c r="C17" s="1378">
        <v>46191</v>
      </c>
      <c r="D17" s="1377" t="s">
        <v>56</v>
      </c>
      <c r="E17" s="1377">
        <v>46184</v>
      </c>
      <c r="F17" s="1376" t="s">
        <v>55</v>
      </c>
      <c r="G17" s="1250"/>
      <c r="H17" s="1647">
        <v>73</v>
      </c>
      <c r="I17" s="371" t="s">
        <v>813</v>
      </c>
      <c r="J17" s="1055" t="s">
        <v>30</v>
      </c>
      <c r="K17" s="689"/>
      <c r="L17" s="359" t="s">
        <v>632</v>
      </c>
      <c r="M17" s="371" t="s">
        <v>128</v>
      </c>
      <c r="N17" s="989">
        <v>61225.25</v>
      </c>
      <c r="O17" s="371" t="s">
        <v>128</v>
      </c>
      <c r="P17" s="727" t="s">
        <v>38</v>
      </c>
      <c r="Q17" s="1649">
        <v>46184</v>
      </c>
      <c r="R17" s="700" t="s">
        <v>256</v>
      </c>
      <c r="S17" s="362" t="s">
        <v>839</v>
      </c>
      <c r="T17" s="372" t="s">
        <v>818</v>
      </c>
      <c r="U17" s="372" t="s">
        <v>818</v>
      </c>
      <c r="V17" s="1650">
        <v>4654</v>
      </c>
      <c r="W17" s="1664">
        <v>4748</v>
      </c>
      <c r="X17" s="1651">
        <f>SUM(V17-W17)</f>
        <v>-94</v>
      </c>
      <c r="Y17" s="1237">
        <f>IFERROR($W17/$V17, 0)</f>
        <v>1.0201976794155565</v>
      </c>
      <c r="Z17" s="1649">
        <v>46191</v>
      </c>
      <c r="AA17" s="1649">
        <v>46202</v>
      </c>
      <c r="AB17" s="1331">
        <v>1</v>
      </c>
      <c r="AC17" s="1331">
        <v>1</v>
      </c>
      <c r="AD17" s="1053">
        <v>0</v>
      </c>
      <c r="AE17" s="1238" t="s">
        <v>836</v>
      </c>
    </row>
    <row r="18" spans="1:31" ht="39.75" customHeight="1">
      <c r="A18" s="726" t="s">
        <v>851</v>
      </c>
      <c r="B18" s="376" t="s">
        <v>34</v>
      </c>
      <c r="C18" s="1378">
        <v>46181</v>
      </c>
      <c r="D18" s="1376" t="s">
        <v>56</v>
      </c>
      <c r="E18" s="1377">
        <v>46195</v>
      </c>
      <c r="F18" s="1376" t="s">
        <v>55</v>
      </c>
      <c r="G18" s="1250"/>
      <c r="H18" s="1647">
        <v>47</v>
      </c>
      <c r="I18" s="371" t="s">
        <v>38</v>
      </c>
      <c r="J18" s="699" t="s">
        <v>30</v>
      </c>
      <c r="K18" s="689"/>
      <c r="L18" s="359" t="s">
        <v>632</v>
      </c>
      <c r="M18" s="699" t="s">
        <v>128</v>
      </c>
      <c r="N18" s="703">
        <v>36936</v>
      </c>
      <c r="O18" s="699" t="s">
        <v>128</v>
      </c>
      <c r="P18" s="727" t="s">
        <v>38</v>
      </c>
      <c r="Q18" s="1649">
        <v>46196</v>
      </c>
      <c r="R18" s="700" t="s">
        <v>256</v>
      </c>
      <c r="S18" s="362" t="s">
        <v>839</v>
      </c>
      <c r="T18" s="372" t="s">
        <v>818</v>
      </c>
      <c r="U18" s="372" t="s">
        <v>818</v>
      </c>
      <c r="V18" s="1650">
        <v>2724</v>
      </c>
      <c r="W18" s="1664">
        <v>2581</v>
      </c>
      <c r="X18" s="1651">
        <f>SUM(V18-W18)</f>
        <v>143</v>
      </c>
      <c r="Y18" s="1237">
        <f>IFERROR($W18/$V18, 0)</f>
        <v>0.94750367107195299</v>
      </c>
      <c r="Z18" s="1649">
        <v>46210</v>
      </c>
      <c r="AA18" s="1649">
        <v>46216</v>
      </c>
      <c r="AB18" s="695">
        <v>0</v>
      </c>
      <c r="AC18" s="695">
        <v>0</v>
      </c>
      <c r="AD18" s="1053">
        <v>0</v>
      </c>
      <c r="AE18" s="1238" t="s">
        <v>852</v>
      </c>
    </row>
    <row r="19" spans="1:31" ht="39.75" customHeight="1">
      <c r="A19" s="1425" t="s">
        <v>853</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49">
        <v>46147</v>
      </c>
      <c r="R19" s="700" t="s">
        <v>128</v>
      </c>
      <c r="S19" s="362">
        <v>46161</v>
      </c>
      <c r="T19" s="372" t="s">
        <v>818</v>
      </c>
      <c r="U19" s="372" t="s">
        <v>818</v>
      </c>
      <c r="V19" s="1650">
        <v>466</v>
      </c>
      <c r="W19" s="1664">
        <v>625</v>
      </c>
      <c r="X19" s="1651">
        <f>SUM(V19-W19)</f>
        <v>-159</v>
      </c>
      <c r="Y19" s="1237">
        <f>IFERROR($W19/$V19, 0)</f>
        <v>1.3412017167381973</v>
      </c>
      <c r="Z19" s="1649">
        <v>46157</v>
      </c>
      <c r="AA19" s="1505">
        <v>46161</v>
      </c>
      <c r="AB19" s="1484">
        <v>0</v>
      </c>
      <c r="AC19" s="695">
        <v>0</v>
      </c>
      <c r="AD19" s="1053">
        <v>0</v>
      </c>
      <c r="AE19" s="1238" t="s">
        <v>852</v>
      </c>
    </row>
    <row r="20" spans="1:31" ht="39.75" customHeight="1">
      <c r="A20" s="1343" t="s">
        <v>148</v>
      </c>
      <c r="B20" s="376" t="s">
        <v>34</v>
      </c>
      <c r="C20" s="687">
        <v>46040</v>
      </c>
      <c r="D20" s="1236" t="s">
        <v>854</v>
      </c>
      <c r="E20" s="697">
        <v>45867</v>
      </c>
      <c r="F20" s="698" t="s">
        <v>55</v>
      </c>
      <c r="G20" s="1236" t="s">
        <v>855</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856</v>
      </c>
    </row>
    <row r="21" spans="1:31" ht="39.75" customHeight="1">
      <c r="A21" s="1556" t="s">
        <v>857</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839</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858</v>
      </c>
      <c r="B22" s="376" t="s">
        <v>34</v>
      </c>
      <c r="C22" s="687">
        <v>46103</v>
      </c>
      <c r="D22" s="365" t="s">
        <v>52</v>
      </c>
      <c r="E22" s="697">
        <v>46077</v>
      </c>
      <c r="F22" s="687" t="s">
        <v>55</v>
      </c>
      <c r="G22" s="698" t="s">
        <v>859</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3">
        <v>46155</v>
      </c>
      <c r="AB22" s="1547">
        <v>1</v>
      </c>
      <c r="AC22" s="1331">
        <v>1</v>
      </c>
      <c r="AD22" s="1613">
        <v>0</v>
      </c>
      <c r="AE22" s="1365"/>
    </row>
    <row r="23" spans="1:31" ht="39.75" customHeight="1">
      <c r="A23" s="726" t="s">
        <v>860</v>
      </c>
      <c r="B23" s="376" t="s">
        <v>34</v>
      </c>
      <c r="C23" s="1378">
        <v>46172</v>
      </c>
      <c r="D23" s="365" t="s">
        <v>56</v>
      </c>
      <c r="E23" s="366">
        <v>46056</v>
      </c>
      <c r="F23" s="365" t="s">
        <v>55</v>
      </c>
      <c r="G23" s="1236" t="s">
        <v>861</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833</v>
      </c>
      <c r="U23" s="372" t="s">
        <v>818</v>
      </c>
      <c r="V23" s="9">
        <v>6978</v>
      </c>
      <c r="W23" s="484">
        <v>6978</v>
      </c>
      <c r="X23" s="363">
        <f>SUM(V23-W23)</f>
        <v>0</v>
      </c>
      <c r="Y23" s="364">
        <f>IFERROR($W23/$V23, 0)</f>
        <v>1</v>
      </c>
      <c r="Z23" s="369">
        <v>46064</v>
      </c>
      <c r="AA23" s="1486">
        <v>46083</v>
      </c>
      <c r="AB23" s="1506">
        <v>0</v>
      </c>
      <c r="AC23" s="926">
        <v>0</v>
      </c>
      <c r="AD23" s="1222">
        <v>0</v>
      </c>
      <c r="AE23" s="1238" t="s">
        <v>862</v>
      </c>
    </row>
    <row r="24" spans="1:31" ht="39.75" customHeight="1">
      <c r="A24" s="613" t="s">
        <v>863</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864</v>
      </c>
      <c r="B25" s="1248" t="s">
        <v>567</v>
      </c>
      <c r="C25" s="1378">
        <v>46325</v>
      </c>
      <c r="D25" s="357" t="s">
        <v>52</v>
      </c>
      <c r="E25" s="1377">
        <v>46143</v>
      </c>
      <c r="F25" s="1376" t="s">
        <v>59</v>
      </c>
      <c r="G25" s="1236" t="s">
        <v>865</v>
      </c>
      <c r="H25" s="1647">
        <v>21</v>
      </c>
      <c r="I25" s="371" t="s">
        <v>813</v>
      </c>
      <c r="J25" s="1055" t="s">
        <v>30</v>
      </c>
      <c r="K25" s="689"/>
      <c r="L25" s="1377">
        <v>46147</v>
      </c>
      <c r="M25" s="371" t="s">
        <v>128</v>
      </c>
      <c r="N25" s="989">
        <v>81882</v>
      </c>
      <c r="O25" s="371" t="s">
        <v>128</v>
      </c>
      <c r="P25" s="727" t="s">
        <v>38</v>
      </c>
      <c r="Q25" s="1649">
        <v>46146</v>
      </c>
      <c r="R25" s="990" t="s">
        <v>128</v>
      </c>
      <c r="S25" s="362">
        <v>46182</v>
      </c>
      <c r="T25" s="372" t="s">
        <v>818</v>
      </c>
      <c r="U25" s="372" t="s">
        <v>818</v>
      </c>
      <c r="V25" s="1650">
        <v>6481</v>
      </c>
      <c r="W25" s="1475">
        <v>6586</v>
      </c>
      <c r="X25" s="1651">
        <f>SUM(V25-W25)</f>
        <v>-105</v>
      </c>
      <c r="Y25" s="1237">
        <f>IFERROR($W25/$V25, 0)</f>
        <v>1.0162012035179757</v>
      </c>
      <c r="Z25" s="1649">
        <v>46154</v>
      </c>
      <c r="AA25" s="1505">
        <v>46177</v>
      </c>
      <c r="AB25" s="1484">
        <v>0</v>
      </c>
      <c r="AC25" s="695">
        <v>0</v>
      </c>
      <c r="AD25" s="1053">
        <v>0</v>
      </c>
      <c r="AE25" s="1040" t="s">
        <v>866</v>
      </c>
    </row>
    <row r="26" spans="1:31" ht="39.75" customHeight="1">
      <c r="A26" s="1425" t="s">
        <v>867</v>
      </c>
      <c r="B26" s="1248" t="s">
        <v>567</v>
      </c>
      <c r="C26" s="1378">
        <v>46325</v>
      </c>
      <c r="D26" s="357" t="s">
        <v>52</v>
      </c>
      <c r="E26" s="1377">
        <v>46143</v>
      </c>
      <c r="F26" s="1376" t="s">
        <v>65</v>
      </c>
      <c r="G26" s="1236" t="s">
        <v>868</v>
      </c>
      <c r="H26" s="1647">
        <v>46</v>
      </c>
      <c r="I26" s="371" t="s">
        <v>813</v>
      </c>
      <c r="J26" s="1055" t="s">
        <v>30</v>
      </c>
      <c r="K26" s="689"/>
      <c r="L26" s="1377">
        <v>46147</v>
      </c>
      <c r="M26" s="371" t="s">
        <v>128</v>
      </c>
      <c r="N26" s="989">
        <v>71754.5</v>
      </c>
      <c r="O26" s="371" t="s">
        <v>128</v>
      </c>
      <c r="P26" s="727" t="s">
        <v>38</v>
      </c>
      <c r="Q26" s="1219">
        <v>46147</v>
      </c>
      <c r="R26" s="700" t="s">
        <v>256</v>
      </c>
      <c r="S26" s="362" t="s">
        <v>839</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869</v>
      </c>
    </row>
    <row r="27" spans="1:31" ht="39.75" customHeight="1">
      <c r="A27" s="1536" t="s">
        <v>870</v>
      </c>
      <c r="B27" s="1248" t="s">
        <v>567</v>
      </c>
      <c r="C27" s="1378">
        <v>46325</v>
      </c>
      <c r="D27" s="1378" t="s">
        <v>58</v>
      </c>
      <c r="E27" s="1377">
        <v>46170</v>
      </c>
      <c r="F27" s="1376" t="s">
        <v>61</v>
      </c>
      <c r="G27" s="1270"/>
      <c r="H27" s="1647">
        <v>65</v>
      </c>
      <c r="I27" s="371" t="s">
        <v>813</v>
      </c>
      <c r="J27" s="1055" t="s">
        <v>30</v>
      </c>
      <c r="K27" s="689"/>
      <c r="L27" s="1377">
        <v>46175</v>
      </c>
      <c r="M27" s="371" t="s">
        <v>128</v>
      </c>
      <c r="N27" s="989">
        <v>97544</v>
      </c>
      <c r="O27" s="371" t="s">
        <v>128</v>
      </c>
      <c r="P27" s="1534" t="s">
        <v>38</v>
      </c>
      <c r="Q27" s="1649">
        <v>46171</v>
      </c>
      <c r="R27" s="700" t="s">
        <v>128</v>
      </c>
      <c r="S27" s="362">
        <v>46190</v>
      </c>
      <c r="T27" s="372" t="s">
        <v>818</v>
      </c>
      <c r="U27" s="372" t="s">
        <v>818</v>
      </c>
      <c r="V27" s="1650">
        <v>7771</v>
      </c>
      <c r="W27" s="1533">
        <v>7623</v>
      </c>
      <c r="X27" s="1651">
        <f>SUM(V27-W27)</f>
        <v>148</v>
      </c>
      <c r="Y27" s="1237">
        <f>IFERROR($W27/$V27, 0)</f>
        <v>0.98095483206794487</v>
      </c>
      <c r="Z27" s="1649">
        <v>46178</v>
      </c>
      <c r="AA27" s="1662">
        <v>46184</v>
      </c>
      <c r="AB27" s="813">
        <v>0</v>
      </c>
      <c r="AC27" s="1484">
        <v>0</v>
      </c>
      <c r="AD27" s="1053">
        <v>0</v>
      </c>
      <c r="AE27" s="1040" t="s">
        <v>871</v>
      </c>
    </row>
    <row r="28" spans="1:31" ht="39.75" customHeight="1">
      <c r="A28" s="1425" t="s">
        <v>872</v>
      </c>
      <c r="B28" s="1248" t="s">
        <v>567</v>
      </c>
      <c r="C28" s="1378">
        <v>46325</v>
      </c>
      <c r="D28" s="1378" t="s">
        <v>78</v>
      </c>
      <c r="E28" s="1377">
        <v>46159</v>
      </c>
      <c r="F28" s="1376" t="s">
        <v>59</v>
      </c>
      <c r="G28" s="1236"/>
      <c r="H28" s="1647">
        <v>31</v>
      </c>
      <c r="I28" s="371" t="s">
        <v>813</v>
      </c>
      <c r="J28" s="1055" t="s">
        <v>30</v>
      </c>
      <c r="K28" s="689"/>
      <c r="L28" s="1377">
        <v>45795</v>
      </c>
      <c r="M28" s="371" t="s">
        <v>128</v>
      </c>
      <c r="N28" s="989">
        <v>73945</v>
      </c>
      <c r="O28" s="371" t="s">
        <v>128</v>
      </c>
      <c r="P28" s="727" t="s">
        <v>38</v>
      </c>
      <c r="Q28" s="1649">
        <v>46160</v>
      </c>
      <c r="R28" s="700" t="s">
        <v>256</v>
      </c>
      <c r="S28" s="362" t="s">
        <v>839</v>
      </c>
      <c r="T28" s="372" t="s">
        <v>818</v>
      </c>
      <c r="U28" s="372" t="s">
        <v>818</v>
      </c>
      <c r="V28" s="1650">
        <v>5923</v>
      </c>
      <c r="W28" s="1475">
        <v>6113</v>
      </c>
      <c r="X28" s="1651">
        <f>SUM(V28-W28)</f>
        <v>-190</v>
      </c>
      <c r="Y28" s="1237">
        <f>IFERROR($W28/$V28, 0)</f>
        <v>1.0320783386797232</v>
      </c>
      <c r="Z28" s="1649">
        <v>46188</v>
      </c>
      <c r="AA28" s="1649">
        <v>46197</v>
      </c>
      <c r="AB28" s="695">
        <v>0</v>
      </c>
      <c r="AC28" s="695">
        <v>0</v>
      </c>
      <c r="AD28" s="1053">
        <v>0</v>
      </c>
      <c r="AE28" s="1040" t="s">
        <v>572</v>
      </c>
    </row>
    <row r="29" spans="1:31" ht="39.75" customHeight="1">
      <c r="A29" s="1425" t="s">
        <v>873</v>
      </c>
      <c r="B29" s="1248" t="s">
        <v>567</v>
      </c>
      <c r="C29" s="1378">
        <v>46325</v>
      </c>
      <c r="D29" s="1378" t="s">
        <v>58</v>
      </c>
      <c r="E29" s="1377">
        <v>46170</v>
      </c>
      <c r="F29" s="1376" t="s">
        <v>61</v>
      </c>
      <c r="G29" s="1236"/>
      <c r="H29" s="1647">
        <v>93</v>
      </c>
      <c r="I29" s="371" t="s">
        <v>813</v>
      </c>
      <c r="J29" s="1055" t="s">
        <v>30</v>
      </c>
      <c r="K29" s="689"/>
      <c r="L29" s="1377">
        <v>46175</v>
      </c>
      <c r="M29" s="371" t="s">
        <v>128</v>
      </c>
      <c r="N29" s="989">
        <v>111096</v>
      </c>
      <c r="O29" s="371" t="s">
        <v>128</v>
      </c>
      <c r="P29" s="727" t="s">
        <v>38</v>
      </c>
      <c r="Q29" s="1649">
        <v>46171</v>
      </c>
      <c r="R29" s="700" t="s">
        <v>128</v>
      </c>
      <c r="S29" s="362">
        <v>46203</v>
      </c>
      <c r="T29" s="372" t="s">
        <v>818</v>
      </c>
      <c r="U29" s="372" t="s">
        <v>818</v>
      </c>
      <c r="V29" s="1650">
        <v>9483</v>
      </c>
      <c r="W29" s="1475">
        <v>9171</v>
      </c>
      <c r="X29" s="1651">
        <f>SUM(V29-W29)</f>
        <v>312</v>
      </c>
      <c r="Y29" s="1237">
        <f>IFERROR($W29/$V29, 0)</f>
        <v>0.9670990192976906</v>
      </c>
      <c r="Z29" s="1649">
        <v>46188</v>
      </c>
      <c r="AA29" s="1649">
        <v>46197</v>
      </c>
      <c r="AB29" s="695">
        <v>0</v>
      </c>
      <c r="AC29" s="695">
        <v>0</v>
      </c>
      <c r="AD29" s="1053">
        <v>0</v>
      </c>
      <c r="AE29" s="1040" t="s">
        <v>874</v>
      </c>
    </row>
    <row r="30" spans="1:31" ht="39.75" customHeight="1">
      <c r="A30" s="1425" t="s">
        <v>875</v>
      </c>
      <c r="B30" s="1248" t="s">
        <v>567</v>
      </c>
      <c r="C30" s="1378">
        <v>46325</v>
      </c>
      <c r="D30" s="1378" t="s">
        <v>68</v>
      </c>
      <c r="E30" s="1377">
        <v>46148</v>
      </c>
      <c r="F30" s="1376" t="s">
        <v>59</v>
      </c>
      <c r="G30" s="1236" t="s">
        <v>876</v>
      </c>
      <c r="H30" s="1647">
        <v>73</v>
      </c>
      <c r="I30" s="1229" t="s">
        <v>813</v>
      </c>
      <c r="J30" s="1055" t="s">
        <v>30</v>
      </c>
      <c r="K30" s="689"/>
      <c r="L30" s="1377">
        <v>46154</v>
      </c>
      <c r="M30" s="371" t="s">
        <v>128</v>
      </c>
      <c r="N30" s="989">
        <v>132347.5</v>
      </c>
      <c r="O30" s="371" t="s">
        <v>128</v>
      </c>
      <c r="P30" s="727" t="s">
        <v>38</v>
      </c>
      <c r="Q30" s="1219">
        <v>46154</v>
      </c>
      <c r="R30" s="700" t="s">
        <v>256</v>
      </c>
      <c r="S30" s="362" t="s">
        <v>839</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877</v>
      </c>
    </row>
    <row r="31" spans="1:31" ht="39.75" customHeight="1">
      <c r="A31" s="1425" t="s">
        <v>878</v>
      </c>
      <c r="B31" s="1248" t="s">
        <v>567</v>
      </c>
      <c r="C31" s="1378">
        <v>46325</v>
      </c>
      <c r="D31" s="1378" t="s">
        <v>64</v>
      </c>
      <c r="E31" s="1377">
        <v>46157</v>
      </c>
      <c r="F31" s="1376" t="s">
        <v>59</v>
      </c>
      <c r="G31" s="1236"/>
      <c r="H31" s="1647">
        <v>79</v>
      </c>
      <c r="I31" s="1257" t="s">
        <v>813</v>
      </c>
      <c r="J31" s="1055" t="s">
        <v>30</v>
      </c>
      <c r="K31" s="689"/>
      <c r="L31" s="1377">
        <v>46152</v>
      </c>
      <c r="M31" s="371" t="s">
        <v>128</v>
      </c>
      <c r="N31" s="989">
        <v>100208</v>
      </c>
      <c r="O31" s="371" t="s">
        <v>128</v>
      </c>
      <c r="P31" s="727" t="s">
        <v>38</v>
      </c>
      <c r="Q31" s="1219">
        <v>46149</v>
      </c>
      <c r="R31" s="700" t="s">
        <v>256</v>
      </c>
      <c r="S31" s="362" t="s">
        <v>839</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879</v>
      </c>
      <c r="B32" s="1248" t="s">
        <v>567</v>
      </c>
      <c r="C32" s="1378">
        <v>46325</v>
      </c>
      <c r="D32" s="1378" t="s">
        <v>58</v>
      </c>
      <c r="E32" s="1377">
        <v>46170</v>
      </c>
      <c r="F32" s="1376" t="s">
        <v>61</v>
      </c>
      <c r="G32" s="1236"/>
      <c r="H32" s="1647">
        <v>91</v>
      </c>
      <c r="I32" s="371" t="s">
        <v>813</v>
      </c>
      <c r="J32" s="1055" t="s">
        <v>30</v>
      </c>
      <c r="K32" s="689"/>
      <c r="L32" s="1377">
        <v>46175</v>
      </c>
      <c r="M32" s="371" t="s">
        <v>128</v>
      </c>
      <c r="N32" s="989">
        <v>111633.5</v>
      </c>
      <c r="O32" s="371" t="s">
        <v>128</v>
      </c>
      <c r="P32" s="727" t="s">
        <v>38</v>
      </c>
      <c r="Q32" s="1649">
        <v>46178</v>
      </c>
      <c r="R32" s="700" t="s">
        <v>128</v>
      </c>
      <c r="S32" s="362">
        <v>46209</v>
      </c>
      <c r="T32" s="372" t="s">
        <v>818</v>
      </c>
      <c r="U32" s="372" t="s">
        <v>818</v>
      </c>
      <c r="V32" s="1650">
        <v>9431</v>
      </c>
      <c r="W32" s="1475">
        <v>9339</v>
      </c>
      <c r="X32" s="1651">
        <f>SUM(V32-W32)</f>
        <v>92</v>
      </c>
      <c r="Y32" s="1237">
        <f>IFERROR($W32/$V32, 0)</f>
        <v>0.99024493691018978</v>
      </c>
      <c r="Z32" s="1649">
        <v>46197</v>
      </c>
      <c r="AA32" s="1649">
        <v>46205</v>
      </c>
      <c r="AB32" s="695">
        <v>0</v>
      </c>
      <c r="AC32" s="695">
        <v>0</v>
      </c>
      <c r="AD32" s="1053">
        <v>0</v>
      </c>
      <c r="AE32" s="1040" t="s">
        <v>880</v>
      </c>
    </row>
    <row r="33" spans="1:31" ht="39.75" customHeight="1">
      <c r="A33" s="1425" t="s">
        <v>881</v>
      </c>
      <c r="B33" s="1248" t="s">
        <v>567</v>
      </c>
      <c r="C33" s="1378">
        <v>46325</v>
      </c>
      <c r="D33" s="1378" t="s">
        <v>58</v>
      </c>
      <c r="E33" s="1377">
        <v>46170</v>
      </c>
      <c r="F33" s="1376" t="s">
        <v>61</v>
      </c>
      <c r="G33" s="1236"/>
      <c r="H33" s="1647">
        <v>76</v>
      </c>
      <c r="I33" s="371" t="s">
        <v>813</v>
      </c>
      <c r="J33" s="1055" t="s">
        <v>30</v>
      </c>
      <c r="K33" s="689"/>
      <c r="L33" s="1377">
        <v>46175</v>
      </c>
      <c r="M33" s="371" t="s">
        <v>128</v>
      </c>
      <c r="N33" s="989">
        <v>67567.5</v>
      </c>
      <c r="O33" s="371" t="s">
        <v>128</v>
      </c>
      <c r="P33" s="727" t="s">
        <v>38</v>
      </c>
      <c r="Q33" s="1649">
        <v>46171</v>
      </c>
      <c r="R33" s="700" t="s">
        <v>256</v>
      </c>
      <c r="S33" s="362" t="s">
        <v>839</v>
      </c>
      <c r="T33" s="372" t="s">
        <v>818</v>
      </c>
      <c r="U33" s="372" t="s">
        <v>818</v>
      </c>
      <c r="V33" s="1650">
        <v>5460</v>
      </c>
      <c r="W33" s="1475">
        <v>5402</v>
      </c>
      <c r="X33" s="1651">
        <f>SUM(V33-W33)</f>
        <v>58</v>
      </c>
      <c r="Y33" s="1237">
        <f>IFERROR($W33/$V33, 0)</f>
        <v>0.98937728937728942</v>
      </c>
      <c r="Z33" s="1649">
        <v>46209</v>
      </c>
      <c r="AA33" s="1649">
        <v>46212</v>
      </c>
      <c r="AB33" s="695">
        <v>0</v>
      </c>
      <c r="AC33" s="695">
        <v>0</v>
      </c>
      <c r="AD33" s="1053">
        <v>0</v>
      </c>
      <c r="AE33" s="1040" t="s">
        <v>882</v>
      </c>
    </row>
    <row r="34" spans="1:31" ht="39.75" customHeight="1">
      <c r="A34" s="1425" t="s">
        <v>883</v>
      </c>
      <c r="B34" s="1248" t="s">
        <v>567</v>
      </c>
      <c r="C34" s="1378">
        <v>46325</v>
      </c>
      <c r="D34" s="1378" t="s">
        <v>58</v>
      </c>
      <c r="E34" s="1377">
        <v>46170</v>
      </c>
      <c r="F34" s="1376" t="s">
        <v>65</v>
      </c>
      <c r="G34" s="1236"/>
      <c r="H34" s="1647">
        <v>51</v>
      </c>
      <c r="I34" s="371" t="s">
        <v>813</v>
      </c>
      <c r="J34" s="1055" t="s">
        <v>30</v>
      </c>
      <c r="K34" s="689"/>
      <c r="L34" s="1377">
        <v>46174</v>
      </c>
      <c r="M34" s="371" t="s">
        <v>128</v>
      </c>
      <c r="N34" s="989">
        <v>97514.75</v>
      </c>
      <c r="O34" s="371" t="s">
        <v>128</v>
      </c>
      <c r="P34" s="727" t="s">
        <v>38</v>
      </c>
      <c r="Q34" s="1649">
        <v>46174</v>
      </c>
      <c r="R34" s="700" t="s">
        <v>256</v>
      </c>
      <c r="S34" s="362" t="s">
        <v>839</v>
      </c>
      <c r="T34" s="372" t="s">
        <v>818</v>
      </c>
      <c r="U34" s="372" t="s">
        <v>818</v>
      </c>
      <c r="V34" s="1650">
        <v>7958</v>
      </c>
      <c r="W34" s="1475">
        <v>8116</v>
      </c>
      <c r="X34" s="1651">
        <f>SUM(V34-W34)</f>
        <v>-158</v>
      </c>
      <c r="Y34" s="1237">
        <f>IFERROR($W34/$V34, 0)</f>
        <v>1.0198542347323447</v>
      </c>
      <c r="Z34" s="1649">
        <v>46181</v>
      </c>
      <c r="AA34" s="1508">
        <v>46191</v>
      </c>
      <c r="AB34" s="1520">
        <v>0</v>
      </c>
      <c r="AC34" s="1484">
        <v>0</v>
      </c>
      <c r="AD34" s="1254">
        <v>0</v>
      </c>
      <c r="AE34" s="1040" t="s">
        <v>572</v>
      </c>
    </row>
    <row r="35" spans="1:31" ht="39.75" customHeight="1">
      <c r="A35" s="1425" t="s">
        <v>884</v>
      </c>
      <c r="B35" s="1248" t="s">
        <v>567</v>
      </c>
      <c r="C35" s="1378">
        <v>46325</v>
      </c>
      <c r="D35" s="1378" t="s">
        <v>58</v>
      </c>
      <c r="E35" s="1377">
        <v>46170</v>
      </c>
      <c r="F35" s="1376" t="s">
        <v>65</v>
      </c>
      <c r="G35" s="1236"/>
      <c r="H35" s="1647">
        <v>63</v>
      </c>
      <c r="I35" s="371" t="s">
        <v>813</v>
      </c>
      <c r="J35" s="1055" t="s">
        <v>30</v>
      </c>
      <c r="K35" s="689"/>
      <c r="L35" s="1377">
        <v>46174</v>
      </c>
      <c r="M35" s="371" t="s">
        <v>128</v>
      </c>
      <c r="N35" s="989">
        <v>54827.5</v>
      </c>
      <c r="O35" s="371" t="s">
        <v>128</v>
      </c>
      <c r="P35" s="727" t="s">
        <v>38</v>
      </c>
      <c r="Q35" s="1649">
        <v>46183</v>
      </c>
      <c r="R35" s="700" t="s">
        <v>128</v>
      </c>
      <c r="S35" s="362">
        <v>46211</v>
      </c>
      <c r="T35" s="372" t="s">
        <v>818</v>
      </c>
      <c r="U35" s="372" t="s">
        <v>818</v>
      </c>
      <c r="V35" s="1650">
        <v>4414</v>
      </c>
      <c r="W35" s="1475">
        <v>4493</v>
      </c>
      <c r="X35" s="1651">
        <f>SUM(V35-W35)</f>
        <v>-79</v>
      </c>
      <c r="Y35" s="1237">
        <f>IFERROR($W35/$V35, 0)</f>
        <v>1.017897598550068</v>
      </c>
      <c r="Z35" s="1649">
        <v>46185</v>
      </c>
      <c r="AA35" s="1662">
        <v>46188</v>
      </c>
      <c r="AB35" s="813">
        <v>0</v>
      </c>
      <c r="AC35" s="1484">
        <v>0</v>
      </c>
      <c r="AD35" s="1053">
        <v>0</v>
      </c>
      <c r="AE35" s="1040" t="s">
        <v>572</v>
      </c>
    </row>
    <row r="36" spans="1:31" ht="39.75" customHeight="1">
      <c r="A36" s="1425" t="s">
        <v>885</v>
      </c>
      <c r="B36" s="1248" t="s">
        <v>567</v>
      </c>
      <c r="C36" s="1378">
        <v>46325</v>
      </c>
      <c r="D36" s="1378" t="s">
        <v>58</v>
      </c>
      <c r="E36" s="1377">
        <v>46170</v>
      </c>
      <c r="F36" s="1376" t="s">
        <v>61</v>
      </c>
      <c r="G36" s="1236"/>
      <c r="H36" s="1647">
        <v>42</v>
      </c>
      <c r="I36" s="371" t="s">
        <v>813</v>
      </c>
      <c r="J36" s="1055" t="s">
        <v>30</v>
      </c>
      <c r="K36" s="689"/>
      <c r="L36" s="1377">
        <v>46178</v>
      </c>
      <c r="M36" s="371" t="s">
        <v>128</v>
      </c>
      <c r="N36" s="989">
        <v>101724.5</v>
      </c>
      <c r="O36" s="371" t="s">
        <v>128</v>
      </c>
      <c r="P36" s="727" t="s">
        <v>38</v>
      </c>
      <c r="Q36" s="1649">
        <v>46171</v>
      </c>
      <c r="R36" s="700" t="s">
        <v>128</v>
      </c>
      <c r="S36" s="362">
        <v>46203</v>
      </c>
      <c r="T36" s="372" t="s">
        <v>818</v>
      </c>
      <c r="U36" s="372" t="s">
        <v>818</v>
      </c>
      <c r="V36" s="1650">
        <v>7993</v>
      </c>
      <c r="W36" s="1475">
        <v>7560</v>
      </c>
      <c r="X36" s="1651">
        <f>SUM(V36-W36)</f>
        <v>433</v>
      </c>
      <c r="Y36" s="1237">
        <f>IFERROR($W36/$V36, 0)</f>
        <v>0.94582759914925563</v>
      </c>
      <c r="Z36" s="1649">
        <v>46190</v>
      </c>
      <c r="AA36" s="1649">
        <v>46198</v>
      </c>
      <c r="AB36" s="695">
        <v>0</v>
      </c>
      <c r="AC36" s="695">
        <v>0</v>
      </c>
      <c r="AD36" s="1053">
        <v>0</v>
      </c>
      <c r="AE36" s="1040" t="s">
        <v>874</v>
      </c>
    </row>
    <row r="37" spans="1:31" ht="39.75" customHeight="1">
      <c r="A37" s="1425" t="s">
        <v>886</v>
      </c>
      <c r="B37" s="1248" t="s">
        <v>567</v>
      </c>
      <c r="C37" s="1378">
        <v>46325</v>
      </c>
      <c r="D37" s="1378" t="s">
        <v>58</v>
      </c>
      <c r="E37" s="1377">
        <v>46170</v>
      </c>
      <c r="F37" s="1376" t="s">
        <v>65</v>
      </c>
      <c r="G37" s="1236"/>
      <c r="H37" s="1647">
        <v>67</v>
      </c>
      <c r="I37" s="371" t="s">
        <v>813</v>
      </c>
      <c r="J37" s="1055" t="s">
        <v>30</v>
      </c>
      <c r="K37" s="689"/>
      <c r="L37" s="1377" t="s">
        <v>632</v>
      </c>
      <c r="M37" s="371" t="s">
        <v>128</v>
      </c>
      <c r="N37" s="989">
        <v>95128</v>
      </c>
      <c r="O37" s="371" t="s">
        <v>128</v>
      </c>
      <c r="P37" s="727" t="s">
        <v>38</v>
      </c>
      <c r="Q37" s="1649">
        <v>46171</v>
      </c>
      <c r="R37" s="700" t="s">
        <v>128</v>
      </c>
      <c r="S37" s="362">
        <v>46211</v>
      </c>
      <c r="T37" s="372" t="s">
        <v>818</v>
      </c>
      <c r="U37" s="372" t="s">
        <v>818</v>
      </c>
      <c r="V37" s="1650">
        <v>7857</v>
      </c>
      <c r="W37" s="1475">
        <v>7383</v>
      </c>
      <c r="X37" s="1651">
        <f>SUM(V37-W37)</f>
        <v>474</v>
      </c>
      <c r="Y37" s="1237">
        <f>IFERROR($W37/$V37, 0)</f>
        <v>0.93967163039327983</v>
      </c>
      <c r="Z37" s="1649">
        <v>46198</v>
      </c>
      <c r="AA37" s="1649">
        <v>46204</v>
      </c>
      <c r="AB37" s="695">
        <v>0</v>
      </c>
      <c r="AC37" s="695">
        <v>0</v>
      </c>
      <c r="AD37" s="1053">
        <v>0</v>
      </c>
      <c r="AE37" s="1040" t="s">
        <v>572</v>
      </c>
    </row>
    <row r="38" spans="1:31" ht="39.75" customHeight="1">
      <c r="A38" s="1425" t="s">
        <v>887</v>
      </c>
      <c r="B38" s="1248" t="s">
        <v>567</v>
      </c>
      <c r="C38" s="1378">
        <v>46325</v>
      </c>
      <c r="D38" s="1378" t="s">
        <v>58</v>
      </c>
      <c r="E38" s="1377">
        <v>46170</v>
      </c>
      <c r="F38" s="1376" t="s">
        <v>65</v>
      </c>
      <c r="G38" s="1236"/>
      <c r="H38" s="1647">
        <v>91</v>
      </c>
      <c r="I38" s="371" t="s">
        <v>813</v>
      </c>
      <c r="J38" s="1055" t="s">
        <v>30</v>
      </c>
      <c r="K38" s="689"/>
      <c r="L38" s="1377">
        <v>46175</v>
      </c>
      <c r="M38" s="371" t="s">
        <v>128</v>
      </c>
      <c r="N38" s="989">
        <v>72668.5</v>
      </c>
      <c r="O38" s="371" t="s">
        <v>128</v>
      </c>
      <c r="P38" s="727" t="s">
        <v>38</v>
      </c>
      <c r="Q38" s="1649">
        <v>46176</v>
      </c>
      <c r="R38" s="700" t="s">
        <v>256</v>
      </c>
      <c r="S38" s="362" t="s">
        <v>839</v>
      </c>
      <c r="T38" s="372" t="s">
        <v>818</v>
      </c>
      <c r="U38" s="372" t="s">
        <v>818</v>
      </c>
      <c r="V38" s="1650">
        <v>5934</v>
      </c>
      <c r="W38" s="1475">
        <v>6020</v>
      </c>
      <c r="X38" s="1651">
        <f>SUM(V38-W38)</f>
        <v>-86</v>
      </c>
      <c r="Y38" s="1237">
        <f>IFERROR($W38/$V38, 0)</f>
        <v>1.0144927536231885</v>
      </c>
      <c r="Z38" s="1649">
        <v>46191</v>
      </c>
      <c r="AA38" s="1649">
        <v>46204</v>
      </c>
      <c r="AB38" s="695">
        <v>0</v>
      </c>
      <c r="AC38" s="695">
        <v>0</v>
      </c>
      <c r="AD38" s="1053">
        <v>0</v>
      </c>
      <c r="AE38" s="1040" t="s">
        <v>572</v>
      </c>
    </row>
    <row r="39" spans="1:31" ht="39.75" customHeight="1">
      <c r="A39" s="1425" t="s">
        <v>888</v>
      </c>
      <c r="B39" s="1248" t="s">
        <v>567</v>
      </c>
      <c r="C39" s="1378">
        <v>46325</v>
      </c>
      <c r="D39" s="1378" t="s">
        <v>68</v>
      </c>
      <c r="E39" s="1377">
        <v>46177</v>
      </c>
      <c r="F39" s="1376" t="s">
        <v>59</v>
      </c>
      <c r="G39" s="1236"/>
      <c r="H39" s="1647">
        <v>28</v>
      </c>
      <c r="I39" s="371" t="s">
        <v>813</v>
      </c>
      <c r="J39" s="1055" t="s">
        <v>30</v>
      </c>
      <c r="K39" s="689"/>
      <c r="L39" s="1377" t="s">
        <v>632</v>
      </c>
      <c r="M39" s="371" t="s">
        <v>128</v>
      </c>
      <c r="N39" s="989">
        <v>73691.5</v>
      </c>
      <c r="O39" s="371" t="s">
        <v>128</v>
      </c>
      <c r="P39" s="727" t="s">
        <v>38</v>
      </c>
      <c r="Q39" s="1649">
        <v>46177</v>
      </c>
      <c r="R39" s="700" t="s">
        <v>256</v>
      </c>
      <c r="S39" s="362" t="s">
        <v>839</v>
      </c>
      <c r="T39" s="372" t="s">
        <v>818</v>
      </c>
      <c r="U39" s="372" t="s">
        <v>818</v>
      </c>
      <c r="V39" s="1650">
        <v>6042</v>
      </c>
      <c r="W39" s="1475">
        <v>5821</v>
      </c>
      <c r="X39" s="1651">
        <f>SUM(V39-W39)</f>
        <v>221</v>
      </c>
      <c r="Y39" s="1237">
        <f>IFERROR($W39/$V39, 0)</f>
        <v>0.96342270771267791</v>
      </c>
      <c r="Z39" s="1649">
        <v>46185</v>
      </c>
      <c r="AA39" s="1649">
        <v>46209</v>
      </c>
      <c r="AB39" s="695">
        <v>0</v>
      </c>
      <c r="AC39" s="695">
        <v>0</v>
      </c>
      <c r="AD39" s="1053">
        <v>0</v>
      </c>
      <c r="AE39" s="1040" t="s">
        <v>572</v>
      </c>
    </row>
    <row r="40" spans="1:31" ht="39.75" customHeight="1">
      <c r="A40" s="1425" t="s">
        <v>889</v>
      </c>
      <c r="B40" s="1248" t="s">
        <v>567</v>
      </c>
      <c r="C40" s="1378">
        <v>46325</v>
      </c>
      <c r="D40" s="1378" t="s">
        <v>58</v>
      </c>
      <c r="E40" s="1377">
        <v>46155</v>
      </c>
      <c r="F40" s="1376" t="s">
        <v>65</v>
      </c>
      <c r="G40" s="1236" t="s">
        <v>890</v>
      </c>
      <c r="H40" s="1647">
        <v>0</v>
      </c>
      <c r="I40" s="1052" t="s">
        <v>813</v>
      </c>
      <c r="J40" s="1055" t="s">
        <v>30</v>
      </c>
      <c r="K40" s="689"/>
      <c r="L40" s="1377">
        <v>46176</v>
      </c>
      <c r="M40" s="371" t="s">
        <v>128</v>
      </c>
      <c r="N40" s="989">
        <v>10128.049999999999</v>
      </c>
      <c r="O40" s="371" t="s">
        <v>128</v>
      </c>
      <c r="P40" s="727" t="s">
        <v>38</v>
      </c>
      <c r="Q40" s="1649">
        <v>46176</v>
      </c>
      <c r="R40" s="700" t="s">
        <v>128</v>
      </c>
      <c r="S40" s="362">
        <v>46211</v>
      </c>
      <c r="T40" s="372" t="s">
        <v>818</v>
      </c>
      <c r="U40" s="372" t="s">
        <v>818</v>
      </c>
      <c r="V40" s="1650">
        <v>813</v>
      </c>
      <c r="W40" s="1475">
        <v>800</v>
      </c>
      <c r="X40" s="1651">
        <f>SUM(V40-W40)</f>
        <v>13</v>
      </c>
      <c r="Y40" s="1237">
        <f>IFERROR($W40/$V40, 0)</f>
        <v>0.98400984009840098</v>
      </c>
      <c r="Z40" s="1649">
        <v>46184</v>
      </c>
      <c r="AA40" s="1662">
        <v>46184</v>
      </c>
      <c r="AB40" s="813">
        <v>0</v>
      </c>
      <c r="AC40" s="1484">
        <v>0</v>
      </c>
      <c r="AD40" s="1053">
        <v>0</v>
      </c>
      <c r="AE40" s="1040" t="s">
        <v>891</v>
      </c>
    </row>
    <row r="41" spans="1:31" ht="39.75" customHeight="1">
      <c r="A41" s="613" t="s">
        <v>892</v>
      </c>
      <c r="B41" s="376" t="s">
        <v>37</v>
      </c>
      <c r="C41" s="1378">
        <v>46172</v>
      </c>
      <c r="D41" s="698" t="s">
        <v>56</v>
      </c>
      <c r="E41" s="366">
        <v>46128</v>
      </c>
      <c r="F41" s="365" t="s">
        <v>53</v>
      </c>
      <c r="G41" s="698" t="s">
        <v>893</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894</v>
      </c>
      <c r="U41" s="372" t="s">
        <v>894</v>
      </c>
      <c r="V41" s="991">
        <v>3461</v>
      </c>
      <c r="W41" s="1364">
        <v>3428</v>
      </c>
      <c r="X41" s="987">
        <f>SUM(V41-W41)</f>
        <v>33</v>
      </c>
      <c r="Y41" s="364">
        <f>IFERROR($W41/$V41, 0)</f>
        <v>0.99046518347298473</v>
      </c>
      <c r="Z41" s="1219">
        <v>46106</v>
      </c>
      <c r="AA41" s="1509">
        <v>46136</v>
      </c>
      <c r="AB41" s="1506">
        <v>1</v>
      </c>
      <c r="AC41" s="695">
        <v>0</v>
      </c>
      <c r="AD41" s="701">
        <v>0</v>
      </c>
      <c r="AE41" s="696" t="s">
        <v>895</v>
      </c>
    </row>
    <row r="42" spans="1:31" ht="39.75" customHeight="1">
      <c r="A42" s="726" t="s">
        <v>896</v>
      </c>
      <c r="B42" s="376" t="s">
        <v>37</v>
      </c>
      <c r="C42" s="687">
        <v>46040</v>
      </c>
      <c r="D42" s="698" t="s">
        <v>54</v>
      </c>
      <c r="E42" s="697">
        <v>46031</v>
      </c>
      <c r="F42" s="698" t="s">
        <v>53</v>
      </c>
      <c r="G42" s="698" t="s">
        <v>897</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898</v>
      </c>
    </row>
    <row r="43" spans="1:31" ht="39.75" customHeight="1">
      <c r="A43" s="726" t="s">
        <v>899</v>
      </c>
      <c r="B43" s="376" t="s">
        <v>37</v>
      </c>
      <c r="C43" s="687">
        <v>46081</v>
      </c>
      <c r="D43" s="698" t="s">
        <v>52</v>
      </c>
      <c r="E43" s="697">
        <v>46001</v>
      </c>
      <c r="F43" s="698" t="s">
        <v>53</v>
      </c>
      <c r="G43" s="698" t="s">
        <v>900</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901</v>
      </c>
    </row>
    <row r="44" spans="1:31" ht="39.75" customHeight="1">
      <c r="A44" s="613" t="s">
        <v>902</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903</v>
      </c>
    </row>
    <row r="45" spans="1:31" ht="39.75" customHeight="1">
      <c r="A45" s="613" t="s">
        <v>904</v>
      </c>
      <c r="B45" s="376" t="s">
        <v>37</v>
      </c>
      <c r="C45" s="359">
        <v>46053</v>
      </c>
      <c r="D45" s="365" t="s">
        <v>54</v>
      </c>
      <c r="E45" s="366">
        <v>45974</v>
      </c>
      <c r="F45" s="365" t="s">
        <v>53</v>
      </c>
      <c r="G45" s="367" t="s">
        <v>905</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903</v>
      </c>
    </row>
    <row r="46" spans="1:31" ht="39.75" customHeight="1">
      <c r="A46" s="778" t="s">
        <v>906</v>
      </c>
      <c r="B46" s="310" t="s">
        <v>37</v>
      </c>
      <c r="C46" s="687">
        <v>46040</v>
      </c>
      <c r="D46" s="698" t="s">
        <v>54</v>
      </c>
      <c r="E46" s="697">
        <v>45996</v>
      </c>
      <c r="F46" s="698" t="s">
        <v>53</v>
      </c>
      <c r="G46" s="698" t="s">
        <v>907</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908</v>
      </c>
    </row>
    <row r="47" spans="1:31" ht="39.75" customHeight="1">
      <c r="A47" s="613" t="s">
        <v>909</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839</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910</v>
      </c>
    </row>
    <row r="48" spans="1:31" ht="39.75" customHeight="1">
      <c r="A48" s="1441" t="s">
        <v>911</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894</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912</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913</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839</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914</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839</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915</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916</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839</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917</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839</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918</v>
      </c>
    </row>
    <row r="55" spans="1:31" ht="39.75" customHeight="1">
      <c r="A55" s="1602" t="s">
        <v>919</v>
      </c>
      <c r="B55" s="739" t="s">
        <v>31</v>
      </c>
      <c r="C55" s="1513">
        <v>46233</v>
      </c>
      <c r="D55" s="1513" t="s">
        <v>491</v>
      </c>
      <c r="E55" s="1513">
        <v>46202</v>
      </c>
      <c r="F55" s="1406" t="s">
        <v>61</v>
      </c>
      <c r="G55" s="1595" t="s">
        <v>920</v>
      </c>
      <c r="H55" s="740">
        <v>0</v>
      </c>
      <c r="I55" s="740" t="s">
        <v>813</v>
      </c>
      <c r="J55" s="740" t="s">
        <v>30</v>
      </c>
      <c r="K55" s="689"/>
      <c r="L55" s="1513">
        <v>46189</v>
      </c>
      <c r="M55" s="1515" t="s">
        <v>128</v>
      </c>
      <c r="N55" s="770">
        <v>21342.95</v>
      </c>
      <c r="O55" s="740" t="s">
        <v>128</v>
      </c>
      <c r="P55" s="1241" t="s">
        <v>38</v>
      </c>
      <c r="Q55" s="1654">
        <v>46189</v>
      </c>
      <c r="R55" s="700" t="s">
        <v>256</v>
      </c>
      <c r="S55" s="362" t="s">
        <v>839</v>
      </c>
      <c r="T55" s="372" t="s">
        <v>818</v>
      </c>
      <c r="U55" s="372" t="s">
        <v>818</v>
      </c>
      <c r="V55" s="1322">
        <v>1667</v>
      </c>
      <c r="W55" s="1601">
        <v>1625</v>
      </c>
      <c r="X55" s="1651">
        <f>SUM(V55-W55)</f>
        <v>42</v>
      </c>
      <c r="Y55" s="364">
        <f t="shared" ref="Y55" si="4">IFERROR($W55/$V55, 0)</f>
        <v>0.97480503899220161</v>
      </c>
      <c r="Z55" s="1219">
        <v>46203</v>
      </c>
      <c r="AA55" s="700">
        <v>46205</v>
      </c>
      <c r="AB55" s="1189">
        <v>1</v>
      </c>
      <c r="AC55" s="1189">
        <v>0</v>
      </c>
      <c r="AD55" s="1222">
        <v>0</v>
      </c>
      <c r="AE55" s="1238" t="s">
        <v>921</v>
      </c>
    </row>
    <row r="56" spans="1:31" ht="39.75" customHeight="1">
      <c r="A56" s="613" t="s">
        <v>922</v>
      </c>
      <c r="B56" s="357" t="s">
        <v>31</v>
      </c>
      <c r="C56" s="359">
        <v>46021</v>
      </c>
      <c r="D56" s="357" t="s">
        <v>81</v>
      </c>
      <c r="E56" s="359" t="s">
        <v>278</v>
      </c>
      <c r="F56" s="357" t="s">
        <v>61</v>
      </c>
      <c r="G56" s="360" t="s">
        <v>923</v>
      </c>
      <c r="H56" s="361">
        <v>0</v>
      </c>
      <c r="I56" s="361" t="s">
        <v>813</v>
      </c>
      <c r="J56" s="361" t="s">
        <v>30</v>
      </c>
      <c r="K56" s="361"/>
      <c r="L56" s="359" t="s">
        <v>632</v>
      </c>
      <c r="M56" s="361" t="s">
        <v>128</v>
      </c>
      <c r="N56" s="606">
        <v>1931.75</v>
      </c>
      <c r="O56" s="577" t="s">
        <v>128</v>
      </c>
      <c r="P56" s="1267" t="s">
        <v>38</v>
      </c>
      <c r="Q56" s="58"/>
      <c r="R56" s="700" t="s">
        <v>256</v>
      </c>
      <c r="S56" s="362" t="s">
        <v>839</v>
      </c>
      <c r="T56" s="372" t="s">
        <v>818</v>
      </c>
      <c r="U56" s="372" t="s">
        <v>818</v>
      </c>
      <c r="V56" s="332">
        <v>0</v>
      </c>
      <c r="W56" s="449">
        <v>0</v>
      </c>
      <c r="X56" s="363">
        <f>SUM(V56-W56)</f>
        <v>0</v>
      </c>
      <c r="Y56" s="364">
        <f>IFERROR($W56/$V56, 0)</f>
        <v>0</v>
      </c>
      <c r="Z56" s="369">
        <v>45996</v>
      </c>
      <c r="AA56" s="1487" t="s">
        <v>924</v>
      </c>
      <c r="AB56" s="782">
        <v>0</v>
      </c>
      <c r="AC56" s="279">
        <v>1</v>
      </c>
      <c r="AD56" s="363">
        <v>0</v>
      </c>
      <c r="AE56" s="794" t="s">
        <v>925</v>
      </c>
    </row>
    <row r="57" spans="1:31" ht="39.75" customHeight="1">
      <c r="A57" s="1418" t="s">
        <v>926</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839</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927</v>
      </c>
    </row>
    <row r="58" spans="1:31" ht="39.75" customHeight="1">
      <c r="A58" s="778" t="s">
        <v>928</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929</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930</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839</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931</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839</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932</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839</v>
      </c>
      <c r="T62" s="372" t="s">
        <v>818</v>
      </c>
      <c r="U62" s="372" t="s">
        <v>818</v>
      </c>
      <c r="V62" s="1222">
        <v>5057</v>
      </c>
      <c r="W62" s="1475">
        <v>5060</v>
      </c>
      <c r="X62" s="1222">
        <f>SUM(V62-W62)</f>
        <v>-3</v>
      </c>
      <c r="Y62" s="1237">
        <f t="shared" si="6"/>
        <v>1.0005932370970931</v>
      </c>
      <c r="Z62" s="1649">
        <v>46181</v>
      </c>
      <c r="AA62" s="1649">
        <v>46205</v>
      </c>
      <c r="AB62" s="695">
        <v>0</v>
      </c>
      <c r="AC62" s="695">
        <v>0</v>
      </c>
      <c r="AD62" s="1053">
        <v>0</v>
      </c>
      <c r="AE62" s="1452" t="s">
        <v>599</v>
      </c>
    </row>
    <row r="63" spans="1:31" ht="39.75" customHeight="1">
      <c r="A63" s="1425" t="s">
        <v>933</v>
      </c>
      <c r="B63" s="1248" t="s">
        <v>44</v>
      </c>
      <c r="C63" s="1249">
        <v>46262</v>
      </c>
      <c r="D63" s="1378" t="s">
        <v>78</v>
      </c>
      <c r="E63" s="1378">
        <v>46176</v>
      </c>
      <c r="F63" s="365" t="s">
        <v>71</v>
      </c>
      <c r="G63" s="1270"/>
      <c r="H63" s="1648">
        <v>49</v>
      </c>
      <c r="I63" s="1229" t="s">
        <v>813</v>
      </c>
      <c r="J63" s="1218" t="s">
        <v>30</v>
      </c>
      <c r="K63" s="361"/>
      <c r="L63" s="1378">
        <v>46178</v>
      </c>
      <c r="M63" s="1218" t="s">
        <v>128</v>
      </c>
      <c r="N63" s="1653">
        <v>103484.5</v>
      </c>
      <c r="O63" s="1218" t="s">
        <v>128</v>
      </c>
      <c r="P63" s="727" t="s">
        <v>38</v>
      </c>
      <c r="Q63" s="1654">
        <v>46178</v>
      </c>
      <c r="R63" s="700" t="s">
        <v>256</v>
      </c>
      <c r="S63" s="362" t="s">
        <v>839</v>
      </c>
      <c r="T63" s="372" t="s">
        <v>818</v>
      </c>
      <c r="U63" s="372" t="s">
        <v>818</v>
      </c>
      <c r="V63" s="1651">
        <v>8094</v>
      </c>
      <c r="W63" s="1563">
        <v>7667</v>
      </c>
      <c r="X63" s="1222">
        <f t="shared" si="5"/>
        <v>427</v>
      </c>
      <c r="Y63" s="1272">
        <f>IFERROR($W63/$V63, 0)</f>
        <v>0.94724487274524338</v>
      </c>
      <c r="Z63" s="1654">
        <v>46189</v>
      </c>
      <c r="AA63" s="1654">
        <v>46198</v>
      </c>
      <c r="AB63" s="695">
        <v>0</v>
      </c>
      <c r="AC63" s="695">
        <v>0</v>
      </c>
      <c r="AD63" s="1053">
        <v>0</v>
      </c>
      <c r="AE63" s="1191" t="s">
        <v>934</v>
      </c>
    </row>
    <row r="64" spans="1:31" ht="39.75" customHeight="1">
      <c r="A64" s="1476" t="s">
        <v>935</v>
      </c>
      <c r="B64" s="1059" t="s">
        <v>40</v>
      </c>
      <c r="C64" s="1378">
        <v>46172</v>
      </c>
      <c r="D64" s="1376" t="s">
        <v>54</v>
      </c>
      <c r="E64" s="1377">
        <v>46142</v>
      </c>
      <c r="F64" s="1376" t="s">
        <v>53</v>
      </c>
      <c r="G64" s="1236"/>
      <c r="H64" s="1647">
        <v>79</v>
      </c>
      <c r="I64" s="303" t="s">
        <v>813</v>
      </c>
      <c r="J64" s="744" t="s">
        <v>30</v>
      </c>
      <c r="K64" s="689"/>
      <c r="L64" s="359" t="s">
        <v>632</v>
      </c>
      <c r="M64" s="1177" t="s">
        <v>128</v>
      </c>
      <c r="N64" s="1358">
        <v>73533</v>
      </c>
      <c r="O64" s="1178" t="s">
        <v>128</v>
      </c>
      <c r="P64" s="1404" t="s">
        <v>38</v>
      </c>
      <c r="Q64" s="1649">
        <v>46147</v>
      </c>
      <c r="R64" s="700" t="s">
        <v>128</v>
      </c>
      <c r="S64" s="362">
        <v>46190</v>
      </c>
      <c r="T64" s="372" t="s">
        <v>936</v>
      </c>
      <c r="U64" s="372" t="s">
        <v>936</v>
      </c>
      <c r="V64" s="1650">
        <v>5974</v>
      </c>
      <c r="W64" s="1664">
        <v>5911</v>
      </c>
      <c r="X64" s="1651">
        <f>SUM(V64-W64)</f>
        <v>63</v>
      </c>
      <c r="Y64" s="1237">
        <f>IFERROR($W64/$V64, 0)</f>
        <v>0.98945430197522599</v>
      </c>
      <c r="Z64" s="369">
        <v>46174</v>
      </c>
      <c r="AA64" s="1486">
        <v>46176</v>
      </c>
      <c r="AB64" s="695">
        <v>0</v>
      </c>
      <c r="AC64" s="695">
        <v>0</v>
      </c>
      <c r="AD64" s="1053">
        <v>0</v>
      </c>
      <c r="AE64" s="1238" t="s">
        <v>836</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937</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938</v>
      </c>
      <c r="AB66" s="1484">
        <v>0</v>
      </c>
      <c r="AC66" s="695">
        <v>0</v>
      </c>
      <c r="AD66" s="701">
        <v>0</v>
      </c>
      <c r="AE66" s="804" t="s">
        <v>939</v>
      </c>
    </row>
    <row r="67" spans="1:31" ht="39.75" customHeight="1">
      <c r="A67" s="726" t="s">
        <v>940</v>
      </c>
      <c r="B67" s="358" t="s">
        <v>28</v>
      </c>
      <c r="C67" s="687">
        <v>46218</v>
      </c>
      <c r="D67" s="687" t="s">
        <v>941</v>
      </c>
      <c r="E67" s="19" t="s">
        <v>278</v>
      </c>
      <c r="F67" s="698" t="s">
        <v>59</v>
      </c>
      <c r="G67" s="698" t="s">
        <v>942</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943</v>
      </c>
      <c r="AB67" s="1484">
        <v>1</v>
      </c>
      <c r="AC67" s="695">
        <v>0</v>
      </c>
      <c r="AD67" s="1053">
        <v>0</v>
      </c>
      <c r="AE67" s="794" t="s">
        <v>944</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S2:U65 V9:V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78" activePane="topRight" state="frozen"/>
      <selection pane="topRight" activeCell="A184" sqref="A184:XFD1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945</v>
      </c>
      <c r="O1" s="434" t="s">
        <v>946</v>
      </c>
      <c r="P1" s="434" t="s">
        <v>947</v>
      </c>
      <c r="Q1" s="355" t="s">
        <v>112</v>
      </c>
      <c r="R1" s="1437" t="s">
        <v>115</v>
      </c>
      <c r="S1" s="1434" t="s">
        <v>116</v>
      </c>
      <c r="T1" s="355" t="s">
        <v>87</v>
      </c>
      <c r="U1" s="355" t="s">
        <v>559</v>
      </c>
      <c r="V1" s="355" t="s">
        <v>519</v>
      </c>
      <c r="W1" s="355" t="s">
        <v>561</v>
      </c>
      <c r="X1" s="356" t="s">
        <v>563</v>
      </c>
      <c r="Y1" s="355" t="s">
        <v>521</v>
      </c>
      <c r="Z1" s="355" t="s">
        <v>522</v>
      </c>
      <c r="AA1" s="435" t="s">
        <v>948</v>
      </c>
      <c r="AB1" s="790" t="s">
        <v>949</v>
      </c>
      <c r="AC1" s="978" t="s">
        <v>950</v>
      </c>
    </row>
    <row r="2" spans="1:29" ht="39.75" customHeight="1">
      <c r="A2" s="558" t="s">
        <v>951</v>
      </c>
      <c r="B2" s="376" t="s">
        <v>34</v>
      </c>
      <c r="C2" s="1378">
        <v>46172</v>
      </c>
      <c r="D2" s="359" t="s">
        <v>952</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953</v>
      </c>
    </row>
    <row r="3" spans="1:29" ht="39.75" customHeight="1">
      <c r="A3" s="558" t="s">
        <v>954</v>
      </c>
      <c r="B3" s="376" t="s">
        <v>34</v>
      </c>
      <c r="C3" s="1378">
        <v>46172</v>
      </c>
      <c r="D3" s="357" t="s">
        <v>54</v>
      </c>
      <c r="E3" s="359">
        <v>46077</v>
      </c>
      <c r="F3" s="698" t="s">
        <v>55</v>
      </c>
      <c r="G3" s="688" t="s">
        <v>955</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956</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957</v>
      </c>
      <c r="AC4" s="981" t="s">
        <v>958</v>
      </c>
    </row>
    <row r="5" spans="1:29" ht="39.75" customHeight="1">
      <c r="A5" s="1334" t="s">
        <v>959</v>
      </c>
      <c r="B5" s="376" t="s">
        <v>34</v>
      </c>
      <c r="C5" s="1378">
        <v>46172</v>
      </c>
      <c r="D5" s="359" t="s">
        <v>52</v>
      </c>
      <c r="E5" s="359">
        <v>45905</v>
      </c>
      <c r="F5" s="359" t="s">
        <v>960</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961</v>
      </c>
      <c r="X5" s="1331">
        <v>1</v>
      </c>
      <c r="Y5" s="1483">
        <v>1</v>
      </c>
      <c r="Z5" s="1189">
        <v>1</v>
      </c>
      <c r="AA5" s="362">
        <v>46136</v>
      </c>
      <c r="AB5" s="362">
        <v>46136</v>
      </c>
      <c r="AC5" s="1345" t="s">
        <v>962</v>
      </c>
    </row>
    <row r="6" spans="1:29" ht="39.75" customHeight="1">
      <c r="A6" s="558" t="s">
        <v>963</v>
      </c>
      <c r="B6" s="376" t="s">
        <v>34</v>
      </c>
      <c r="C6" s="1378">
        <v>46172</v>
      </c>
      <c r="D6" s="359" t="s">
        <v>52</v>
      </c>
      <c r="E6" s="359">
        <v>45905</v>
      </c>
      <c r="F6" s="359" t="s">
        <v>960</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961</v>
      </c>
      <c r="X6" s="1543">
        <v>1</v>
      </c>
      <c r="Y6" s="1189">
        <v>1</v>
      </c>
      <c r="Z6" s="1189">
        <v>1</v>
      </c>
      <c r="AA6" s="58">
        <v>46133</v>
      </c>
      <c r="AB6" s="378">
        <v>46133</v>
      </c>
      <c r="AC6" s="1349" t="s">
        <v>962</v>
      </c>
    </row>
    <row r="7" spans="1:29" ht="39.75" customHeight="1">
      <c r="A7" s="296" t="s">
        <v>129</v>
      </c>
      <c r="B7" s="310" t="s">
        <v>34</v>
      </c>
      <c r="C7" s="298">
        <v>45868</v>
      </c>
      <c r="D7" s="18" t="s">
        <v>964</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965</v>
      </c>
      <c r="AB7" s="372" t="s">
        <v>818</v>
      </c>
      <c r="AC7" s="257"/>
    </row>
    <row r="8" spans="1:29" ht="39.75" customHeight="1">
      <c r="A8" s="799" t="s">
        <v>966</v>
      </c>
      <c r="B8" s="376" t="s">
        <v>34</v>
      </c>
      <c r="C8" s="1378">
        <v>46172</v>
      </c>
      <c r="D8" s="687" t="s">
        <v>54</v>
      </c>
      <c r="E8" s="687">
        <v>46114</v>
      </c>
      <c r="F8" s="687" t="s">
        <v>55</v>
      </c>
      <c r="G8" s="688" t="s">
        <v>967</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968</v>
      </c>
    </row>
    <row r="9" spans="1:29" ht="39.75" customHeight="1">
      <c r="A9" s="499" t="s">
        <v>133</v>
      </c>
      <c r="B9" s="310" t="s">
        <v>34</v>
      </c>
      <c r="C9" s="298">
        <v>45991</v>
      </c>
      <c r="D9" s="19" t="s">
        <v>969</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970</v>
      </c>
    </row>
    <row r="10" spans="1:29" ht="39.75" customHeight="1">
      <c r="A10" s="636" t="s">
        <v>971</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972</v>
      </c>
    </row>
    <row r="11" spans="1:29" ht="39.75" customHeight="1">
      <c r="A11" s="1247" t="s">
        <v>973</v>
      </c>
      <c r="B11" s="376" t="s">
        <v>34</v>
      </c>
      <c r="C11" s="1249">
        <v>46099</v>
      </c>
      <c r="D11" s="1250" t="s">
        <v>52</v>
      </c>
      <c r="E11" s="1250">
        <v>45959</v>
      </c>
      <c r="F11" s="1236" t="s">
        <v>960</v>
      </c>
      <c r="G11" s="1250" t="s">
        <v>974</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975</v>
      </c>
    </row>
    <row r="12" spans="1:29" ht="39.75" customHeight="1">
      <c r="A12" s="558" t="s">
        <v>976</v>
      </c>
      <c r="B12" s="376" t="s">
        <v>34</v>
      </c>
      <c r="C12" s="359">
        <v>45989</v>
      </c>
      <c r="D12" s="366" t="s">
        <v>56</v>
      </c>
      <c r="E12" s="366">
        <v>45964</v>
      </c>
      <c r="F12" s="365" t="s">
        <v>53</v>
      </c>
      <c r="G12" s="1087" t="s">
        <v>977</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978</v>
      </c>
    </row>
    <row r="13" spans="1:29" ht="39.75" customHeight="1">
      <c r="A13" s="636" t="s">
        <v>979</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972</v>
      </c>
    </row>
    <row r="14" spans="1:29" ht="39.75" customHeight="1">
      <c r="A14" s="799" t="s">
        <v>980</v>
      </c>
      <c r="B14" s="376" t="s">
        <v>34</v>
      </c>
      <c r="C14" s="687">
        <v>45999</v>
      </c>
      <c r="D14" s="697" t="s">
        <v>54</v>
      </c>
      <c r="E14" s="697">
        <v>45964</v>
      </c>
      <c r="F14" s="698" t="s">
        <v>55</v>
      </c>
      <c r="G14" s="697" t="s">
        <v>981</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982</v>
      </c>
    </row>
    <row r="15" spans="1:29" ht="39.75" customHeight="1">
      <c r="A15" s="558" t="s">
        <v>983</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984</v>
      </c>
    </row>
    <row r="16" spans="1:29" ht="39.75" customHeight="1">
      <c r="A16" s="558" t="s">
        <v>985</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972</v>
      </c>
    </row>
    <row r="17" spans="1:29" ht="39.75" customHeight="1">
      <c r="A17" s="1247" t="s">
        <v>986</v>
      </c>
      <c r="B17" s="376" t="s">
        <v>34</v>
      </c>
      <c r="C17" s="1249">
        <v>46099</v>
      </c>
      <c r="D17" s="1250" t="s">
        <v>56</v>
      </c>
      <c r="E17" s="1250">
        <v>45975</v>
      </c>
      <c r="F17" s="1236" t="s">
        <v>53</v>
      </c>
      <c r="G17" s="1250" t="s">
        <v>987</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988</v>
      </c>
    </row>
    <row r="18" spans="1:29" ht="39.75" customHeight="1">
      <c r="A18" s="296" t="s">
        <v>135</v>
      </c>
      <c r="B18" s="310" t="s">
        <v>34</v>
      </c>
      <c r="C18" s="19">
        <v>45807</v>
      </c>
      <c r="D18" s="19" t="s">
        <v>989</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990</v>
      </c>
    </row>
    <row r="19" spans="1:29" ht="39.75" customHeight="1">
      <c r="A19" s="296" t="s">
        <v>146</v>
      </c>
      <c r="B19" s="310" t="s">
        <v>34</v>
      </c>
      <c r="C19" s="298">
        <v>45991</v>
      </c>
      <c r="D19" s="18" t="s">
        <v>991</v>
      </c>
      <c r="E19" s="19">
        <v>45716</v>
      </c>
      <c r="F19" s="18" t="s">
        <v>960</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957</v>
      </c>
      <c r="AC20" s="794" t="s">
        <v>992</v>
      </c>
    </row>
    <row r="21" spans="1:29" ht="39.75" customHeight="1">
      <c r="A21" s="558" t="s">
        <v>993</v>
      </c>
      <c r="B21" s="376" t="s">
        <v>34</v>
      </c>
      <c r="C21" s="359">
        <v>45991</v>
      </c>
      <c r="D21" s="365" t="s">
        <v>56</v>
      </c>
      <c r="E21" s="366">
        <v>45880</v>
      </c>
      <c r="F21" s="365" t="s">
        <v>53</v>
      </c>
      <c r="G21" s="367" t="s">
        <v>994</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995</v>
      </c>
    </row>
    <row r="22" spans="1:29" ht="39.75" customHeight="1">
      <c r="A22" s="799" t="s">
        <v>996</v>
      </c>
      <c r="B22" s="376" t="s">
        <v>34</v>
      </c>
      <c r="C22" s="687">
        <v>46107</v>
      </c>
      <c r="D22" s="687" t="s">
        <v>56</v>
      </c>
      <c r="E22" s="687">
        <v>45980</v>
      </c>
      <c r="F22" s="687" t="s">
        <v>55</v>
      </c>
      <c r="G22" s="688" t="s">
        <v>997</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998</v>
      </c>
    </row>
    <row r="23" spans="1:29" ht="39.75" customHeight="1">
      <c r="A23" s="799" t="s">
        <v>999</v>
      </c>
      <c r="B23" s="376" t="s">
        <v>34</v>
      </c>
      <c r="C23" s="687">
        <v>46107</v>
      </c>
      <c r="D23" s="687" t="s">
        <v>56</v>
      </c>
      <c r="E23" s="687">
        <v>46009</v>
      </c>
      <c r="F23" s="687" t="s">
        <v>55</v>
      </c>
      <c r="G23" s="688" t="s">
        <v>1000</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1001</v>
      </c>
    </row>
    <row r="24" spans="1:29" ht="39.75" customHeight="1">
      <c r="A24" s="558" t="s">
        <v>1002</v>
      </c>
      <c r="B24" s="376" t="s">
        <v>34</v>
      </c>
      <c r="C24" s="1378">
        <v>46172</v>
      </c>
      <c r="D24" s="366" t="s">
        <v>56</v>
      </c>
      <c r="E24" s="366">
        <v>46101</v>
      </c>
      <c r="F24" s="365" t="s">
        <v>55</v>
      </c>
      <c r="G24" s="697" t="s">
        <v>1003</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1004</v>
      </c>
      <c r="B25" s="376" t="s">
        <v>34</v>
      </c>
      <c r="C25" s="1378">
        <v>46172</v>
      </c>
      <c r="D25" s="697" t="s">
        <v>56</v>
      </c>
      <c r="E25" s="697">
        <v>46101</v>
      </c>
      <c r="F25" s="698" t="s">
        <v>55</v>
      </c>
      <c r="G25" s="697" t="s">
        <v>1005</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1006</v>
      </c>
    </row>
    <row r="26" spans="1:29" ht="39.75" customHeight="1">
      <c r="A26" s="799" t="s">
        <v>1007</v>
      </c>
      <c r="B26" s="376" t="s">
        <v>34</v>
      </c>
      <c r="C26" s="1378">
        <v>46172</v>
      </c>
      <c r="D26" s="698" t="s">
        <v>54</v>
      </c>
      <c r="E26" s="697">
        <v>46055</v>
      </c>
      <c r="F26" s="698" t="s">
        <v>55</v>
      </c>
      <c r="G26" s="697" t="s">
        <v>1008</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1009</v>
      </c>
    </row>
    <row r="27" spans="1:29" ht="39.75" customHeight="1">
      <c r="A27" s="1343" t="s">
        <v>148</v>
      </c>
      <c r="B27" s="376" t="s">
        <v>34</v>
      </c>
      <c r="C27" s="687">
        <v>46040</v>
      </c>
      <c r="D27" s="1236" t="s">
        <v>854</v>
      </c>
      <c r="E27" s="697">
        <v>45867</v>
      </c>
      <c r="F27" s="698" t="s">
        <v>55</v>
      </c>
      <c r="G27" s="1236" t="s">
        <v>855</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1010</v>
      </c>
      <c r="B28" s="376" t="s">
        <v>34</v>
      </c>
      <c r="C28" s="697">
        <v>46011</v>
      </c>
      <c r="D28" s="698" t="s">
        <v>54</v>
      </c>
      <c r="E28" s="697">
        <v>45923</v>
      </c>
      <c r="F28" s="698" t="s">
        <v>55</v>
      </c>
      <c r="G28" s="698" t="s">
        <v>1011</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1012</v>
      </c>
    </row>
    <row r="29" spans="1:29" ht="39.75" customHeight="1">
      <c r="A29" s="799" t="s">
        <v>1013</v>
      </c>
      <c r="B29" s="376" t="s">
        <v>34</v>
      </c>
      <c r="C29" s="687">
        <v>46249</v>
      </c>
      <c r="D29" s="697" t="s">
        <v>56</v>
      </c>
      <c r="E29" s="697">
        <v>46139</v>
      </c>
      <c r="F29" s="687" t="s">
        <v>55</v>
      </c>
      <c r="G29" s="697" t="s">
        <v>1014</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1015</v>
      </c>
    </row>
    <row r="30" spans="1:29" ht="39.75" customHeight="1">
      <c r="A30" s="799" t="s">
        <v>1016</v>
      </c>
      <c r="B30" s="376" t="s">
        <v>34</v>
      </c>
      <c r="C30" s="697">
        <v>46171</v>
      </c>
      <c r="D30" s="1236" t="s">
        <v>56</v>
      </c>
      <c r="E30" s="697">
        <v>46127</v>
      </c>
      <c r="F30" s="698" t="s">
        <v>55</v>
      </c>
      <c r="G30" s="697" t="s">
        <v>1017</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1018</v>
      </c>
    </row>
    <row r="31" spans="1:29" ht="39.75" customHeight="1">
      <c r="A31" s="799" t="s">
        <v>1019</v>
      </c>
      <c r="B31" s="376" t="s">
        <v>34</v>
      </c>
      <c r="C31" s="697">
        <v>46171</v>
      </c>
      <c r="D31" s="697" t="s">
        <v>56</v>
      </c>
      <c r="E31" s="697">
        <v>46127</v>
      </c>
      <c r="F31" s="698" t="s">
        <v>55</v>
      </c>
      <c r="G31" s="697" t="s">
        <v>1020</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1021</v>
      </c>
    </row>
    <row r="32" spans="1:29" ht="39.75" customHeight="1">
      <c r="A32" s="799" t="s">
        <v>1022</v>
      </c>
      <c r="B32" s="376" t="s">
        <v>34</v>
      </c>
      <c r="C32" s="697">
        <v>46171</v>
      </c>
      <c r="D32" s="697" t="s">
        <v>56</v>
      </c>
      <c r="E32" s="697">
        <v>46148</v>
      </c>
      <c r="F32" s="698" t="s">
        <v>55</v>
      </c>
      <c r="G32" s="697" t="s">
        <v>1023</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826</v>
      </c>
      <c r="AC32" s="1238" t="s">
        <v>1024</v>
      </c>
    </row>
    <row r="33" spans="1:29" ht="39.75" customHeight="1">
      <c r="A33" s="1559" t="s">
        <v>1025</v>
      </c>
      <c r="B33" s="1499" t="s">
        <v>34</v>
      </c>
      <c r="C33" s="1378">
        <v>46191</v>
      </c>
      <c r="D33" s="1377" t="s">
        <v>56</v>
      </c>
      <c r="E33" s="1377">
        <v>46163</v>
      </c>
      <c r="F33" s="1376" t="s">
        <v>55</v>
      </c>
      <c r="G33" s="1250" t="s">
        <v>1026</v>
      </c>
      <c r="H33" s="1647">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836</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1021</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969</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957</v>
      </c>
      <c r="AC43" s="696" t="s">
        <v>1046</v>
      </c>
    </row>
    <row r="44" spans="1:29" ht="39.75" customHeight="1">
      <c r="A44" s="982" t="s">
        <v>1047</v>
      </c>
      <c r="B44" s="376" t="s">
        <v>34</v>
      </c>
      <c r="C44" s="359" t="s">
        <v>1048</v>
      </c>
      <c r="D44" s="365" t="s">
        <v>52</v>
      </c>
      <c r="E44" s="366">
        <v>45964</v>
      </c>
      <c r="F44" s="365" t="s">
        <v>960</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957</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957</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957</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957</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957</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957</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957</v>
      </c>
      <c r="AB177" s="372" t="s">
        <v>957</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826</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964</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965</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965</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965</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965</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965</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960</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965</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965</v>
      </c>
      <c r="AB214" s="372" t="s">
        <v>818</v>
      </c>
      <c r="AC214" s="1118" t="s">
        <v>1347</v>
      </c>
    </row>
    <row r="215" spans="1:29" ht="39.75" customHeight="1">
      <c r="A215" s="296" t="s">
        <v>328</v>
      </c>
      <c r="B215" s="301" t="s">
        <v>28</v>
      </c>
      <c r="C215" s="19">
        <v>45772</v>
      </c>
      <c r="D215" s="18" t="s">
        <v>989</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965</v>
      </c>
      <c r="AB215" s="372" t="s">
        <v>818</v>
      </c>
      <c r="AC215" s="75" t="s">
        <v>1349</v>
      </c>
    </row>
    <row r="216" spans="1:29" ht="39.75" customHeight="1">
      <c r="A216" s="296" t="s">
        <v>330</v>
      </c>
      <c r="B216" s="301" t="s">
        <v>28</v>
      </c>
      <c r="C216" s="19">
        <v>45772</v>
      </c>
      <c r="D216" s="18" t="s">
        <v>1350</v>
      </c>
      <c r="E216" s="19">
        <v>45743</v>
      </c>
      <c r="F216" s="18" t="s">
        <v>960</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965</v>
      </c>
      <c r="AB217" s="372" t="s">
        <v>818</v>
      </c>
      <c r="AC217" s="75" t="s">
        <v>1351</v>
      </c>
    </row>
    <row r="218" spans="1:29" ht="39.75" customHeight="1">
      <c r="A218" s="296" t="s">
        <v>335</v>
      </c>
      <c r="B218" s="301" t="s">
        <v>28</v>
      </c>
      <c r="C218" s="304">
        <v>45711</v>
      </c>
      <c r="D218" s="304" t="s">
        <v>1344</v>
      </c>
      <c r="E218" s="304">
        <v>45691</v>
      </c>
      <c r="F218" s="304" t="s">
        <v>960</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960</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960</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990</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960</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965</v>
      </c>
      <c r="AB240" s="372" t="s">
        <v>818</v>
      </c>
      <c r="AC240" s="11"/>
    </row>
    <row r="241" spans="1:32" ht="39.75" customHeight="1">
      <c r="A241" s="296" t="s">
        <v>390</v>
      </c>
      <c r="B241" s="301" t="s">
        <v>28</v>
      </c>
      <c r="C241" s="304">
        <v>45711</v>
      </c>
      <c r="D241" s="19" t="s">
        <v>1350</v>
      </c>
      <c r="E241" s="298">
        <v>45706</v>
      </c>
      <c r="F241" s="19" t="s">
        <v>960</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989</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989</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960</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960</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960</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964</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957</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957</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957</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957</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957</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945</v>
      </c>
      <c r="O309" s="434" t="s">
        <v>946</v>
      </c>
      <c r="P309" s="434" t="s">
        <v>947</v>
      </c>
      <c r="Q309" s="435" t="s">
        <v>112</v>
      </c>
      <c r="R309" s="435" t="s">
        <v>115</v>
      </c>
      <c r="S309" s="435" t="s">
        <v>116</v>
      </c>
      <c r="T309" s="435" t="s">
        <v>87</v>
      </c>
      <c r="U309" s="435" t="s">
        <v>559</v>
      </c>
      <c r="V309" s="435" t="s">
        <v>519</v>
      </c>
      <c r="W309" s="435" t="s">
        <v>561</v>
      </c>
      <c r="X309" s="445" t="s">
        <v>563</v>
      </c>
      <c r="Y309" s="435" t="s">
        <v>521</v>
      </c>
      <c r="Z309" s="435" t="s">
        <v>522</v>
      </c>
      <c r="AA309" s="355" t="s">
        <v>948</v>
      </c>
      <c r="AB309" s="435" t="s">
        <v>949</v>
      </c>
      <c r="AC309" s="980" t="s">
        <v>950</v>
      </c>
    </row>
    <row r="310" spans="1:29" ht="39.75" customHeight="1">
      <c r="A310" s="558" t="s">
        <v>1493</v>
      </c>
      <c r="B310" s="376" t="s">
        <v>34</v>
      </c>
      <c r="C310" s="359">
        <v>45960</v>
      </c>
      <c r="D310" s="359" t="s">
        <v>1494</v>
      </c>
      <c r="E310" s="359">
        <v>45909</v>
      </c>
      <c r="F310" s="359" t="s">
        <v>960</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957</v>
      </c>
      <c r="AB310" s="892" t="s">
        <v>957</v>
      </c>
      <c r="AC310" s="796" t="s">
        <v>1496</v>
      </c>
    </row>
    <row r="311" spans="1:29" ht="39.75" customHeight="1">
      <c r="A311" s="916" t="s">
        <v>1497</v>
      </c>
      <c r="B311" s="1125" t="s">
        <v>34</v>
      </c>
      <c r="C311" s="603">
        <v>45999</v>
      </c>
      <c r="D311" s="605" t="s">
        <v>52</v>
      </c>
      <c r="E311" s="631">
        <v>45975</v>
      </c>
      <c r="F311" s="605" t="s">
        <v>960</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957</v>
      </c>
      <c r="AB311" s="254" t="s">
        <v>957</v>
      </c>
      <c r="AC311" s="1227" t="s">
        <v>1499</v>
      </c>
    </row>
    <row r="312" spans="1:29" ht="39.75" customHeight="1">
      <c r="A312" s="645" t="s">
        <v>140</v>
      </c>
      <c r="B312" s="376" t="s">
        <v>34</v>
      </c>
      <c r="C312" s="366">
        <v>45807</v>
      </c>
      <c r="D312" s="357" t="s">
        <v>964</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957</v>
      </c>
      <c r="AB312" s="372" t="s">
        <v>957</v>
      </c>
      <c r="AC312" s="981" t="s">
        <v>1500</v>
      </c>
    </row>
    <row r="313" spans="1:29" ht="39.75" customHeight="1">
      <c r="A313" s="558" t="s">
        <v>147</v>
      </c>
      <c r="B313" s="376" t="s">
        <v>34</v>
      </c>
      <c r="C313" s="359">
        <v>45991</v>
      </c>
      <c r="D313" s="365" t="s">
        <v>969</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957</v>
      </c>
      <c r="AB313" s="372" t="s">
        <v>957</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814</v>
      </c>
      <c r="AB315" s="372" t="s">
        <v>814</v>
      </c>
      <c r="AC315" s="1496" t="s">
        <v>1507</v>
      </c>
    </row>
    <row r="316" spans="1:29" ht="39.75" customHeight="1">
      <c r="A316" s="1493" t="s">
        <v>835</v>
      </c>
      <c r="B316" s="376" t="s">
        <v>34</v>
      </c>
      <c r="C316" s="1378">
        <v>46191</v>
      </c>
      <c r="D316" s="1377" t="s">
        <v>68</v>
      </c>
      <c r="E316" s="1377">
        <v>46142</v>
      </c>
      <c r="F316" s="1376" t="s">
        <v>55</v>
      </c>
      <c r="G316" s="1250"/>
      <c r="H316" s="1647">
        <v>58</v>
      </c>
      <c r="I316" s="371" t="s">
        <v>813</v>
      </c>
      <c r="J316" s="1055" t="s">
        <v>30</v>
      </c>
      <c r="K316" s="359" t="s">
        <v>632</v>
      </c>
      <c r="L316" s="371" t="s">
        <v>128</v>
      </c>
      <c r="M316" s="1239">
        <v>56668.15</v>
      </c>
      <c r="N316" s="918"/>
      <c r="O316" s="1348"/>
      <c r="P316" s="1239">
        <v>56668.15</v>
      </c>
      <c r="Q316" s="371" t="s">
        <v>128</v>
      </c>
      <c r="R316" s="1492" t="s">
        <v>38</v>
      </c>
      <c r="S316" s="1649">
        <v>46144</v>
      </c>
      <c r="T316" s="1651">
        <v>4061</v>
      </c>
      <c r="U316" s="1666">
        <v>4061</v>
      </c>
      <c r="V316" s="3">
        <f>IFERROR(Table5[[#This Row],[Actual Redline Completed Footage UG]]/Table5[[#This Row],[Footage UG]], 0)</f>
        <v>1</v>
      </c>
      <c r="W316" s="1663">
        <v>46153</v>
      </c>
      <c r="X316" s="1527">
        <v>0</v>
      </c>
      <c r="Y316" s="813">
        <v>0</v>
      </c>
      <c r="Z316" s="1484">
        <v>0</v>
      </c>
      <c r="AA316" s="372" t="s">
        <v>818</v>
      </c>
      <c r="AB316" s="372" t="s">
        <v>818</v>
      </c>
      <c r="AC316" s="1238" t="s">
        <v>836</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957</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960</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957</v>
      </c>
      <c r="AB321" s="372" t="s">
        <v>957</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957</v>
      </c>
      <c r="AB323" s="372" t="s">
        <v>957</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957</v>
      </c>
      <c r="AB324" s="372" t="s">
        <v>957</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957</v>
      </c>
      <c r="AB325" s="372" t="s">
        <v>957</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957</v>
      </c>
      <c r="AB326" s="372" t="s">
        <v>957</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957</v>
      </c>
      <c r="AB328" s="372" t="s">
        <v>957</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957</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957</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826</v>
      </c>
      <c r="AB336" s="372" t="s">
        <v>826</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957</v>
      </c>
      <c r="AB337" s="372" t="s">
        <v>957</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957</v>
      </c>
      <c r="AB341" s="372" t="s">
        <v>957</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957</v>
      </c>
      <c r="AB342" s="372" t="s">
        <v>957</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957</v>
      </c>
      <c r="AB343" s="372" t="s">
        <v>957</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957</v>
      </c>
      <c r="AB344" s="372" t="s">
        <v>957</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957</v>
      </c>
      <c r="AB345" s="372" t="s">
        <v>957</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957</v>
      </c>
      <c r="AB346" s="372" t="s">
        <v>957</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960</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957</v>
      </c>
      <c r="AB349" s="372" t="s">
        <v>957</v>
      </c>
      <c r="AC349" s="708" t="s">
        <v>937</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937</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957</v>
      </c>
      <c r="AB351" s="372" t="s">
        <v>957</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957</v>
      </c>
      <c r="AB354" s="372" t="s">
        <v>957</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957</v>
      </c>
      <c r="AB355" s="372" t="s">
        <v>957</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945</v>
      </c>
      <c r="O360" s="416" t="s">
        <v>946</v>
      </c>
      <c r="P360" s="1282" t="s">
        <v>947</v>
      </c>
      <c r="Q360" s="389" t="s">
        <v>112</v>
      </c>
      <c r="R360" s="389" t="s">
        <v>115</v>
      </c>
      <c r="S360" s="341" t="s">
        <v>116</v>
      </c>
      <c r="T360" s="341" t="s">
        <v>87</v>
      </c>
      <c r="U360" s="341" t="s">
        <v>559</v>
      </c>
      <c r="V360" s="952" t="s">
        <v>519</v>
      </c>
      <c r="W360" s="952" t="s">
        <v>561</v>
      </c>
      <c r="X360" s="964" t="s">
        <v>563</v>
      </c>
      <c r="Y360" s="975" t="s">
        <v>521</v>
      </c>
      <c r="Z360" s="975" t="s">
        <v>1579</v>
      </c>
      <c r="AA360" s="975" t="s">
        <v>948</v>
      </c>
      <c r="AB360" s="975" t="s">
        <v>1580</v>
      </c>
      <c r="AC360" s="1153" t="s">
        <v>950</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945</v>
      </c>
      <c r="Q370" s="971" t="s">
        <v>115</v>
      </c>
      <c r="R370" s="973" t="s">
        <v>116</v>
      </c>
      <c r="S370" s="973" t="s">
        <v>556</v>
      </c>
      <c r="T370" s="973" t="s">
        <v>1587</v>
      </c>
      <c r="U370" s="973" t="s">
        <v>1588</v>
      </c>
      <c r="V370" s="973" t="s">
        <v>948</v>
      </c>
      <c r="W370" s="973" t="s">
        <v>87</v>
      </c>
      <c r="X370" s="973" t="s">
        <v>559</v>
      </c>
      <c r="Y370" s="952" t="s">
        <v>560</v>
      </c>
      <c r="Z370" s="952" t="s">
        <v>519</v>
      </c>
      <c r="AA370" s="952" t="s">
        <v>561</v>
      </c>
      <c r="AB370" s="977" t="s">
        <v>950</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7"/>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989</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989</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964</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528</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532</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951</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951</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951</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993</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951</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993</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951</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993</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630</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951</v>
      </c>
      <c r="D839">
        <v>986</v>
      </c>
      <c r="G839">
        <v>986</v>
      </c>
    </row>
    <row r="840" spans="1:7">
      <c r="A840" t="s">
        <v>1636</v>
      </c>
      <c r="B840">
        <v>916</v>
      </c>
      <c r="C840">
        <v>144</v>
      </c>
      <c r="G840">
        <v>1060</v>
      </c>
    </row>
    <row r="841" spans="1:7">
      <c r="A841" t="s">
        <v>1153</v>
      </c>
    </row>
    <row r="842" spans="1:7">
      <c r="A842" t="s">
        <v>1149</v>
      </c>
    </row>
    <row r="843" spans="1:7">
      <c r="A843" t="s">
        <v>630</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963</v>
      </c>
      <c r="B847">
        <v>60</v>
      </c>
      <c r="C847">
        <v>219</v>
      </c>
      <c r="G847">
        <v>279</v>
      </c>
    </row>
    <row r="848" spans="1:7">
      <c r="A848" t="s">
        <v>1257</v>
      </c>
      <c r="D848">
        <v>240</v>
      </c>
      <c r="G848">
        <v>240</v>
      </c>
    </row>
    <row r="849" spans="1:7">
      <c r="A849" t="s">
        <v>1641</v>
      </c>
      <c r="C849">
        <v>1603</v>
      </c>
      <c r="D849">
        <v>791</v>
      </c>
      <c r="E849">
        <v>2803</v>
      </c>
      <c r="G849">
        <v>5197</v>
      </c>
    </row>
    <row r="850" spans="1:7">
      <c r="A850" t="s">
        <v>979</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985</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979</v>
      </c>
      <c r="B867">
        <v>1100</v>
      </c>
      <c r="C867">
        <v>527</v>
      </c>
      <c r="D867">
        <v>553</v>
      </c>
      <c r="G867">
        <v>2180</v>
      </c>
    </row>
    <row r="868" spans="1:7">
      <c r="A868" t="s">
        <v>1163</v>
      </c>
      <c r="C868">
        <v>230</v>
      </c>
      <c r="G868">
        <v>230</v>
      </c>
    </row>
    <row r="869" spans="1:7">
      <c r="A869" t="s">
        <v>1151</v>
      </c>
      <c r="B869">
        <v>853</v>
      </c>
      <c r="G869">
        <v>853</v>
      </c>
    </row>
    <row r="870" spans="1:7">
      <c r="A870" t="s">
        <v>985</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983</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951</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979</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983</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971</v>
      </c>
      <c r="D899">
        <v>3179</v>
      </c>
      <c r="G899">
        <v>3179</v>
      </c>
    </row>
    <row r="900" spans="1:7">
      <c r="A900" t="s">
        <v>1253</v>
      </c>
      <c r="E900">
        <v>978</v>
      </c>
      <c r="G900">
        <v>978</v>
      </c>
    </row>
    <row r="901" spans="1:7">
      <c r="A901" t="s">
        <v>1266</v>
      </c>
      <c r="E901">
        <v>502</v>
      </c>
      <c r="G901">
        <v>502</v>
      </c>
    </row>
    <row r="902" spans="1:7">
      <c r="A902" t="s">
        <v>973</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951</v>
      </c>
    </row>
    <row r="911" spans="1:7">
      <c r="A911" t="s">
        <v>993</v>
      </c>
      <c r="F911">
        <v>569</v>
      </c>
      <c r="G911">
        <v>569</v>
      </c>
    </row>
    <row r="912" spans="1:7">
      <c r="A912" t="s">
        <v>1572</v>
      </c>
    </row>
    <row r="913" spans="1:7">
      <c r="A913" t="s">
        <v>963</v>
      </c>
      <c r="D913">
        <v>150</v>
      </c>
      <c r="G913">
        <v>150</v>
      </c>
    </row>
    <row r="914" spans="1:7">
      <c r="A914" t="s">
        <v>985</v>
      </c>
    </row>
    <row r="915" spans="1:7">
      <c r="A915" t="s">
        <v>1191</v>
      </c>
      <c r="B915">
        <v>701</v>
      </c>
      <c r="G915">
        <v>701</v>
      </c>
    </row>
    <row r="916" spans="1:7">
      <c r="A916" t="s">
        <v>1035</v>
      </c>
      <c r="B916">
        <v>463</v>
      </c>
      <c r="C916">
        <v>633</v>
      </c>
      <c r="D916">
        <v>625</v>
      </c>
      <c r="G916">
        <v>1721</v>
      </c>
    </row>
    <row r="917" spans="1:7">
      <c r="A917" t="s">
        <v>983</v>
      </c>
    </row>
    <row r="918" spans="1:7">
      <c r="A918" t="s">
        <v>971</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973</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985</v>
      </c>
    </row>
    <row r="942" spans="1:7">
      <c r="A942" t="s">
        <v>1191</v>
      </c>
      <c r="B942">
        <v>138</v>
      </c>
      <c r="G942">
        <v>138</v>
      </c>
    </row>
    <row r="943" spans="1:7">
      <c r="A943" t="s">
        <v>983</v>
      </c>
    </row>
    <row r="944" spans="1:7">
      <c r="A944" t="s">
        <v>971</v>
      </c>
      <c r="B944">
        <v>96</v>
      </c>
      <c r="G944">
        <v>96</v>
      </c>
    </row>
    <row r="945" spans="1:7">
      <c r="A945" t="s">
        <v>1253</v>
      </c>
      <c r="B945">
        <v>632</v>
      </c>
      <c r="G945">
        <v>632</v>
      </c>
    </row>
    <row r="946" spans="1:7">
      <c r="A946" t="s">
        <v>1266</v>
      </c>
      <c r="B946">
        <v>558</v>
      </c>
      <c r="G946">
        <v>558</v>
      </c>
    </row>
    <row r="947" spans="1:7">
      <c r="A947" t="s">
        <v>973</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976</v>
      </c>
      <c r="B951">
        <v>435</v>
      </c>
      <c r="E951">
        <v>1123</v>
      </c>
      <c r="G951">
        <v>1558</v>
      </c>
    </row>
    <row r="952" spans="1:7">
      <c r="A952" t="s">
        <v>1167</v>
      </c>
      <c r="D952">
        <v>1580</v>
      </c>
      <c r="E952">
        <v>1258</v>
      </c>
      <c r="G952">
        <v>2838</v>
      </c>
    </row>
    <row r="953" spans="1:7">
      <c r="A953" t="s">
        <v>1165</v>
      </c>
      <c r="D953">
        <v>877</v>
      </c>
      <c r="E953">
        <v>814</v>
      </c>
      <c r="G953">
        <v>1691</v>
      </c>
    </row>
    <row r="954" spans="1:7">
      <c r="A954" t="s">
        <v>966</v>
      </c>
      <c r="D954">
        <v>711</v>
      </c>
      <c r="E954">
        <v>325</v>
      </c>
      <c r="F954">
        <v>430</v>
      </c>
      <c r="G954">
        <v>1466</v>
      </c>
    </row>
    <row r="955" spans="1:7">
      <c r="A955" t="s">
        <v>902</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973</v>
      </c>
      <c r="B973">
        <v>420</v>
      </c>
      <c r="G973">
        <v>420</v>
      </c>
    </row>
    <row r="974" spans="1:7">
      <c r="A974" t="s">
        <v>1269</v>
      </c>
    </row>
    <row r="975" spans="1:7">
      <c r="A975" t="s">
        <v>976</v>
      </c>
      <c r="C975">
        <v>1917</v>
      </c>
      <c r="E975">
        <v>272</v>
      </c>
      <c r="G975">
        <v>2189</v>
      </c>
    </row>
    <row r="976" spans="1:7">
      <c r="A976" t="s">
        <v>1165</v>
      </c>
      <c r="B976">
        <v>956</v>
      </c>
      <c r="G976">
        <v>956</v>
      </c>
    </row>
    <row r="977" spans="1:7">
      <c r="A977" t="s">
        <v>966</v>
      </c>
      <c r="E977">
        <v>195</v>
      </c>
      <c r="G977">
        <v>195</v>
      </c>
    </row>
    <row r="978" spans="1:7">
      <c r="A978" t="s">
        <v>902</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904</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1493</v>
      </c>
    </row>
    <row r="1008" spans="1:7">
      <c r="A1008" t="s">
        <v>1035</v>
      </c>
    </row>
    <row r="1009" spans="1:7">
      <c r="A1009" t="s">
        <v>983</v>
      </c>
    </row>
    <row r="1010" spans="1:7">
      <c r="A1010" t="s">
        <v>971</v>
      </c>
    </row>
    <row r="1011" spans="1:7">
      <c r="A1011" t="s">
        <v>973</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976</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899</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996</v>
      </c>
      <c r="C1129">
        <v>890</v>
      </c>
      <c r="D1129">
        <v>1810</v>
      </c>
      <c r="E1129">
        <v>967</v>
      </c>
      <c r="G1129">
        <v>3667</v>
      </c>
    </row>
    <row r="1130" spans="1:7">
      <c r="A1130" t="s">
        <v>906</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899</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899</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1010</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1010</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896</v>
      </c>
      <c r="B1217">
        <v>926</v>
      </c>
      <c r="C1217">
        <v>1128</v>
      </c>
      <c r="D1217">
        <v>1082</v>
      </c>
      <c r="E1217">
        <v>1325</v>
      </c>
      <c r="F1217">
        <v>441</v>
      </c>
      <c r="G1217">
        <v>4902</v>
      </c>
    </row>
    <row r="1218" spans="1:7">
      <c r="A1218" t="s">
        <v>540</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540</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667</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673</v>
      </c>
      <c r="D1256">
        <v>2000</v>
      </c>
      <c r="E1256">
        <v>970</v>
      </c>
      <c r="G1256">
        <v>2970</v>
      </c>
    </row>
    <row r="1257" spans="1:7">
      <c r="A1257" t="s">
        <v>980</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1476</v>
      </c>
    </row>
    <row r="1266" spans="1:7">
      <c r="A1266" t="s">
        <v>1470</v>
      </c>
    </row>
    <row r="1267" spans="1:7">
      <c r="A1267" t="s">
        <v>1473</v>
      </c>
    </row>
    <row r="1268" spans="1:7">
      <c r="A1268" t="s">
        <v>1010</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980</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973</v>
      </c>
    </row>
    <row r="1299" spans="1:7">
      <c r="A1299" t="s">
        <v>1461</v>
      </c>
      <c r="E1299">
        <v>253</v>
      </c>
      <c r="G1299">
        <v>253</v>
      </c>
    </row>
    <row r="1300" spans="1:7">
      <c r="A1300" t="s">
        <v>1010</v>
      </c>
    </row>
    <row r="1301" spans="1:7">
      <c r="A1301" t="s">
        <v>540</v>
      </c>
    </row>
    <row r="1302" spans="1:7">
      <c r="A1302" t="s">
        <v>1658</v>
      </c>
    </row>
    <row r="1303" spans="1:7">
      <c r="A1303" t="s">
        <v>1659</v>
      </c>
    </row>
    <row r="1304" spans="1:7">
      <c r="A1304" t="s">
        <v>667</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1010</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1007</v>
      </c>
      <c r="C1327">
        <v>817</v>
      </c>
      <c r="G1327">
        <v>817</v>
      </c>
    </row>
    <row r="1328" spans="1:7">
      <c r="A1328" t="s">
        <v>860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959</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667</v>
      </c>
      <c r="D1353">
        <v>667</v>
      </c>
      <c r="G1353">
        <v>667</v>
      </c>
    </row>
    <row r="1354" spans="1:7">
      <c r="A1354" t="s">
        <v>1083</v>
      </c>
      <c r="B1354">
        <v>1044</v>
      </c>
      <c r="G1354">
        <v>1044</v>
      </c>
    </row>
    <row r="1355" spans="1:7">
      <c r="A1355" t="s">
        <v>860</v>
      </c>
      <c r="C1355">
        <v>1062</v>
      </c>
      <c r="D1355">
        <v>1318</v>
      </c>
      <c r="E1355">
        <v>1165</v>
      </c>
      <c r="G1355">
        <v>3545</v>
      </c>
    </row>
    <row r="1356" spans="1:7">
      <c r="A1356" t="s">
        <v>670</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996</v>
      </c>
      <c r="C1367">
        <v>179</v>
      </c>
      <c r="G1367">
        <v>179</v>
      </c>
    </row>
    <row r="1368" spans="1:7">
      <c r="A1368" t="s">
        <v>1044</v>
      </c>
    </row>
    <row r="1369" spans="1:7">
      <c r="A1369" t="s">
        <v>1083</v>
      </c>
    </row>
    <row r="1370" spans="1:7">
      <c r="A1370" t="s">
        <v>860</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999</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999</v>
      </c>
      <c r="B1383">
        <v>570</v>
      </c>
      <c r="G1383">
        <v>570</v>
      </c>
    </row>
    <row r="1384" spans="1:7">
      <c r="A1384" t="s">
        <v>1027</v>
      </c>
      <c r="B1384">
        <v>1146</v>
      </c>
      <c r="C1384">
        <v>308</v>
      </c>
      <c r="D1384">
        <v>300</v>
      </c>
      <c r="F1384">
        <v>510</v>
      </c>
      <c r="G1384">
        <v>2264</v>
      </c>
    </row>
    <row r="1385" spans="1:7">
      <c r="A1385" t="s">
        <v>858</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E1393">
        <v>140</v>
      </c>
      <c r="G1393">
        <v>140</v>
      </c>
    </row>
    <row r="1394" spans="1:7">
      <c r="A1394" t="s">
        <v>996</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863</v>
      </c>
      <c r="E1398">
        <v>646</v>
      </c>
      <c r="F1398">
        <v>212</v>
      </c>
      <c r="G1398">
        <v>858</v>
      </c>
    </row>
    <row r="1399" spans="1:7">
      <c r="A1399" t="s">
        <v>999</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954</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row>
    <row r="1416" spans="1:7">
      <c r="A1416" t="s">
        <v>533</v>
      </c>
    </row>
    <row r="1417" spans="1:7">
      <c r="A1417" t="s">
        <v>973</v>
      </c>
      <c r="E1417">
        <v>438</v>
      </c>
      <c r="G1417">
        <v>438</v>
      </c>
    </row>
    <row r="1418" spans="1:7">
      <c r="A1418" t="s">
        <v>996</v>
      </c>
    </row>
    <row r="1419" spans="1:7">
      <c r="A1419" t="s">
        <v>863</v>
      </c>
      <c r="B1419">
        <v>225</v>
      </c>
      <c r="C1419">
        <v>135</v>
      </c>
      <c r="D1419">
        <v>494</v>
      </c>
      <c r="E1419">
        <v>333</v>
      </c>
      <c r="F1419">
        <v>377</v>
      </c>
      <c r="G1419">
        <v>1564</v>
      </c>
    </row>
    <row r="1420" spans="1:7">
      <c r="A1420" t="s">
        <v>999</v>
      </c>
    </row>
    <row r="1421" spans="1:7">
      <c r="A1421" t="s">
        <v>1027</v>
      </c>
    </row>
    <row r="1422" spans="1:7">
      <c r="A1422" t="s">
        <v>1295</v>
      </c>
      <c r="D1422">
        <v>2020</v>
      </c>
      <c r="E1422">
        <v>1855</v>
      </c>
      <c r="F1422">
        <v>1609</v>
      </c>
      <c r="G1422">
        <v>5484</v>
      </c>
    </row>
    <row r="1423" spans="1:7">
      <c r="A1423" t="s">
        <v>986</v>
      </c>
      <c r="B1423">
        <v>735</v>
      </c>
      <c r="C1423">
        <v>755</v>
      </c>
      <c r="D1423">
        <v>897</v>
      </c>
      <c r="E1423">
        <v>583</v>
      </c>
      <c r="G1423">
        <v>2970</v>
      </c>
    </row>
    <row r="1424" spans="1:7">
      <c r="A1424" t="s">
        <v>1667</v>
      </c>
      <c r="C1424">
        <v>513</v>
      </c>
      <c r="G1424">
        <v>513</v>
      </c>
    </row>
    <row r="1425" spans="1:7">
      <c r="A1425" t="s">
        <v>892</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863</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1002</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1002</v>
      </c>
      <c r="C1456">
        <v>400</v>
      </c>
      <c r="G1456">
        <v>400</v>
      </c>
    </row>
    <row r="1457" spans="1:7">
      <c r="A1457" t="s">
        <v>1305</v>
      </c>
    </row>
    <row r="1458" spans="1:7">
      <c r="A1458" t="s">
        <v>1321</v>
      </c>
    </row>
    <row r="1459" spans="1:7">
      <c r="A1459" t="s">
        <v>1308</v>
      </c>
    </row>
    <row r="1460" spans="1:7">
      <c r="A1460" t="s">
        <v>1319</v>
      </c>
    </row>
    <row r="1461" spans="1:7">
      <c r="A1461" t="s">
        <v>1004</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1002</v>
      </c>
    </row>
    <row r="1474" spans="1:7">
      <c r="A1474" t="s">
        <v>1004</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820</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929</v>
      </c>
      <c r="D1497">
        <v>544</v>
      </c>
      <c r="E1497">
        <v>723</v>
      </c>
      <c r="F1497">
        <v>563</v>
      </c>
      <c r="G1497">
        <v>1830</v>
      </c>
    </row>
    <row r="1498" spans="1:7">
      <c r="A1498" t="s">
        <v>928</v>
      </c>
      <c r="C1498">
        <v>3749</v>
      </c>
      <c r="G1498">
        <v>3749</v>
      </c>
    </row>
    <row r="1499" spans="1:7">
      <c r="A1499" t="s">
        <v>1019</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929</v>
      </c>
      <c r="B1513">
        <v>1246</v>
      </c>
      <c r="G1513">
        <v>1246</v>
      </c>
    </row>
    <row r="1514" spans="1:7">
      <c r="A1514" t="s">
        <v>1019</v>
      </c>
      <c r="B1514">
        <v>1339</v>
      </c>
      <c r="C1514">
        <v>857</v>
      </c>
      <c r="D1514">
        <v>32</v>
      </c>
      <c r="G1514">
        <v>2228</v>
      </c>
    </row>
    <row r="1515" spans="1:7">
      <c r="A1515" t="s">
        <v>909</v>
      </c>
      <c r="E1515">
        <v>2018</v>
      </c>
      <c r="F1515">
        <v>1563</v>
      </c>
      <c r="G1515">
        <v>3581</v>
      </c>
    </row>
    <row r="1516" spans="1:7">
      <c r="A1516" t="s">
        <v>926</v>
      </c>
      <c r="D1516">
        <v>440</v>
      </c>
      <c r="F1516">
        <v>549</v>
      </c>
      <c r="G1516">
        <v>989</v>
      </c>
    </row>
    <row r="1517" spans="1:7">
      <c r="A1517" t="s">
        <v>1670</v>
      </c>
      <c r="D1517">
        <v>641</v>
      </c>
      <c r="G1517">
        <v>641</v>
      </c>
    </row>
    <row r="1518" spans="1:7">
      <c r="A1518" t="s">
        <v>1016</v>
      </c>
      <c r="D1518">
        <v>947</v>
      </c>
      <c r="E1518">
        <v>1381</v>
      </c>
      <c r="G1518">
        <v>2328</v>
      </c>
    </row>
    <row r="1519" spans="1:7">
      <c r="A1519" t="s">
        <v>816</v>
      </c>
      <c r="C1519">
        <v>2304</v>
      </c>
      <c r="D1519">
        <v>1216</v>
      </c>
      <c r="E1519">
        <v>2932</v>
      </c>
      <c r="G1519">
        <v>6452</v>
      </c>
    </row>
    <row r="1520" spans="1:7">
      <c r="A1520" t="s">
        <v>930</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966</v>
      </c>
      <c r="E1526">
        <v>513</v>
      </c>
      <c r="G1526">
        <v>513</v>
      </c>
    </row>
    <row r="1527" spans="1:7">
      <c r="A1527" t="s">
        <v>1031</v>
      </c>
    </row>
    <row r="1528" spans="1:7">
      <c r="A1528" t="s">
        <v>828</v>
      </c>
      <c r="B1528">
        <v>757</v>
      </c>
      <c r="G1528">
        <v>757</v>
      </c>
    </row>
    <row r="1529" spans="1:7">
      <c r="A1529" t="s">
        <v>811</v>
      </c>
      <c r="C1529">
        <v>110</v>
      </c>
      <c r="G1529">
        <v>110</v>
      </c>
    </row>
    <row r="1530" spans="1:7">
      <c r="A1530" t="s">
        <v>929</v>
      </c>
      <c r="F1530">
        <v>630</v>
      </c>
      <c r="G1530">
        <v>630</v>
      </c>
    </row>
    <row r="1531" spans="1:7">
      <c r="A1531" t="s">
        <v>928</v>
      </c>
      <c r="D1531">
        <v>43</v>
      </c>
      <c r="E1531">
        <v>8</v>
      </c>
      <c r="G1531">
        <v>51</v>
      </c>
    </row>
    <row r="1532" spans="1:7">
      <c r="A1532" t="s">
        <v>909</v>
      </c>
      <c r="B1532">
        <v>699</v>
      </c>
      <c r="C1532">
        <v>463</v>
      </c>
      <c r="D1532">
        <v>561</v>
      </c>
      <c r="E1532">
        <v>129</v>
      </c>
      <c r="G1532">
        <v>1852</v>
      </c>
    </row>
    <row r="1533" spans="1:7">
      <c r="A1533" t="s">
        <v>926</v>
      </c>
      <c r="B1533">
        <v>847</v>
      </c>
      <c r="C1533">
        <v>555</v>
      </c>
      <c r="D1533">
        <v>831</v>
      </c>
      <c r="G1533">
        <v>2233</v>
      </c>
    </row>
    <row r="1534" spans="1:7">
      <c r="A1534" t="s">
        <v>1016</v>
      </c>
      <c r="B1534">
        <v>897</v>
      </c>
      <c r="C1534">
        <v>408</v>
      </c>
      <c r="G1534">
        <v>1305</v>
      </c>
    </row>
    <row r="1535" spans="1:7">
      <c r="A1535" t="s">
        <v>816</v>
      </c>
      <c r="B1535">
        <v>350</v>
      </c>
      <c r="G1535">
        <v>350</v>
      </c>
    </row>
    <row r="1536" spans="1:7">
      <c r="A1536" t="s">
        <v>930</v>
      </c>
      <c r="D1536">
        <v>140</v>
      </c>
      <c r="G1536">
        <v>140</v>
      </c>
    </row>
    <row r="1537" spans="1:7">
      <c r="A1537" t="s">
        <v>1539</v>
      </c>
      <c r="C1537">
        <v>1174</v>
      </c>
      <c r="D1537">
        <v>1060</v>
      </c>
      <c r="E1537">
        <v>818</v>
      </c>
      <c r="F1537">
        <v>441</v>
      </c>
      <c r="G1537">
        <v>3493</v>
      </c>
    </row>
    <row r="1538" spans="1:7">
      <c r="A1538" t="s">
        <v>728</v>
      </c>
      <c r="C1538">
        <v>521</v>
      </c>
      <c r="D1538">
        <v>701</v>
      </c>
      <c r="E1538">
        <v>707</v>
      </c>
      <c r="F1538">
        <v>512</v>
      </c>
      <c r="G1538">
        <v>2441</v>
      </c>
    </row>
    <row r="1539" spans="1:7">
      <c r="A1539" t="s">
        <v>1013</v>
      </c>
      <c r="C1539">
        <v>473</v>
      </c>
      <c r="D1539">
        <v>1258</v>
      </c>
      <c r="E1539">
        <v>1494</v>
      </c>
      <c r="G1539">
        <v>3225</v>
      </c>
    </row>
    <row r="1540" spans="1:7">
      <c r="A1540" t="s">
        <v>831</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966</v>
      </c>
      <c r="D1547">
        <v>427</v>
      </c>
      <c r="G1547">
        <v>427</v>
      </c>
    </row>
    <row r="1548" spans="1:7">
      <c r="A1548" t="s">
        <v>959</v>
      </c>
    </row>
    <row r="1549" spans="1:7">
      <c r="A1549" t="s">
        <v>858</v>
      </c>
      <c r="D1549">
        <v>258</v>
      </c>
      <c r="G1549">
        <v>258</v>
      </c>
    </row>
    <row r="1550" spans="1:7">
      <c r="A1550" t="s">
        <v>828</v>
      </c>
      <c r="B1550">
        <v>1627</v>
      </c>
      <c r="G1550">
        <v>1627</v>
      </c>
    </row>
    <row r="1551" spans="1:7">
      <c r="A1551" t="s">
        <v>1300</v>
      </c>
      <c r="E1551">
        <v>110</v>
      </c>
      <c r="G1551">
        <v>110</v>
      </c>
    </row>
    <row r="1552" spans="1:7">
      <c r="A1552" t="s">
        <v>929</v>
      </c>
      <c r="B1552">
        <v>114</v>
      </c>
      <c r="G1552">
        <v>114</v>
      </c>
    </row>
    <row r="1553" spans="1:7">
      <c r="A1553" t="s">
        <v>926</v>
      </c>
      <c r="B1553">
        <v>217</v>
      </c>
      <c r="G1553">
        <v>217</v>
      </c>
    </row>
    <row r="1554" spans="1:7">
      <c r="A1554" t="s">
        <v>1016</v>
      </c>
      <c r="C1554">
        <v>2700</v>
      </c>
      <c r="G1554">
        <v>2700</v>
      </c>
    </row>
    <row r="1555" spans="1:7">
      <c r="A1555" t="s">
        <v>930</v>
      </c>
      <c r="B1555">
        <v>763</v>
      </c>
      <c r="C1555">
        <v>745</v>
      </c>
      <c r="D1555">
        <v>673</v>
      </c>
      <c r="F1555">
        <v>931</v>
      </c>
      <c r="G1555">
        <v>3112</v>
      </c>
    </row>
    <row r="1556" spans="1:7">
      <c r="A1556" t="s">
        <v>1539</v>
      </c>
      <c r="C1556">
        <v>679</v>
      </c>
      <c r="D1556">
        <v>263</v>
      </c>
      <c r="E1556">
        <v>46</v>
      </c>
      <c r="G1556">
        <v>988</v>
      </c>
    </row>
    <row r="1557" spans="1:7">
      <c r="A1557" t="s">
        <v>728</v>
      </c>
    </row>
    <row r="1558" spans="1:7">
      <c r="A1558" t="s">
        <v>1013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1508</v>
      </c>
      <c r="D1563">
        <v>675</v>
      </c>
      <c r="E1563">
        <v>1313</v>
      </c>
      <c r="G1563">
        <v>1988</v>
      </c>
    </row>
    <row r="1564" spans="1:7">
      <c r="A1564" t="s">
        <v>1022</v>
      </c>
      <c r="D1564">
        <v>1245</v>
      </c>
      <c r="E1564">
        <v>1150</v>
      </c>
      <c r="F1564">
        <v>1240</v>
      </c>
      <c r="G1564">
        <v>3635</v>
      </c>
    </row>
    <row r="1565" spans="1:7">
      <c r="A1565" t="s">
        <v>1302</v>
      </c>
      <c r="D1565">
        <v>73</v>
      </c>
      <c r="E1565">
        <v>35</v>
      </c>
      <c r="G1565">
        <v>108</v>
      </c>
    </row>
    <row r="1566" spans="1:7">
      <c r="A1566" t="s">
        <v>809</v>
      </c>
      <c r="D1566">
        <v>292</v>
      </c>
      <c r="F1566">
        <v>2380</v>
      </c>
      <c r="G1566">
        <v>2672</v>
      </c>
    </row>
    <row r="1567" spans="1:7">
      <c r="A1567" t="s">
        <v>1510</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959</v>
      </c>
      <c r="C1574">
        <v>245</v>
      </c>
      <c r="G1574">
        <v>245</v>
      </c>
    </row>
    <row r="1575" spans="1:7">
      <c r="A1575" t="s">
        <v>1225</v>
      </c>
    </row>
    <row r="1576" spans="1:7">
      <c r="A1576" t="s">
        <v>929</v>
      </c>
      <c r="F1576">
        <v>241</v>
      </c>
      <c r="G1576">
        <v>241</v>
      </c>
    </row>
    <row r="1577" spans="1:7">
      <c r="A1577" t="s">
        <v>928</v>
      </c>
    </row>
    <row r="1578" spans="1:7">
      <c r="A1578" t="s">
        <v>1013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1508</v>
      </c>
      <c r="C1583">
        <v>1000</v>
      </c>
      <c r="G1583">
        <v>1000</v>
      </c>
    </row>
    <row r="1584" spans="1:7">
      <c r="A1584" t="s">
        <v>1022</v>
      </c>
      <c r="B1584">
        <v>1210</v>
      </c>
      <c r="C1584">
        <v>1966</v>
      </c>
      <c r="D1584">
        <v>189</v>
      </c>
      <c r="G1584">
        <v>3365</v>
      </c>
    </row>
    <row r="1585" spans="1:7">
      <c r="A1585" t="s">
        <v>809</v>
      </c>
      <c r="C1585">
        <v>766</v>
      </c>
      <c r="G1585">
        <v>766</v>
      </c>
    </row>
    <row r="1586" spans="1:7">
      <c r="A1586" t="s">
        <v>853</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930</v>
      </c>
      <c r="D1596">
        <v>145</v>
      </c>
      <c r="G1596">
        <v>145</v>
      </c>
    </row>
    <row r="1597" spans="1:7">
      <c r="A1597" t="s">
        <v>835</v>
      </c>
      <c r="C1597">
        <v>65</v>
      </c>
      <c r="G1597">
        <v>65</v>
      </c>
    </row>
    <row r="1598" spans="1:7">
      <c r="A1598" t="s">
        <v>687</v>
      </c>
      <c r="E1598">
        <v>1196</v>
      </c>
      <c r="G1598">
        <v>1196</v>
      </c>
    </row>
    <row r="1599" spans="1:7">
      <c r="A1599" t="s">
        <v>864</v>
      </c>
      <c r="C1599">
        <v>465</v>
      </c>
      <c r="D1599">
        <v>193</v>
      </c>
      <c r="E1599">
        <v>1067</v>
      </c>
      <c r="F1599">
        <v>339</v>
      </c>
      <c r="G1599">
        <v>2064</v>
      </c>
    </row>
    <row r="1600" spans="1:7">
      <c r="A1600" t="s">
        <v>1510</v>
      </c>
    </row>
    <row r="1601" spans="1:7">
      <c r="A1601" t="s">
        <v>1672</v>
      </c>
      <c r="E1601">
        <v>176</v>
      </c>
      <c r="F1601">
        <v>2202</v>
      </c>
      <c r="G1601">
        <v>2378</v>
      </c>
    </row>
    <row r="1602" spans="1:7">
      <c r="A1602" t="s">
        <v>837</v>
      </c>
      <c r="C1602">
        <v>649</v>
      </c>
      <c r="D1602">
        <v>130</v>
      </c>
      <c r="E1602">
        <v>864</v>
      </c>
      <c r="G1602">
        <v>1643</v>
      </c>
    </row>
    <row r="1603" spans="1:7">
      <c r="A1603" t="s">
        <v>878</v>
      </c>
      <c r="C1603">
        <v>1157</v>
      </c>
      <c r="G1603">
        <v>1157</v>
      </c>
    </row>
    <row r="1604" spans="1:7">
      <c r="A1604" t="s">
        <v>1505</v>
      </c>
      <c r="C1604">
        <v>2456</v>
      </c>
      <c r="D1604">
        <v>2095</v>
      </c>
      <c r="G1604">
        <v>4551</v>
      </c>
    </row>
    <row r="1605" spans="1:7">
      <c r="A1605" t="s">
        <v>931</v>
      </c>
      <c r="C1605">
        <v>591</v>
      </c>
      <c r="D1605">
        <v>670</v>
      </c>
      <c r="E1605">
        <v>622</v>
      </c>
      <c r="F1605">
        <v>664</v>
      </c>
      <c r="G1605">
        <v>2547</v>
      </c>
    </row>
    <row r="1606" spans="1:7">
      <c r="A1606" t="s">
        <v>824</v>
      </c>
      <c r="D1606">
        <v>420</v>
      </c>
      <c r="E1606">
        <v>690</v>
      </c>
      <c r="G1606">
        <v>1110</v>
      </c>
    </row>
    <row r="1607" spans="1:7">
      <c r="A1607" t="s">
        <v>693</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929</v>
      </c>
      <c r="C1616">
        <v>18</v>
      </c>
      <c r="D1616">
        <v>57</v>
      </c>
      <c r="E1616">
        <v>248</v>
      </c>
      <c r="G1616">
        <v>323</v>
      </c>
    </row>
    <row r="1617" spans="1:7">
      <c r="A1617" t="s">
        <v>928</v>
      </c>
      <c r="C1617">
        <v>63</v>
      </c>
      <c r="G1617">
        <v>63</v>
      </c>
    </row>
    <row r="1618" spans="1:7">
      <c r="A1618" t="s">
        <v>930</v>
      </c>
      <c r="B1618">
        <v>54</v>
      </c>
      <c r="G1618">
        <v>54</v>
      </c>
    </row>
    <row r="1619" spans="1:7">
      <c r="A1619" t="s">
        <v>687</v>
      </c>
      <c r="F1619">
        <v>241</v>
      </c>
      <c r="G1619">
        <v>241</v>
      </c>
    </row>
    <row r="1620" spans="1:7">
      <c r="A1620" t="s">
        <v>864</v>
      </c>
      <c r="C1620">
        <v>411</v>
      </c>
      <c r="D1620">
        <v>237</v>
      </c>
      <c r="F1620">
        <v>26</v>
      </c>
      <c r="G1620">
        <v>674</v>
      </c>
    </row>
    <row r="1621" spans="1:7">
      <c r="A1621" t="s">
        <v>809</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837</v>
      </c>
      <c r="B1625">
        <v>500</v>
      </c>
      <c r="C1625">
        <v>985</v>
      </c>
      <c r="D1625">
        <v>860</v>
      </c>
      <c r="E1625">
        <v>212</v>
      </c>
      <c r="G1625">
        <v>2557</v>
      </c>
    </row>
    <row r="1626" spans="1:7">
      <c r="A1626" t="s">
        <v>931</v>
      </c>
      <c r="B1626">
        <v>783</v>
      </c>
      <c r="C1626">
        <v>733</v>
      </c>
      <c r="D1626">
        <v>970</v>
      </c>
      <c r="E1626">
        <v>917</v>
      </c>
      <c r="F1626">
        <v>589</v>
      </c>
      <c r="G1626">
        <v>3992</v>
      </c>
    </row>
    <row r="1627" spans="1:7">
      <c r="A1627" t="s">
        <v>824</v>
      </c>
      <c r="B1627">
        <v>612</v>
      </c>
      <c r="G1627">
        <v>612</v>
      </c>
    </row>
    <row r="1628" spans="1:7">
      <c r="A1628" t="s">
        <v>693</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1025</v>
      </c>
      <c r="C1631">
        <v>2110</v>
      </c>
      <c r="D1631">
        <v>218</v>
      </c>
      <c r="E1631">
        <v>796</v>
      </c>
      <c r="F1631">
        <v>800</v>
      </c>
      <c r="G1631">
        <v>3924</v>
      </c>
    </row>
    <row r="1632" spans="1:7">
      <c r="A1632" t="s">
        <v>571</v>
      </c>
      <c r="B1632">
        <v>514</v>
      </c>
      <c r="C1632">
        <v>457</v>
      </c>
      <c r="D1632">
        <v>580</v>
      </c>
      <c r="E1632">
        <v>590</v>
      </c>
      <c r="F1632">
        <v>351</v>
      </c>
      <c r="G1632">
        <v>2492</v>
      </c>
    </row>
    <row r="1633" spans="1:7">
      <c r="A1633" t="s">
        <v>700</v>
      </c>
      <c r="B1633">
        <v>1084</v>
      </c>
      <c r="D1633">
        <v>2699</v>
      </c>
      <c r="G1633">
        <v>3783</v>
      </c>
    </row>
    <row r="1634" spans="1:7">
      <c r="A1634" t="s">
        <v>935</v>
      </c>
      <c r="B1634">
        <v>1433</v>
      </c>
      <c r="C1634">
        <v>2630</v>
      </c>
      <c r="D1634">
        <v>1848</v>
      </c>
      <c r="G1634">
        <v>5911</v>
      </c>
    </row>
    <row r="1635" spans="1:7">
      <c r="A1635" t="s">
        <v>1299</v>
      </c>
      <c r="B1635">
        <v>500</v>
      </c>
      <c r="C1635">
        <v>260</v>
      </c>
      <c r="G1635">
        <v>760</v>
      </c>
    </row>
    <row r="1636" spans="1:7">
      <c r="A1636" t="s">
        <v>654</v>
      </c>
      <c r="E1636">
        <v>590</v>
      </c>
      <c r="F1636">
        <v>261</v>
      </c>
      <c r="G1636">
        <v>851</v>
      </c>
    </row>
    <row r="1637" spans="1:7">
      <c r="A1637" t="s">
        <v>912</v>
      </c>
      <c r="E1637">
        <v>2715</v>
      </c>
      <c r="F1637">
        <v>1377</v>
      </c>
      <c r="G1637">
        <v>4092</v>
      </c>
    </row>
    <row r="1638" spans="1:7">
      <c r="A1638" t="s">
        <v>915</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929</v>
      </c>
      <c r="C1645">
        <v>14</v>
      </c>
      <c r="G1645">
        <v>14</v>
      </c>
    </row>
    <row r="1646" spans="1:7">
      <c r="A1646" t="s">
        <v>928</v>
      </c>
      <c r="C1646">
        <v>9</v>
      </c>
      <c r="G1646">
        <v>9</v>
      </c>
    </row>
    <row r="1647" spans="1:7">
      <c r="A1647" t="s">
        <v>930</v>
      </c>
      <c r="C1647">
        <v>441</v>
      </c>
      <c r="D1647">
        <v>7</v>
      </c>
      <c r="E1647">
        <v>36</v>
      </c>
      <c r="G1647">
        <v>484</v>
      </c>
    </row>
    <row r="1648" spans="1:7">
      <c r="A1648" t="s">
        <v>687</v>
      </c>
      <c r="E1648">
        <v>525</v>
      </c>
      <c r="G1648">
        <v>525</v>
      </c>
    </row>
    <row r="1649" spans="1:7">
      <c r="A1649" t="s">
        <v>864</v>
      </c>
    </row>
    <row r="1650" spans="1:7">
      <c r="A1650" t="s">
        <v>1548</v>
      </c>
      <c r="B1650">
        <v>100</v>
      </c>
      <c r="G1650">
        <v>100</v>
      </c>
    </row>
    <row r="1651" spans="1:7">
      <c r="A1651" t="s">
        <v>837</v>
      </c>
      <c r="B1651">
        <v>314</v>
      </c>
      <c r="G1651">
        <v>314</v>
      </c>
    </row>
    <row r="1652" spans="1:7">
      <c r="A1652" t="s">
        <v>878</v>
      </c>
      <c r="B1652">
        <v>1643</v>
      </c>
      <c r="C1652">
        <v>1601</v>
      </c>
      <c r="D1652">
        <v>764</v>
      </c>
      <c r="G1652">
        <v>4008</v>
      </c>
    </row>
    <row r="1653" spans="1:7">
      <c r="A1653" t="s">
        <v>931</v>
      </c>
      <c r="B1653">
        <v>230</v>
      </c>
      <c r="D1653">
        <v>31</v>
      </c>
      <c r="E1653">
        <v>24</v>
      </c>
      <c r="F1653">
        <v>19</v>
      </c>
      <c r="G1653">
        <v>304</v>
      </c>
    </row>
    <row r="1654" spans="1:7">
      <c r="A1654" t="s">
        <v>693</v>
      </c>
      <c r="E1654">
        <v>43</v>
      </c>
      <c r="G1654">
        <v>43</v>
      </c>
    </row>
    <row r="1655" spans="1:7">
      <c r="A1655" t="s">
        <v>867</v>
      </c>
      <c r="D1655">
        <v>510</v>
      </c>
      <c r="E1655">
        <v>320</v>
      </c>
      <c r="F1655">
        <v>155</v>
      </c>
      <c r="G1655">
        <v>985</v>
      </c>
    </row>
    <row r="1656" spans="1:7">
      <c r="A1656" t="s">
        <v>875</v>
      </c>
      <c r="C1656">
        <v>68</v>
      </c>
      <c r="F1656">
        <v>2404</v>
      </c>
      <c r="G1656">
        <v>2472</v>
      </c>
    </row>
    <row r="1657" spans="1:7">
      <c r="A1657" t="s">
        <v>1025</v>
      </c>
      <c r="B1657">
        <v>363</v>
      </c>
      <c r="G1657">
        <v>363</v>
      </c>
    </row>
    <row r="1658" spans="1:7">
      <c r="A1658" t="s">
        <v>571</v>
      </c>
      <c r="B1658">
        <v>370</v>
      </c>
      <c r="G1658">
        <v>370</v>
      </c>
    </row>
    <row r="1659" spans="1:7">
      <c r="A1659" t="s">
        <v>654</v>
      </c>
    </row>
    <row r="1660" spans="1:7">
      <c r="A1660" t="s">
        <v>912</v>
      </c>
      <c r="B1660">
        <v>675</v>
      </c>
      <c r="C1660">
        <v>668</v>
      </c>
      <c r="D1660">
        <v>44</v>
      </c>
      <c r="E1660">
        <v>256</v>
      </c>
      <c r="F1660">
        <v>42</v>
      </c>
      <c r="G1660">
        <v>1685</v>
      </c>
    </row>
    <row r="1661" spans="1:7">
      <c r="A1661" t="s">
        <v>915</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932</v>
      </c>
      <c r="B1664">
        <v>557</v>
      </c>
      <c r="C1664">
        <v>788</v>
      </c>
      <c r="D1664">
        <v>911</v>
      </c>
      <c r="E1664">
        <v>820</v>
      </c>
      <c r="G1664">
        <v>3076</v>
      </c>
    </row>
    <row r="1665" spans="1:7">
      <c r="A1665" t="s">
        <v>916</v>
      </c>
      <c r="B1665">
        <v>554</v>
      </c>
      <c r="C1665">
        <v>592</v>
      </c>
      <c r="G1665">
        <v>1146</v>
      </c>
    </row>
    <row r="1666" spans="1:7">
      <c r="A1666" t="s">
        <v>846</v>
      </c>
      <c r="D1666">
        <v>1095</v>
      </c>
      <c r="E1666">
        <v>1806</v>
      </c>
      <c r="G1666">
        <v>2901</v>
      </c>
    </row>
    <row r="1667" spans="1:7">
      <c r="A1667" t="s">
        <v>889</v>
      </c>
      <c r="E1667">
        <v>800</v>
      </c>
      <c r="G1667">
        <v>800</v>
      </c>
    </row>
    <row r="1668" spans="1:7">
      <c r="A1668" t="s">
        <v>842</v>
      </c>
      <c r="F1668">
        <v>1633</v>
      </c>
      <c r="G1668">
        <v>1633</v>
      </c>
    </row>
    <row r="1669" spans="1:7">
      <c r="A1669" t="s">
        <v>844</v>
      </c>
      <c r="E1669">
        <v>981</v>
      </c>
      <c r="F1669">
        <v>1038</v>
      </c>
      <c r="G1669">
        <v>2019</v>
      </c>
    </row>
    <row r="1670" spans="1:7">
      <c r="A1670" t="s">
        <v>685</v>
      </c>
      <c r="E1670">
        <v>1809</v>
      </c>
      <c r="F1670">
        <v>1876</v>
      </c>
      <c r="G1670">
        <v>3685</v>
      </c>
    </row>
    <row r="1671" spans="1:7">
      <c r="A1671" t="s">
        <v>799</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931</v>
      </c>
      <c r="B1681">
        <v>27</v>
      </c>
      <c r="C1681">
        <v>32</v>
      </c>
      <c r="D1681">
        <v>32</v>
      </c>
      <c r="E1681">
        <v>65</v>
      </c>
      <c r="F1681">
        <v>31</v>
      </c>
      <c r="G1681">
        <v>187</v>
      </c>
    </row>
    <row r="1682" spans="1:7">
      <c r="A1682" t="s">
        <v>867</v>
      </c>
      <c r="B1682">
        <v>350</v>
      </c>
      <c r="C1682">
        <v>180</v>
      </c>
      <c r="D1682">
        <v>529</v>
      </c>
      <c r="E1682">
        <v>415</v>
      </c>
      <c r="G1682">
        <v>1474</v>
      </c>
    </row>
    <row r="1683" spans="1:7">
      <c r="A1683" t="s">
        <v>571</v>
      </c>
      <c r="D1683">
        <v>1008</v>
      </c>
      <c r="E1683">
        <v>653</v>
      </c>
      <c r="G1683">
        <v>1661</v>
      </c>
    </row>
    <row r="1684" spans="1:7">
      <c r="A1684" t="s">
        <v>700</v>
      </c>
      <c r="B1684">
        <v>1076</v>
      </c>
      <c r="C1684">
        <v>999</v>
      </c>
      <c r="F1684">
        <v>309</v>
      </c>
      <c r="G1684">
        <v>2384</v>
      </c>
    </row>
    <row r="1685" spans="1:7">
      <c r="A1685" t="s">
        <v>870</v>
      </c>
    </row>
    <row r="1686" spans="1:7">
      <c r="A1686" t="s">
        <v>883</v>
      </c>
      <c r="D1686">
        <v>289</v>
      </c>
      <c r="G1686">
        <v>289</v>
      </c>
    </row>
    <row r="1687" spans="1:7">
      <c r="A1687" t="s">
        <v>932</v>
      </c>
      <c r="B1687">
        <v>572</v>
      </c>
      <c r="C1687">
        <v>236</v>
      </c>
      <c r="D1687">
        <v>550</v>
      </c>
      <c r="E1687">
        <v>510</v>
      </c>
      <c r="G1687">
        <v>1868</v>
      </c>
    </row>
    <row r="1688" spans="1:7">
      <c r="A1688" t="s">
        <v>916</v>
      </c>
      <c r="E1688">
        <v>3</v>
      </c>
      <c r="F1688">
        <v>402</v>
      </c>
      <c r="G1688">
        <v>405</v>
      </c>
    </row>
    <row r="1689" spans="1:7">
      <c r="A1689" t="s">
        <v>842</v>
      </c>
      <c r="D1689">
        <v>1210</v>
      </c>
      <c r="E1689">
        <v>1249</v>
      </c>
      <c r="G1689">
        <v>2459</v>
      </c>
    </row>
    <row r="1690" spans="1:7">
      <c r="A1690" t="s">
        <v>844</v>
      </c>
      <c r="B1690">
        <v>806</v>
      </c>
      <c r="C1690">
        <v>977</v>
      </c>
      <c r="D1690">
        <v>621</v>
      </c>
      <c r="G1690">
        <v>2404</v>
      </c>
    </row>
    <row r="1691" spans="1:7">
      <c r="A1691" t="s">
        <v>685</v>
      </c>
      <c r="B1691">
        <v>636</v>
      </c>
      <c r="G1691">
        <v>636</v>
      </c>
    </row>
    <row r="1692" spans="1:7">
      <c r="A1692" t="s">
        <v>799</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588</v>
      </c>
      <c r="B1697">
        <v>300</v>
      </c>
      <c r="C1697">
        <v>387</v>
      </c>
      <c r="D1697">
        <v>245</v>
      </c>
      <c r="E1697">
        <v>245</v>
      </c>
      <c r="G1697">
        <v>1177</v>
      </c>
    </row>
    <row r="1698" spans="1:7">
      <c r="A1698" t="s">
        <v>1673</v>
      </c>
      <c r="B1698">
        <v>75</v>
      </c>
      <c r="C1698">
        <v>248</v>
      </c>
      <c r="G1698">
        <v>323</v>
      </c>
    </row>
    <row r="1699" spans="1:7">
      <c r="A1699" t="s">
        <v>605</v>
      </c>
      <c r="B1699">
        <v>139</v>
      </c>
      <c r="C1699">
        <v>361</v>
      </c>
      <c r="D1699">
        <v>2000</v>
      </c>
      <c r="E1699">
        <v>2076</v>
      </c>
      <c r="G1699">
        <v>4576</v>
      </c>
    </row>
    <row r="1700" spans="1:7">
      <c r="A1700" t="s">
        <v>578</v>
      </c>
      <c r="E1700">
        <v>1289</v>
      </c>
      <c r="G1700">
        <v>1289</v>
      </c>
    </row>
    <row r="1701" spans="1:7">
      <c r="A1701" t="s">
        <v>933</v>
      </c>
      <c r="C1701">
        <v>579</v>
      </c>
      <c r="E1701">
        <v>2842</v>
      </c>
      <c r="G1701">
        <v>3421</v>
      </c>
    </row>
    <row r="1702" spans="1:7">
      <c r="A1702" t="s">
        <v>696</v>
      </c>
      <c r="C1702">
        <v>608</v>
      </c>
      <c r="D1702">
        <v>784</v>
      </c>
      <c r="E1702">
        <v>337</v>
      </c>
      <c r="G1702">
        <v>1729</v>
      </c>
    </row>
    <row r="1703" spans="1:7">
      <c r="A1703" t="s">
        <v>914</v>
      </c>
      <c r="C1703">
        <v>3059</v>
      </c>
      <c r="D1703">
        <v>820</v>
      </c>
      <c r="F1703">
        <v>553</v>
      </c>
      <c r="G1703">
        <v>4432</v>
      </c>
    </row>
    <row r="1704" spans="1:7">
      <c r="A1704" t="s">
        <v>885</v>
      </c>
      <c r="D1704">
        <v>2590</v>
      </c>
      <c r="E1704">
        <v>1745</v>
      </c>
      <c r="G1704">
        <v>4335</v>
      </c>
    </row>
    <row r="1705" spans="1:7">
      <c r="A1705" t="s">
        <v>602</v>
      </c>
      <c r="D1705">
        <v>179</v>
      </c>
      <c r="G1705">
        <v>179</v>
      </c>
    </row>
    <row r="1706" spans="1:7">
      <c r="A1706" t="s">
        <v>913</v>
      </c>
      <c r="D1706">
        <v>1611</v>
      </c>
      <c r="E1706">
        <v>2862</v>
      </c>
      <c r="F1706">
        <v>894</v>
      </c>
      <c r="G1706">
        <v>5367</v>
      </c>
    </row>
    <row r="1707" spans="1:7">
      <c r="A1707" t="s">
        <v>887</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850</v>
      </c>
      <c r="E1712">
        <v>865</v>
      </c>
      <c r="G1712">
        <v>865</v>
      </c>
    </row>
    <row r="1713" spans="1:7">
      <c r="A1713" t="s">
        <v>701</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1019</v>
      </c>
    </row>
    <row r="1721" spans="1:7">
      <c r="A1721" t="s">
        <v>1016</v>
      </c>
    </row>
    <row r="1722" spans="1:7">
      <c r="A1722" t="s">
        <v>1022</v>
      </c>
    </row>
    <row r="1723" spans="1:7">
      <c r="A1723" t="s">
        <v>809</v>
      </c>
    </row>
    <row r="1724" spans="1:7">
      <c r="A1724" t="s">
        <v>1502</v>
      </c>
    </row>
    <row r="1725" spans="1:7">
      <c r="A1725" t="s">
        <v>867</v>
      </c>
      <c r="B1725">
        <v>171</v>
      </c>
      <c r="D1725">
        <v>93</v>
      </c>
      <c r="G1725">
        <v>264</v>
      </c>
    </row>
    <row r="1726" spans="1:7">
      <c r="A1726" t="s">
        <v>571</v>
      </c>
      <c r="B1726">
        <v>214</v>
      </c>
      <c r="C1726">
        <v>1276</v>
      </c>
      <c r="G1726">
        <v>1490</v>
      </c>
    </row>
    <row r="1727" spans="1:7">
      <c r="A1727" t="s">
        <v>700</v>
      </c>
      <c r="B1727">
        <v>511</v>
      </c>
      <c r="D1727">
        <v>84</v>
      </c>
      <c r="E1727">
        <v>75</v>
      </c>
      <c r="G1727">
        <v>670</v>
      </c>
    </row>
    <row r="1728" spans="1:7">
      <c r="A1728" t="s">
        <v>695</v>
      </c>
      <c r="E1728">
        <v>951</v>
      </c>
      <c r="G1728">
        <v>951</v>
      </c>
    </row>
    <row r="1729" spans="1:7">
      <c r="A1729" t="s">
        <v>932</v>
      </c>
      <c r="B1729">
        <v>87</v>
      </c>
      <c r="G1729">
        <v>87</v>
      </c>
    </row>
    <row r="1730" spans="1:7">
      <c r="A1730" t="s">
        <v>916</v>
      </c>
      <c r="B1730">
        <v>697</v>
      </c>
      <c r="F1730">
        <v>3</v>
      </c>
      <c r="G1730">
        <v>700</v>
      </c>
    </row>
    <row r="1731" spans="1:7">
      <c r="A1731" t="s">
        <v>799</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605</v>
      </c>
      <c r="B1736">
        <v>364</v>
      </c>
      <c r="G1736">
        <v>364</v>
      </c>
    </row>
    <row r="1737" spans="1:7">
      <c r="A1737" t="s">
        <v>578</v>
      </c>
      <c r="D1737">
        <v>2452</v>
      </c>
      <c r="G1737">
        <v>2452</v>
      </c>
    </row>
    <row r="1738" spans="1:7">
      <c r="A1738" t="s">
        <v>933</v>
      </c>
      <c r="B1738">
        <v>2283</v>
      </c>
      <c r="C1738">
        <v>1160</v>
      </c>
      <c r="D1738">
        <v>803</v>
      </c>
      <c r="G1738">
        <v>4246</v>
      </c>
    </row>
    <row r="1739" spans="1:7">
      <c r="A1739" t="s">
        <v>696</v>
      </c>
      <c r="C1739">
        <v>689</v>
      </c>
      <c r="G1739">
        <v>689</v>
      </c>
    </row>
    <row r="1740" spans="1:7">
      <c r="A1740" t="s">
        <v>914</v>
      </c>
      <c r="C1740">
        <v>193</v>
      </c>
      <c r="G1740">
        <v>193</v>
      </c>
    </row>
    <row r="1741" spans="1:7">
      <c r="A1741" t="s">
        <v>885</v>
      </c>
      <c r="B1741">
        <v>825</v>
      </c>
      <c r="C1741">
        <v>950</v>
      </c>
      <c r="D1741">
        <v>502</v>
      </c>
      <c r="E1741">
        <v>838</v>
      </c>
      <c r="G1741">
        <v>3115</v>
      </c>
    </row>
    <row r="1742" spans="1:7">
      <c r="A1742" t="s">
        <v>602</v>
      </c>
      <c r="B1742">
        <v>281</v>
      </c>
      <c r="C1742">
        <v>115</v>
      </c>
      <c r="D1742">
        <v>253</v>
      </c>
      <c r="G1742">
        <v>649</v>
      </c>
    </row>
    <row r="1743" spans="1:7">
      <c r="A1743" t="s">
        <v>913</v>
      </c>
      <c r="C1743">
        <v>210</v>
      </c>
      <c r="G1743">
        <v>210</v>
      </c>
    </row>
    <row r="1744" spans="1:7">
      <c r="A1744" t="s">
        <v>887</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850</v>
      </c>
      <c r="B1748">
        <v>859</v>
      </c>
      <c r="C1748">
        <v>971</v>
      </c>
      <c r="D1748">
        <v>667</v>
      </c>
      <c r="E1748">
        <v>1025</v>
      </c>
      <c r="G1748">
        <v>3522</v>
      </c>
    </row>
    <row r="1749" spans="1:7">
      <c r="A1749" t="s">
        <v>701</v>
      </c>
      <c r="C1749">
        <v>949</v>
      </c>
      <c r="D1749">
        <v>514</v>
      </c>
      <c r="E1749">
        <v>790</v>
      </c>
      <c r="G1749">
        <v>2253</v>
      </c>
    </row>
    <row r="1750" spans="1:7">
      <c r="A1750" t="s">
        <v>838</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604</v>
      </c>
      <c r="B1753">
        <v>620</v>
      </c>
      <c r="G1753">
        <v>620</v>
      </c>
    </row>
    <row r="1754" spans="1:7">
      <c r="A1754" t="s">
        <v>634</v>
      </c>
      <c r="B1754">
        <v>1115</v>
      </c>
      <c r="C1754">
        <v>891</v>
      </c>
      <c r="D1754">
        <v>1345</v>
      </c>
      <c r="E1754">
        <v>1328</v>
      </c>
      <c r="G1754">
        <v>4679</v>
      </c>
    </row>
    <row r="1755" spans="1:7">
      <c r="A1755" t="s">
        <v>573</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1674</v>
      </c>
      <c r="F1758">
        <v>310</v>
      </c>
      <c r="G1758">
        <v>310</v>
      </c>
    </row>
    <row r="1759" spans="1:7">
      <c r="A1759" t="s">
        <v>840</v>
      </c>
      <c r="E1759">
        <v>1436</v>
      </c>
      <c r="F1759">
        <v>877</v>
      </c>
      <c r="G1759">
        <v>2313</v>
      </c>
    </row>
    <row r="1760" spans="1:7">
      <c r="A1760" t="s">
        <v>705</v>
      </c>
      <c r="E1760">
        <v>492</v>
      </c>
      <c r="G1760">
        <v>492</v>
      </c>
    </row>
    <row r="1761" spans="1:7">
      <c r="A1761" t="s">
        <v>917</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row>
    <row r="1769" spans="1:7">
      <c r="A1769" t="s">
        <v>837</v>
      </c>
    </row>
    <row r="1770" spans="1:7">
      <c r="A1770" t="s">
        <v>878</v>
      </c>
      <c r="C1770">
        <v>395</v>
      </c>
      <c r="G1770">
        <v>395</v>
      </c>
    </row>
    <row r="1771" spans="1:7">
      <c r="A1771" t="s">
        <v>700</v>
      </c>
      <c r="B1771">
        <v>123</v>
      </c>
      <c r="G1771">
        <v>123</v>
      </c>
    </row>
    <row r="1772" spans="1:7">
      <c r="A1772" t="s">
        <v>695</v>
      </c>
      <c r="B1772">
        <v>1642</v>
      </c>
      <c r="C1772">
        <v>1664</v>
      </c>
      <c r="D1772">
        <v>439</v>
      </c>
      <c r="G1772">
        <v>3745</v>
      </c>
    </row>
    <row r="1773" spans="1:7">
      <c r="A1773" t="s">
        <v>932</v>
      </c>
      <c r="C1773">
        <v>121</v>
      </c>
      <c r="D1773">
        <v>235</v>
      </c>
      <c r="G1773">
        <v>356</v>
      </c>
    </row>
    <row r="1774" spans="1:7">
      <c r="A1774" t="s">
        <v>916</v>
      </c>
      <c r="E1774">
        <v>18</v>
      </c>
      <c r="G1774">
        <v>18</v>
      </c>
    </row>
    <row r="1775" spans="1:7">
      <c r="A1775" t="s">
        <v>685</v>
      </c>
      <c r="D1775">
        <v>339</v>
      </c>
      <c r="G1775">
        <v>339</v>
      </c>
    </row>
    <row r="1776" spans="1:7">
      <c r="A1776" t="s">
        <v>799</v>
      </c>
      <c r="B1776">
        <v>344</v>
      </c>
      <c r="C1776">
        <v>7</v>
      </c>
      <c r="D1776">
        <v>28</v>
      </c>
      <c r="E1776">
        <v>42</v>
      </c>
      <c r="G1776">
        <v>421</v>
      </c>
    </row>
    <row r="1777" spans="1:7">
      <c r="A1777" t="s">
        <v>873</v>
      </c>
    </row>
    <row r="1778" spans="1:7">
      <c r="A1778" t="s">
        <v>588</v>
      </c>
    </row>
    <row r="1779" spans="1:7">
      <c r="A1779" t="s">
        <v>605</v>
      </c>
    </row>
    <row r="1780" spans="1:7">
      <c r="A1780" t="s">
        <v>578</v>
      </c>
      <c r="D1780">
        <v>1646</v>
      </c>
      <c r="E1780">
        <v>852</v>
      </c>
      <c r="G1780">
        <v>2498</v>
      </c>
    </row>
    <row r="1781" spans="1:7">
      <c r="A1781" t="s">
        <v>933</v>
      </c>
    </row>
    <row r="1782" spans="1:7">
      <c r="A1782" t="s">
        <v>696</v>
      </c>
      <c r="D1782">
        <v>544</v>
      </c>
      <c r="G1782">
        <v>544</v>
      </c>
    </row>
    <row r="1783" spans="1:7">
      <c r="A1783" t="s">
        <v>885</v>
      </c>
      <c r="B1783">
        <v>55</v>
      </c>
      <c r="G1783">
        <v>55</v>
      </c>
    </row>
    <row r="1784" spans="1:7">
      <c r="A1784" t="s">
        <v>602</v>
      </c>
      <c r="B1784">
        <v>215</v>
      </c>
      <c r="C1784">
        <v>283</v>
      </c>
      <c r="D1784">
        <v>144</v>
      </c>
      <c r="G1784">
        <v>642</v>
      </c>
    </row>
    <row r="1785" spans="1:7">
      <c r="A1785" t="s">
        <v>887</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850</v>
      </c>
      <c r="B1789">
        <v>361</v>
      </c>
      <c r="G1789">
        <v>361</v>
      </c>
    </row>
    <row r="1790" spans="1:7">
      <c r="A1790" t="s">
        <v>701</v>
      </c>
      <c r="D1790">
        <v>867</v>
      </c>
      <c r="E1790">
        <v>206</v>
      </c>
      <c r="G1790">
        <v>1073</v>
      </c>
    </row>
    <row r="1791" spans="1:7">
      <c r="A1791" t="s">
        <v>597</v>
      </c>
      <c r="C1791">
        <v>767</v>
      </c>
      <c r="D1791">
        <v>108</v>
      </c>
      <c r="G1791">
        <v>875</v>
      </c>
    </row>
    <row r="1792" spans="1:7">
      <c r="A1792" t="s">
        <v>604</v>
      </c>
      <c r="B1792">
        <v>1299</v>
      </c>
      <c r="C1792">
        <v>918</v>
      </c>
      <c r="D1792">
        <v>925</v>
      </c>
      <c r="G1792">
        <v>3142</v>
      </c>
    </row>
    <row r="1793" spans="1:7">
      <c r="A1793" t="s">
        <v>634</v>
      </c>
      <c r="E1793">
        <v>300</v>
      </c>
      <c r="G1793">
        <v>300</v>
      </c>
    </row>
    <row r="1794" spans="1:7">
      <c r="A1794" t="s">
        <v>573</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840</v>
      </c>
      <c r="B1797">
        <v>1027</v>
      </c>
      <c r="G1797">
        <v>1027</v>
      </c>
    </row>
    <row r="1798" spans="1:7">
      <c r="A1798" t="s">
        <v>705</v>
      </c>
      <c r="C1798">
        <v>557</v>
      </c>
      <c r="G1798">
        <v>557</v>
      </c>
    </row>
    <row r="1799" spans="1:7">
      <c r="A1799" t="s">
        <v>848</v>
      </c>
      <c r="C1799">
        <v>983</v>
      </c>
      <c r="E1799">
        <v>841</v>
      </c>
      <c r="G1799">
        <v>1824</v>
      </c>
    </row>
    <row r="1800" spans="1:7">
      <c r="A1800" t="s">
        <v>1675</v>
      </c>
      <c r="B1800">
        <v>594</v>
      </c>
      <c r="G1800">
        <v>594</v>
      </c>
    </row>
    <row r="1801" spans="1:7">
      <c r="A1801" t="s">
        <v>919</v>
      </c>
      <c r="C1801">
        <v>960</v>
      </c>
      <c r="D1801">
        <v>665</v>
      </c>
      <c r="G1801">
        <v>1625</v>
      </c>
    </row>
    <row r="1802" spans="1:7">
      <c r="A1802" t="s">
        <v>849</v>
      </c>
      <c r="C1802">
        <v>1039</v>
      </c>
      <c r="D1802">
        <v>754</v>
      </c>
      <c r="E1802">
        <v>1000</v>
      </c>
      <c r="G1802">
        <v>2793</v>
      </c>
    </row>
    <row r="1803" spans="1:7">
      <c r="A1803" t="s">
        <v>802</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860</v>
      </c>
    </row>
    <row r="1810" spans="1:7">
      <c r="A1810" t="s">
        <v>835</v>
      </c>
    </row>
    <row r="1811" spans="1:7">
      <c r="A1811" t="s">
        <v>878</v>
      </c>
      <c r="C1811">
        <v>37</v>
      </c>
      <c r="D1811">
        <v>1440</v>
      </c>
      <c r="G1811">
        <v>1477</v>
      </c>
    </row>
    <row r="1812" spans="1:7">
      <c r="A1812" t="s">
        <v>867</v>
      </c>
      <c r="D1812">
        <v>424</v>
      </c>
      <c r="G1812">
        <v>424</v>
      </c>
    </row>
    <row r="1813" spans="1:7">
      <c r="A1813" t="s">
        <v>695</v>
      </c>
      <c r="B1813">
        <v>487</v>
      </c>
      <c r="G1813">
        <v>487</v>
      </c>
    </row>
    <row r="1814" spans="1:7">
      <c r="A1814" t="s">
        <v>932</v>
      </c>
    </row>
    <row r="1815" spans="1:7">
      <c r="A1815" t="s">
        <v>799</v>
      </c>
      <c r="B1815">
        <v>53</v>
      </c>
      <c r="G1815">
        <v>53</v>
      </c>
    </row>
    <row r="1816" spans="1:7">
      <c r="A1816" t="s">
        <v>588</v>
      </c>
      <c r="C1816">
        <v>340</v>
      </c>
      <c r="D1816">
        <v>385</v>
      </c>
      <c r="E1816">
        <v>255</v>
      </c>
      <c r="F1816">
        <v>180</v>
      </c>
      <c r="G1816">
        <v>1160</v>
      </c>
    </row>
    <row r="1817" spans="1:7">
      <c r="A1817" t="s">
        <v>578</v>
      </c>
      <c r="D1817">
        <v>887</v>
      </c>
      <c r="G1817">
        <v>887</v>
      </c>
    </row>
    <row r="1818" spans="1:7">
      <c r="A1818" t="s">
        <v>933</v>
      </c>
    </row>
    <row r="1819" spans="1:7">
      <c r="A1819" t="s">
        <v>696</v>
      </c>
      <c r="B1819">
        <v>845</v>
      </c>
      <c r="C1819">
        <v>206</v>
      </c>
      <c r="G1819">
        <v>1051</v>
      </c>
    </row>
    <row r="1820" spans="1:7">
      <c r="A1820" t="s">
        <v>602</v>
      </c>
      <c r="B1820">
        <v>86</v>
      </c>
      <c r="C1820">
        <v>322</v>
      </c>
      <c r="D1820">
        <v>222</v>
      </c>
      <c r="E1820">
        <v>323</v>
      </c>
      <c r="F1820">
        <v>340</v>
      </c>
      <c r="G1820">
        <v>1293</v>
      </c>
    </row>
    <row r="1821" spans="1:7">
      <c r="A1821" t="s">
        <v>575</v>
      </c>
      <c r="B1821">
        <v>235</v>
      </c>
      <c r="G1821">
        <v>235</v>
      </c>
    </row>
    <row r="1822" spans="1:7">
      <c r="A1822" t="s">
        <v>580</v>
      </c>
      <c r="E1822">
        <v>525</v>
      </c>
      <c r="F1822">
        <v>4486</v>
      </c>
      <c r="G1822">
        <v>5011</v>
      </c>
    </row>
    <row r="1823" spans="1:7">
      <c r="A1823" t="s">
        <v>600</v>
      </c>
      <c r="B1823">
        <v>646</v>
      </c>
      <c r="C1823">
        <v>340</v>
      </c>
      <c r="G1823">
        <v>986</v>
      </c>
    </row>
    <row r="1824" spans="1:7">
      <c r="A1824" t="s">
        <v>850</v>
      </c>
    </row>
    <row r="1825" spans="1:7">
      <c r="A1825" t="s">
        <v>701</v>
      </c>
      <c r="B1825">
        <v>509</v>
      </c>
      <c r="C1825">
        <v>254</v>
      </c>
      <c r="D1825">
        <v>187</v>
      </c>
      <c r="F1825">
        <v>336</v>
      </c>
      <c r="G1825">
        <v>1286</v>
      </c>
    </row>
    <row r="1826" spans="1:7">
      <c r="A1826" t="s">
        <v>597</v>
      </c>
      <c r="D1826">
        <v>930</v>
      </c>
      <c r="G1826">
        <v>930</v>
      </c>
    </row>
    <row r="1827" spans="1:7">
      <c r="A1827" t="s">
        <v>604</v>
      </c>
      <c r="B1827">
        <v>936</v>
      </c>
      <c r="C1827">
        <v>668</v>
      </c>
      <c r="D1827">
        <v>240</v>
      </c>
      <c r="G1827">
        <v>1844</v>
      </c>
    </row>
    <row r="1828" spans="1:7">
      <c r="A1828" t="s">
        <v>634</v>
      </c>
      <c r="B1828">
        <v>1036</v>
      </c>
      <c r="C1828">
        <v>350</v>
      </c>
      <c r="G1828">
        <v>1386</v>
      </c>
    </row>
    <row r="1829" spans="1:7">
      <c r="A1829" t="s">
        <v>848</v>
      </c>
      <c r="B1829">
        <v>1027</v>
      </c>
      <c r="F1829">
        <v>1007</v>
      </c>
      <c r="G1829">
        <v>2034</v>
      </c>
    </row>
    <row r="1830" spans="1:7">
      <c r="A1830" t="s">
        <v>1675</v>
      </c>
      <c r="B1830">
        <v>698</v>
      </c>
      <c r="C1830">
        <v>235</v>
      </c>
      <c r="D1830">
        <v>351</v>
      </c>
      <c r="G1830">
        <v>1284</v>
      </c>
    </row>
    <row r="1831" spans="1:7">
      <c r="A1831" t="s">
        <v>849</v>
      </c>
      <c r="B1831">
        <v>973</v>
      </c>
      <c r="D1831">
        <v>87</v>
      </c>
      <c r="G1831">
        <v>1060</v>
      </c>
    </row>
    <row r="1832" spans="1:7">
      <c r="A1832" t="s">
        <v>802</v>
      </c>
      <c r="D1832">
        <v>1774</v>
      </c>
      <c r="E1832">
        <v>557</v>
      </c>
      <c r="F1832">
        <v>678</v>
      </c>
      <c r="G1832">
        <v>3009</v>
      </c>
    </row>
    <row r="1833" spans="1:7">
      <c r="A1833" t="s">
        <v>881</v>
      </c>
      <c r="B1833">
        <v>1613</v>
      </c>
      <c r="C1833">
        <v>1647</v>
      </c>
      <c r="D1833">
        <v>1647</v>
      </c>
      <c r="E1833">
        <v>495</v>
      </c>
      <c r="G1833">
        <v>5402</v>
      </c>
    </row>
    <row r="1834" spans="1:7">
      <c r="A1834" t="s">
        <v>589</v>
      </c>
      <c r="B1834">
        <v>1050</v>
      </c>
      <c r="C1834">
        <v>770</v>
      </c>
      <c r="D1834">
        <v>839</v>
      </c>
      <c r="E1834">
        <v>874</v>
      </c>
      <c r="F1834">
        <v>781</v>
      </c>
      <c r="G1834">
        <v>4314</v>
      </c>
    </row>
    <row r="1835" spans="1:7">
      <c r="A1835" t="s">
        <v>851</v>
      </c>
      <c r="C1835">
        <v>449</v>
      </c>
      <c r="D1835">
        <v>665</v>
      </c>
      <c r="E1835">
        <v>782</v>
      </c>
      <c r="G1835">
        <v>1896</v>
      </c>
    </row>
    <row r="1836" spans="1:7">
      <c r="A1836" t="s">
        <v>857</v>
      </c>
      <c r="C1836">
        <v>721</v>
      </c>
      <c r="D1836">
        <v>1146</v>
      </c>
      <c r="E1836">
        <v>1085</v>
      </c>
      <c r="G1836">
        <v>2952</v>
      </c>
    </row>
    <row r="1837" spans="1:7">
      <c r="A1837" t="s">
        <v>666</v>
      </c>
      <c r="D1837">
        <v>998</v>
      </c>
      <c r="G1837">
        <v>998</v>
      </c>
    </row>
    <row r="1838" spans="1:7">
      <c r="A1838" t="s">
        <v>710</v>
      </c>
      <c r="C1838">
        <v>352</v>
      </c>
      <c r="G1838">
        <v>352</v>
      </c>
    </row>
    <row r="1839" spans="1:7">
      <c r="A1839" t="s">
        <v>1676</v>
      </c>
      <c r="E1839">
        <v>934</v>
      </c>
      <c r="F1839">
        <v>183</v>
      </c>
      <c r="G1839">
        <v>1117</v>
      </c>
    </row>
    <row r="1840" spans="1:7">
      <c r="A1840" t="s">
        <v>576</v>
      </c>
      <c r="E1840">
        <v>1169</v>
      </c>
      <c r="F1840">
        <v>1408</v>
      </c>
      <c r="G1840">
        <v>2577</v>
      </c>
    </row>
    <row r="1841" spans="1:7">
      <c r="A1841" t="s">
        <v>1677</v>
      </c>
      <c r="E1841">
        <v>929</v>
      </c>
      <c r="F1841">
        <v>131</v>
      </c>
      <c r="G1841">
        <v>1060</v>
      </c>
    </row>
    <row r="1842" spans="1:7">
      <c r="A1842" t="s">
        <v>574</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t="s">
        <v>487</v>
      </c>
    </row>
    <row r="1848" spans="1:7">
      <c r="A1848" t="s">
        <v>654</v>
      </c>
      <c r="B1848">
        <v>993</v>
      </c>
      <c r="C1848">
        <v>993</v>
      </c>
    </row>
    <row r="1849" spans="1:7">
      <c r="A1849" t="s">
        <v>932</v>
      </c>
    </row>
    <row r="1850" spans="1:7">
      <c r="A1850" t="s">
        <v>602</v>
      </c>
      <c r="B1850">
        <v>225</v>
      </c>
      <c r="C1850">
        <v>225</v>
      </c>
    </row>
    <row r="1851" spans="1:7">
      <c r="A1851" t="s">
        <v>575</v>
      </c>
      <c r="B1851">
        <v>694</v>
      </c>
      <c r="C1851">
        <v>694</v>
      </c>
    </row>
    <row r="1852" spans="1:7">
      <c r="A1852" t="s">
        <v>580</v>
      </c>
      <c r="B1852">
        <v>259</v>
      </c>
      <c r="C1852">
        <v>259</v>
      </c>
    </row>
    <row r="1853" spans="1:7">
      <c r="A1853" t="s">
        <v>597</v>
      </c>
      <c r="B1853">
        <v>722</v>
      </c>
      <c r="C1853">
        <v>722</v>
      </c>
    </row>
    <row r="1854" spans="1:7">
      <c r="A1854" t="s">
        <v>634</v>
      </c>
      <c r="B1854">
        <v>230</v>
      </c>
      <c r="C1854">
        <v>230</v>
      </c>
    </row>
    <row r="1855" spans="1:7">
      <c r="A1855" t="s">
        <v>802</v>
      </c>
      <c r="B1855">
        <v>784</v>
      </c>
      <c r="C1855">
        <v>784</v>
      </c>
    </row>
    <row r="1856" spans="1:7">
      <c r="A1856" t="s">
        <v>881</v>
      </c>
    </row>
    <row r="1857" spans="1:3">
      <c r="A1857" t="s">
        <v>589</v>
      </c>
      <c r="B1857">
        <v>2842</v>
      </c>
      <c r="C1857">
        <v>2842</v>
      </c>
    </row>
    <row r="1858" spans="1:3">
      <c r="A1858" t="s">
        <v>851</v>
      </c>
      <c r="B1858">
        <v>685</v>
      </c>
      <c r="C1858">
        <v>685</v>
      </c>
    </row>
    <row r="1859" spans="1:3">
      <c r="A1859" t="s">
        <v>857</v>
      </c>
    </row>
    <row r="1860" spans="1:3">
      <c r="A1860" t="s">
        <v>1676</v>
      </c>
    </row>
    <row r="1861" spans="1:3">
      <c r="A1861" t="s">
        <v>576</v>
      </c>
      <c r="B1861">
        <v>2014</v>
      </c>
      <c r="C1861">
        <v>2014</v>
      </c>
    </row>
    <row r="1862" spans="1:3">
      <c r="A1862" t="s">
        <v>1677</v>
      </c>
      <c r="B1862">
        <v>1036</v>
      </c>
      <c r="C1862">
        <v>1036</v>
      </c>
    </row>
    <row r="1863" spans="1:3">
      <c r="A1863" t="s">
        <v>574</v>
      </c>
      <c r="B1863">
        <v>2286</v>
      </c>
      <c r="C1863">
        <v>2286</v>
      </c>
    </row>
    <row r="1864" spans="1:3">
      <c r="A1864" t="s">
        <v>582</v>
      </c>
    </row>
    <row r="1865" spans="1:3">
      <c r="A1865" t="s">
        <v>584</v>
      </c>
    </row>
    <row r="1866" spans="1:3">
      <c r="A1866" t="s">
        <v>715</v>
      </c>
      <c r="B1866">
        <v>1066</v>
      </c>
      <c r="C1866">
        <v>1066</v>
      </c>
    </row>
    <row r="1867" spans="1:3">
      <c r="A1867" t="s">
        <v>487</v>
      </c>
      <c r="B1867">
        <v>13836</v>
      </c>
      <c r="C1867">
        <v>13836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tabSelected="1" workbookViewId="0">
      <pane ySplit="1" topLeftCell="A3662" activePane="bottomLeft" state="frozen"/>
      <selection pane="bottomLeft" activeCell="F3678" sqref="F367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989</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989</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989</v>
      </c>
      <c r="C760" s="23">
        <v>45744</v>
      </c>
      <c r="D760" s="142">
        <v>161</v>
      </c>
      <c r="E760" s="11" t="s">
        <v>1725</v>
      </c>
      <c r="F760" s="11" t="s">
        <v>1833</v>
      </c>
      <c r="G760" t="str">
        <f t="shared" si="11"/>
        <v>March</v>
      </c>
    </row>
    <row r="761" spans="1:13">
      <c r="A761" s="68" t="s">
        <v>135</v>
      </c>
      <c r="B761" s="75" t="s">
        <v>989</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989</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989</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989</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989</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989</v>
      </c>
      <c r="C813" s="23">
        <v>45750</v>
      </c>
      <c r="D813" s="11">
        <v>344</v>
      </c>
      <c r="E813" s="11"/>
      <c r="F813" s="11" t="s">
        <v>1851</v>
      </c>
      <c r="G813" t="str">
        <f t="shared" si="12"/>
        <v>April</v>
      </c>
    </row>
    <row r="814" spans="1:11">
      <c r="A814" s="234" t="s">
        <v>396</v>
      </c>
      <c r="B814" s="234" t="s">
        <v>989</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989</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989</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989</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989</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989</v>
      </c>
      <c r="C869" s="23">
        <v>45757</v>
      </c>
      <c r="E869" s="11"/>
      <c r="F869" s="75" t="s">
        <v>122</v>
      </c>
      <c r="G869" t="str">
        <f t="shared" si="13"/>
        <v>April</v>
      </c>
    </row>
    <row r="870" spans="1:7">
      <c r="A870" s="177" t="s">
        <v>396</v>
      </c>
      <c r="B870" s="75" t="s">
        <v>989</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989</v>
      </c>
      <c r="C880" s="23">
        <v>45758</v>
      </c>
      <c r="E880" s="11"/>
      <c r="F880" s="75" t="s">
        <v>122</v>
      </c>
      <c r="G880" t="str">
        <f t="shared" si="13"/>
        <v>April</v>
      </c>
    </row>
    <row r="881" spans="1:7">
      <c r="A881" s="75" t="s">
        <v>324</v>
      </c>
      <c r="B881" s="75" t="s">
        <v>989</v>
      </c>
      <c r="C881" s="23">
        <v>45758</v>
      </c>
      <c r="E881" s="11"/>
      <c r="F881" s="75" t="s">
        <v>122</v>
      </c>
      <c r="G881" t="str">
        <f t="shared" si="13"/>
        <v>April</v>
      </c>
    </row>
    <row r="882" spans="1:7">
      <c r="A882" s="75" t="s">
        <v>287</v>
      </c>
      <c r="B882" s="75" t="s">
        <v>964</v>
      </c>
      <c r="C882" s="23">
        <v>45758</v>
      </c>
      <c r="E882" s="11"/>
      <c r="F882" s="75" t="s">
        <v>1875</v>
      </c>
      <c r="G882" t="str">
        <f t="shared" si="13"/>
        <v>April</v>
      </c>
    </row>
    <row r="883" spans="1:7">
      <c r="A883" s="75" t="s">
        <v>424</v>
      </c>
      <c r="B883" s="75" t="s">
        <v>964</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964</v>
      </c>
      <c r="C894" s="23">
        <v>45761</v>
      </c>
      <c r="E894" s="11"/>
      <c r="G894" t="str">
        <f t="shared" si="13"/>
        <v>April</v>
      </c>
    </row>
    <row r="895" spans="1:7">
      <c r="A895" s="234" t="s">
        <v>424</v>
      </c>
      <c r="B895" s="234" t="s">
        <v>964</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964</v>
      </c>
      <c r="C905" s="23">
        <v>45762</v>
      </c>
      <c r="E905" s="11"/>
      <c r="F905" s="75" t="s">
        <v>1887</v>
      </c>
      <c r="G905" t="str">
        <f t="shared" si="14"/>
        <v>April</v>
      </c>
    </row>
    <row r="906" spans="1:7">
      <c r="A906" s="75" t="s">
        <v>424</v>
      </c>
      <c r="B906" s="75" t="s">
        <v>964</v>
      </c>
      <c r="C906" s="23">
        <v>45762</v>
      </c>
      <c r="E906" s="11"/>
      <c r="F906" s="75" t="s">
        <v>1887</v>
      </c>
      <c r="G906" t="str">
        <f t="shared" si="14"/>
        <v>April</v>
      </c>
    </row>
    <row r="907" spans="1:7">
      <c r="A907" s="234" t="s">
        <v>379</v>
      </c>
      <c r="B907" s="234" t="s">
        <v>964</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989</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989</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964</v>
      </c>
      <c r="C920" s="23">
        <v>45763</v>
      </c>
      <c r="E920" s="11"/>
      <c r="F920" s="75" t="s">
        <v>122</v>
      </c>
      <c r="G920" t="str">
        <f t="shared" si="14"/>
        <v>April</v>
      </c>
    </row>
    <row r="921" spans="1:7">
      <c r="A921" s="234" t="s">
        <v>379</v>
      </c>
      <c r="B921" s="234" t="s">
        <v>964</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989</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989</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964</v>
      </c>
      <c r="C946" s="23">
        <v>45765</v>
      </c>
      <c r="E946" s="11"/>
      <c r="F946" s="234" t="s">
        <v>1909</v>
      </c>
      <c r="G946" t="str">
        <f t="shared" si="14"/>
        <v>April</v>
      </c>
    </row>
    <row r="947" spans="1:7">
      <c r="A947" s="239" t="s">
        <v>379</v>
      </c>
      <c r="B947" s="239" t="s">
        <v>964</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964</v>
      </c>
      <c r="C959" s="23">
        <v>45768</v>
      </c>
      <c r="E959" s="11"/>
      <c r="F959" s="239" t="s">
        <v>1909</v>
      </c>
      <c r="G959" t="str">
        <f t="shared" si="15"/>
        <v>April</v>
      </c>
    </row>
    <row r="960" spans="1:7">
      <c r="A960" s="555" t="s">
        <v>424</v>
      </c>
      <c r="B960" s="234" t="s">
        <v>964</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989</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989</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989</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989</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989</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989</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989</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969</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969</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969</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969</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969</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969</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969</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969</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969</v>
      </c>
      <c r="C1361" s="23">
        <v>45860</v>
      </c>
      <c r="D1361" s="11">
        <v>318</v>
      </c>
      <c r="G1361" t="s">
        <v>2080</v>
      </c>
    </row>
    <row r="1362" spans="1:7">
      <c r="A1362" s="295" t="s">
        <v>1630</v>
      </c>
      <c r="B1362" s="585" t="s">
        <v>969</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969</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969</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969</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969</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969</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969</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969</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969</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969</v>
      </c>
      <c r="C1418" s="23">
        <v>45875</v>
      </c>
      <c r="D1418" s="11">
        <v>840</v>
      </c>
      <c r="G1418" t="s">
        <v>2117</v>
      </c>
    </row>
    <row r="1419" spans="1:7">
      <c r="A1419" s="75" t="s">
        <v>126</v>
      </c>
      <c r="B1419" s="419" t="s">
        <v>969</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969</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969</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969</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969</v>
      </c>
      <c r="C1435" s="23">
        <v>45881</v>
      </c>
      <c r="D1435" s="11">
        <v>319</v>
      </c>
      <c r="G1435" t="s">
        <v>2117</v>
      </c>
    </row>
    <row r="1436" spans="1:7">
      <c r="A1436" s="420" t="s">
        <v>158</v>
      </c>
      <c r="B1436" s="239" t="s">
        <v>969</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969</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969</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969</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969</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969</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969</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969</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969</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969</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969</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969</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969</v>
      </c>
      <c r="C1512" s="23">
        <v>45896</v>
      </c>
      <c r="D1512" s="11">
        <v>358</v>
      </c>
      <c r="F1512" s="11" t="s">
        <v>2145</v>
      </c>
      <c r="G1512" t="s">
        <v>2117</v>
      </c>
    </row>
    <row r="1513" spans="1:7">
      <c r="A1513" s="843" t="s">
        <v>133</v>
      </c>
      <c r="B1513" s="234" t="s">
        <v>969</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969</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969</v>
      </c>
      <c r="C1520" s="23">
        <v>45897</v>
      </c>
      <c r="F1520" s="239" t="s">
        <v>1882</v>
      </c>
      <c r="G1520" t="s">
        <v>2117</v>
      </c>
    </row>
    <row r="1521" spans="1:7">
      <c r="A1521" s="840" t="s">
        <v>133</v>
      </c>
      <c r="B1521" s="272" t="s">
        <v>969</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969</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969</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969</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969</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951</v>
      </c>
      <c r="B1563" s="624" t="s">
        <v>952</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951</v>
      </c>
      <c r="B1570" s="839" t="s">
        <v>952</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951</v>
      </c>
      <c r="B1574" s="839" t="s">
        <v>952</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951</v>
      </c>
      <c r="B1579" s="839" t="s">
        <v>952</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951</v>
      </c>
      <c r="B1585" s="295" t="s">
        <v>952</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951</v>
      </c>
      <c r="B1593" s="75" t="s">
        <v>952</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951</v>
      </c>
      <c r="B1603" s="177" t="s">
        <v>952</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951</v>
      </c>
      <c r="B1608" s="316" t="s">
        <v>952</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951</v>
      </c>
      <c r="B1616" s="232" t="s">
        <v>952</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951</v>
      </c>
      <c r="B1625" s="316" t="s">
        <v>952</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951</v>
      </c>
      <c r="B1636" s="316" t="s">
        <v>952</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951</v>
      </c>
      <c r="B1651" s="177" t="s">
        <v>952</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952</v>
      </c>
      <c r="C1657" s="23">
        <v>45926</v>
      </c>
      <c r="D1657" s="11">
        <v>300</v>
      </c>
      <c r="G1657" t="s">
        <v>2153</v>
      </c>
    </row>
    <row r="1658" spans="1:7">
      <c r="A1658" s="232" t="s">
        <v>1637</v>
      </c>
      <c r="B1658" s="556" t="s">
        <v>2208</v>
      </c>
      <c r="C1658" s="23">
        <v>45926</v>
      </c>
      <c r="D1658" s="11">
        <v>364</v>
      </c>
      <c r="G1658" t="s">
        <v>2153</v>
      </c>
    </row>
    <row r="1659" spans="1:7">
      <c r="A1659" s="68" t="s">
        <v>951</v>
      </c>
      <c r="B1659" s="75" t="s">
        <v>952</v>
      </c>
      <c r="C1659" s="23">
        <v>45926</v>
      </c>
      <c r="D1659" s="11">
        <v>552</v>
      </c>
      <c r="G1659" t="s">
        <v>2153</v>
      </c>
    </row>
    <row r="1660" spans="1:7">
      <c r="A1660" s="867" t="s">
        <v>993</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951</v>
      </c>
      <c r="B1669" s="75" t="s">
        <v>952</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993</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951</v>
      </c>
      <c r="B1682" s="233" t="s">
        <v>952</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993</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951</v>
      </c>
      <c r="B1693" s="75" t="s">
        <v>952</v>
      </c>
      <c r="C1693" s="23">
        <v>45931</v>
      </c>
      <c r="D1693" s="11">
        <v>312</v>
      </c>
      <c r="G1693" t="s">
        <v>2216</v>
      </c>
    </row>
    <row r="1694" spans="1:7">
      <c r="A1694" s="420" t="s">
        <v>126</v>
      </c>
      <c r="B1694" s="1214" t="s">
        <v>56</v>
      </c>
      <c r="C1694" s="23">
        <v>45931</v>
      </c>
      <c r="D1694" s="11">
        <v>753</v>
      </c>
      <c r="G1694" t="s">
        <v>2216</v>
      </c>
    </row>
    <row r="1695" spans="1:7">
      <c r="A1695" s="233" t="s">
        <v>993</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951</v>
      </c>
      <c r="B1703" s="234" t="s">
        <v>952</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993</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951</v>
      </c>
      <c r="B1713" s="234" t="s">
        <v>952</v>
      </c>
      <c r="C1713" s="23">
        <v>45933</v>
      </c>
      <c r="D1713" s="11">
        <v>617</v>
      </c>
      <c r="G1713" t="s">
        <v>2216</v>
      </c>
    </row>
    <row r="1714" spans="1:7" ht="15.75">
      <c r="A1714" s="75" t="s">
        <v>1636</v>
      </c>
      <c r="B1714" s="174" t="s">
        <v>1600</v>
      </c>
      <c r="C1714" s="238">
        <v>45933</v>
      </c>
      <c r="D1714" s="11">
        <v>486</v>
      </c>
      <c r="G1714" t="s">
        <v>2216</v>
      </c>
    </row>
    <row r="1715" spans="1:7">
      <c r="A1715" s="233" t="s">
        <v>993</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951</v>
      </c>
      <c r="B1724" s="75" t="s">
        <v>952</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993</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951</v>
      </c>
      <c r="B1734" s="75" t="s">
        <v>952</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993</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993</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951</v>
      </c>
      <c r="B1755" s="839" t="s">
        <v>952</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993</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963</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979</v>
      </c>
      <c r="B1786" s="1214" t="s">
        <v>56</v>
      </c>
      <c r="C1786" s="23">
        <v>45944</v>
      </c>
      <c r="D1786" s="11">
        <v>927</v>
      </c>
      <c r="F1786" s="11" t="s">
        <v>2223</v>
      </c>
      <c r="G1786" t="s">
        <v>2216</v>
      </c>
    </row>
    <row r="1787" spans="1:7" ht="15.75">
      <c r="A1787" s="177" t="s">
        <v>963</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951</v>
      </c>
      <c r="B1794" s="174" t="s">
        <v>1600</v>
      </c>
      <c r="C1794" s="238">
        <v>45945</v>
      </c>
      <c r="D1794" s="11">
        <v>986</v>
      </c>
      <c r="G1794" t="s">
        <v>2216</v>
      </c>
    </row>
    <row r="1795" spans="1:7">
      <c r="A1795" s="233" t="s">
        <v>985</v>
      </c>
      <c r="B1795" s="272" t="s">
        <v>2248</v>
      </c>
      <c r="C1795" s="23">
        <v>45945</v>
      </c>
      <c r="D1795" s="88">
        <v>1457</v>
      </c>
      <c r="F1795" s="11" t="s">
        <v>2249</v>
      </c>
      <c r="G1795" t="s">
        <v>2216</v>
      </c>
    </row>
    <row r="1796" spans="1:7">
      <c r="A1796" s="262" t="s">
        <v>979</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985</v>
      </c>
      <c r="B1805" s="232" t="s">
        <v>2248</v>
      </c>
      <c r="C1805" s="238">
        <v>45946</v>
      </c>
      <c r="D1805" s="88">
        <v>1142</v>
      </c>
      <c r="F1805" s="11" t="s">
        <v>2254</v>
      </c>
      <c r="G1805" t="s">
        <v>2216</v>
      </c>
    </row>
    <row r="1806" spans="1:7">
      <c r="A1806" s="233" t="s">
        <v>979</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985</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985</v>
      </c>
      <c r="B1820" s="243" t="s">
        <v>2248</v>
      </c>
      <c r="C1820" s="23">
        <v>45950</v>
      </c>
      <c r="D1820" s="88">
        <v>1186</v>
      </c>
      <c r="F1820" s="11" t="s">
        <v>2098</v>
      </c>
      <c r="G1820" t="s">
        <v>2216</v>
      </c>
    </row>
    <row r="1821" spans="1:7">
      <c r="A1821" s="555" t="s">
        <v>979</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985</v>
      </c>
      <c r="B1829" s="250" t="s">
        <v>2248</v>
      </c>
      <c r="C1829" s="23">
        <v>45951</v>
      </c>
      <c r="D1829" s="88">
        <v>1564</v>
      </c>
      <c r="F1829" s="11" t="s">
        <v>2266</v>
      </c>
      <c r="G1829" t="s">
        <v>2216</v>
      </c>
    </row>
    <row r="1830" spans="1:7">
      <c r="A1830" s="11" t="s">
        <v>979</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985</v>
      </c>
      <c r="B1838" s="675" t="s">
        <v>2248</v>
      </c>
      <c r="C1838" s="23">
        <v>45952</v>
      </c>
      <c r="D1838" s="88">
        <v>1012</v>
      </c>
      <c r="F1838" s="11" t="s">
        <v>2272</v>
      </c>
      <c r="G1838" t="s">
        <v>2216</v>
      </c>
    </row>
    <row r="1839" spans="1:7">
      <c r="A1839" s="11" t="s">
        <v>979</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985</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983</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983</v>
      </c>
      <c r="B1870" s="675" t="s">
        <v>2248</v>
      </c>
      <c r="C1870" s="23">
        <v>45957</v>
      </c>
      <c r="D1870" s="88">
        <v>1323</v>
      </c>
      <c r="F1870" s="11" t="s">
        <v>2290</v>
      </c>
      <c r="G1870" t="s">
        <v>2216</v>
      </c>
    </row>
    <row r="1871" spans="1:7">
      <c r="A1871" s="49" t="s">
        <v>979</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983</v>
      </c>
      <c r="B1883" s="675" t="s">
        <v>2248</v>
      </c>
      <c r="C1883" s="23">
        <v>45958</v>
      </c>
      <c r="D1883" s="88">
        <v>1516</v>
      </c>
      <c r="F1883" s="11" t="s">
        <v>2297</v>
      </c>
      <c r="G1883" t="s">
        <v>2216</v>
      </c>
    </row>
    <row r="1884" spans="1:7">
      <c r="A1884" s="11" t="s">
        <v>979</v>
      </c>
      <c r="B1884" s="1214" t="s">
        <v>56</v>
      </c>
      <c r="C1884" s="23">
        <v>45958</v>
      </c>
      <c r="D1884" s="88">
        <v>1224</v>
      </c>
      <c r="G1884" t="s">
        <v>2216</v>
      </c>
    </row>
    <row r="1885" spans="1:7">
      <c r="A1885" s="49" t="s">
        <v>979</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983</v>
      </c>
      <c r="B1894" s="94" t="s">
        <v>2248</v>
      </c>
      <c r="C1894" s="23">
        <v>45959</v>
      </c>
      <c r="D1894" s="11">
        <v>790</v>
      </c>
      <c r="F1894" s="11" t="s">
        <v>2304</v>
      </c>
      <c r="G1894" t="s">
        <v>2216</v>
      </c>
    </row>
    <row r="1895" spans="1:7">
      <c r="A1895" s="11" t="s">
        <v>979</v>
      </c>
      <c r="B1895" s="1214" t="s">
        <v>56</v>
      </c>
      <c r="C1895" s="23">
        <v>45959</v>
      </c>
      <c r="D1895" s="11">
        <v>343</v>
      </c>
      <c r="G1895" t="s">
        <v>2216</v>
      </c>
    </row>
    <row r="1896" spans="1:7">
      <c r="A1896" s="81" t="s">
        <v>971</v>
      </c>
      <c r="B1896" s="1214" t="s">
        <v>56</v>
      </c>
      <c r="C1896" s="23">
        <v>45959</v>
      </c>
      <c r="D1896" s="88">
        <v>3179</v>
      </c>
      <c r="G1896" t="s">
        <v>2216</v>
      </c>
    </row>
    <row r="1897" spans="1:7" ht="15.75">
      <c r="A1897" s="75" t="s">
        <v>951</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979</v>
      </c>
      <c r="B1910" s="1214" t="s">
        <v>56</v>
      </c>
      <c r="C1910" s="23">
        <v>45960</v>
      </c>
      <c r="E1910" s="181"/>
      <c r="F1910" s="75" t="s">
        <v>1706</v>
      </c>
      <c r="G1910" t="s">
        <v>2216</v>
      </c>
    </row>
    <row r="1911" spans="1:7">
      <c r="A1911" s="477" t="s">
        <v>983</v>
      </c>
      <c r="B1911" s="94" t="s">
        <v>2248</v>
      </c>
      <c r="C1911" s="23">
        <v>45960</v>
      </c>
      <c r="D1911" s="11">
        <v>930</v>
      </c>
      <c r="F1911" s="11" t="s">
        <v>2220</v>
      </c>
      <c r="G1911" t="s">
        <v>2216</v>
      </c>
    </row>
    <row r="1912" spans="1:7">
      <c r="A1912" s="295" t="s">
        <v>973</v>
      </c>
      <c r="B1912" s="585" t="s">
        <v>2315</v>
      </c>
      <c r="C1912" s="23">
        <v>45960</v>
      </c>
      <c r="D1912" s="11">
        <v>346</v>
      </c>
      <c r="G1912" t="s">
        <v>2216</v>
      </c>
    </row>
    <row r="1913" spans="1:7" ht="15.75">
      <c r="A1913" s="177" t="s">
        <v>951</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983</v>
      </c>
      <c r="B1923" s="675" t="s">
        <v>2248</v>
      </c>
      <c r="C1923" s="23">
        <v>45961</v>
      </c>
      <c r="D1923" s="11">
        <v>408</v>
      </c>
      <c r="F1923" s="11" t="s">
        <v>2320</v>
      </c>
      <c r="G1923" t="s">
        <v>2216</v>
      </c>
    </row>
    <row r="1924" spans="1:7">
      <c r="A1924" s="11" t="s">
        <v>973</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971</v>
      </c>
      <c r="B1934" s="1214" t="s">
        <v>56</v>
      </c>
      <c r="C1934" s="23">
        <v>45964</v>
      </c>
      <c r="D1934" s="11">
        <v>882</v>
      </c>
      <c r="F1934" s="11" t="s">
        <v>2324</v>
      </c>
      <c r="G1934" t="s">
        <v>2322</v>
      </c>
    </row>
    <row r="1935" spans="1:7" ht="15.75">
      <c r="A1935" s="75" t="s">
        <v>951</v>
      </c>
      <c r="B1935" s="174" t="s">
        <v>1600</v>
      </c>
      <c r="C1935" s="238">
        <v>45964</v>
      </c>
      <c r="F1935" s="11" t="s">
        <v>2069</v>
      </c>
      <c r="G1935" t="s">
        <v>2322</v>
      </c>
    </row>
    <row r="1936" spans="1:7">
      <c r="A1936" s="232" t="s">
        <v>951</v>
      </c>
      <c r="B1936" s="273" t="s">
        <v>2325</v>
      </c>
      <c r="C1936" s="23">
        <v>45964</v>
      </c>
      <c r="E1936" s="249">
        <v>3846</v>
      </c>
      <c r="F1936" s="11" t="s">
        <v>2326</v>
      </c>
      <c r="G1936" t="s">
        <v>2322</v>
      </c>
    </row>
    <row r="1937" spans="1:7">
      <c r="A1937" s="234" t="s">
        <v>951</v>
      </c>
      <c r="B1937" s="272" t="s">
        <v>952</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973</v>
      </c>
      <c r="B1950" s="75" t="s">
        <v>2321</v>
      </c>
      <c r="C1950" s="23">
        <v>45965</v>
      </c>
      <c r="D1950" s="11">
        <v>379</v>
      </c>
      <c r="F1950" s="11" t="s">
        <v>2330</v>
      </c>
      <c r="G1950" t="s">
        <v>2322</v>
      </c>
    </row>
    <row r="1951" spans="1:7">
      <c r="A1951" s="81" t="s">
        <v>971</v>
      </c>
      <c r="B1951" s="1214" t="s">
        <v>56</v>
      </c>
      <c r="C1951" s="23">
        <v>45965</v>
      </c>
      <c r="D1951" s="88">
        <v>1072</v>
      </c>
      <c r="F1951" s="11" t="s">
        <v>2331</v>
      </c>
      <c r="G1951" t="s">
        <v>2322</v>
      </c>
    </row>
    <row r="1952" spans="1:7">
      <c r="A1952" s="662" t="s">
        <v>985</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973</v>
      </c>
      <c r="B1964" s="232" t="s">
        <v>2321</v>
      </c>
      <c r="C1964" s="23">
        <v>45966</v>
      </c>
      <c r="D1964" s="11">
        <v>208</v>
      </c>
      <c r="F1964" s="11" t="s">
        <v>1688</v>
      </c>
      <c r="G1964" t="s">
        <v>2322</v>
      </c>
    </row>
    <row r="1965" spans="1:7">
      <c r="A1965" s="233" t="s">
        <v>971</v>
      </c>
      <c r="B1965" s="1214" t="s">
        <v>56</v>
      </c>
      <c r="C1965" s="23">
        <v>45966</v>
      </c>
      <c r="D1965" s="88">
        <v>1034</v>
      </c>
      <c r="G1965" t="s">
        <v>2322</v>
      </c>
    </row>
    <row r="1966" spans="1:7" ht="15.75">
      <c r="A1966" s="75" t="s">
        <v>963</v>
      </c>
      <c r="B1966" s="174" t="s">
        <v>1600</v>
      </c>
      <c r="C1966" s="238">
        <v>45966</v>
      </c>
      <c r="D1966" s="11">
        <v>150</v>
      </c>
      <c r="G1966" t="s">
        <v>2322</v>
      </c>
    </row>
    <row r="1967" spans="1:7">
      <c r="A1967" s="316" t="s">
        <v>951</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973</v>
      </c>
      <c r="B1977" s="75" t="s">
        <v>2321</v>
      </c>
      <c r="C1977" s="23">
        <v>45967</v>
      </c>
      <c r="F1977" s="308" t="s">
        <v>2339</v>
      </c>
      <c r="G1977" t="s">
        <v>2322</v>
      </c>
    </row>
    <row r="1978" spans="1:7">
      <c r="A1978" s="81" t="s">
        <v>971</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973</v>
      </c>
      <c r="B1987" s="75" t="s">
        <v>2321</v>
      </c>
      <c r="C1987" s="23">
        <v>45968</v>
      </c>
      <c r="F1987" s="308" t="s">
        <v>2339</v>
      </c>
      <c r="G1987" t="s">
        <v>2322</v>
      </c>
    </row>
    <row r="1988" spans="1:7">
      <c r="A1988" s="177" t="s">
        <v>983</v>
      </c>
      <c r="B1988" s="75" t="s">
        <v>2248</v>
      </c>
      <c r="C1988" s="23">
        <v>45968</v>
      </c>
      <c r="F1988" s="239" t="s">
        <v>1985</v>
      </c>
      <c r="G1988" t="s">
        <v>2322</v>
      </c>
    </row>
    <row r="1989" spans="1:7">
      <c r="A1989" s="177" t="s">
        <v>993</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971</v>
      </c>
      <c r="B1998" s="1214" t="s">
        <v>56</v>
      </c>
      <c r="C1998" s="23">
        <v>45971</v>
      </c>
      <c r="D1998" s="11">
        <v>96</v>
      </c>
      <c r="G1998" t="s">
        <v>2322</v>
      </c>
    </row>
    <row r="1999" spans="1:7">
      <c r="A1999" s="232" t="s">
        <v>973</v>
      </c>
      <c r="B1999" s="273" t="s">
        <v>2321</v>
      </c>
      <c r="C1999" s="23">
        <v>45971</v>
      </c>
      <c r="D1999" s="11">
        <v>562</v>
      </c>
      <c r="G1999" t="s">
        <v>2322</v>
      </c>
    </row>
    <row r="2000" spans="1:7">
      <c r="A2000" s="75" t="s">
        <v>976</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985</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966</v>
      </c>
      <c r="B2013" s="174" t="s">
        <v>1600</v>
      </c>
      <c r="C2013" s="238">
        <v>45973</v>
      </c>
      <c r="D2013" s="11">
        <v>711</v>
      </c>
      <c r="F2013" s="11" t="s">
        <v>1734</v>
      </c>
      <c r="G2013" t="s">
        <v>2322</v>
      </c>
    </row>
    <row r="2014" spans="1:7">
      <c r="A2014" s="448" t="s">
        <v>983</v>
      </c>
      <c r="B2014" s="102" t="s">
        <v>2248</v>
      </c>
      <c r="C2014" s="23">
        <v>45973</v>
      </c>
      <c r="F2014" s="239" t="s">
        <v>2349</v>
      </c>
      <c r="G2014" t="s">
        <v>2322</v>
      </c>
    </row>
    <row r="2015" spans="1:7">
      <c r="A2015" s="477" t="s">
        <v>902</v>
      </c>
      <c r="B2015" s="11" t="s">
        <v>2248</v>
      </c>
      <c r="C2015" s="23">
        <v>45973</v>
      </c>
      <c r="D2015" s="88">
        <v>1486</v>
      </c>
      <c r="F2015" s="11" t="s">
        <v>2350</v>
      </c>
      <c r="G2015" t="s">
        <v>2322</v>
      </c>
    </row>
    <row r="2016" spans="1:7">
      <c r="A2016" s="477" t="s">
        <v>973</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966</v>
      </c>
      <c r="B2023" s="174" t="s">
        <v>1600</v>
      </c>
      <c r="C2023" s="238">
        <v>45974</v>
      </c>
      <c r="D2023" s="11">
        <v>325</v>
      </c>
      <c r="G2023" t="s">
        <v>2322</v>
      </c>
    </row>
    <row r="2024" spans="1:7" ht="15.75">
      <c r="A2024" s="11" t="s">
        <v>966</v>
      </c>
      <c r="B2024" s="174" t="s">
        <v>1600</v>
      </c>
      <c r="C2024" s="238">
        <v>45974</v>
      </c>
      <c r="F2024" s="11" t="s">
        <v>1767</v>
      </c>
      <c r="G2024" t="s">
        <v>2322</v>
      </c>
    </row>
    <row r="2025" spans="1:7">
      <c r="A2025" s="448" t="s">
        <v>973</v>
      </c>
      <c r="B2025" s="102" t="s">
        <v>2315</v>
      </c>
      <c r="C2025" s="23">
        <v>45974</v>
      </c>
      <c r="D2025" s="11">
        <v>606</v>
      </c>
      <c r="G2025" t="s">
        <v>2322</v>
      </c>
    </row>
    <row r="2026" spans="1:7">
      <c r="A2026" s="662" t="s">
        <v>976</v>
      </c>
      <c r="B2026" s="1214" t="s">
        <v>56</v>
      </c>
      <c r="C2026" s="23">
        <v>45974</v>
      </c>
      <c r="D2026" s="88">
        <v>1123</v>
      </c>
      <c r="F2026" s="11" t="s">
        <v>2353</v>
      </c>
      <c r="G2026" t="s">
        <v>2322</v>
      </c>
    </row>
    <row r="2027" spans="1:7">
      <c r="A2027" s="551" t="s">
        <v>902</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966</v>
      </c>
      <c r="B2036" s="174" t="s">
        <v>1600</v>
      </c>
      <c r="C2036" s="238">
        <v>45975</v>
      </c>
      <c r="D2036" s="11">
        <v>430</v>
      </c>
      <c r="G2036" t="s">
        <v>2322</v>
      </c>
    </row>
    <row r="2037" spans="1:7">
      <c r="A2037" s="233" t="s">
        <v>973</v>
      </c>
      <c r="B2037" s="102" t="s">
        <v>2315</v>
      </c>
      <c r="C2037" s="23">
        <v>45975</v>
      </c>
      <c r="D2037" s="11">
        <v>322</v>
      </c>
      <c r="G2037" t="s">
        <v>2322</v>
      </c>
    </row>
    <row r="2038" spans="1:7">
      <c r="A2038" s="262" t="s">
        <v>902</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973</v>
      </c>
      <c r="B2048" s="102" t="s">
        <v>2315</v>
      </c>
      <c r="C2048" s="23">
        <v>45978</v>
      </c>
      <c r="D2048" s="11">
        <v>420</v>
      </c>
      <c r="G2048" t="s">
        <v>2322</v>
      </c>
    </row>
    <row r="2049" spans="1:7">
      <c r="A2049" s="232" t="s">
        <v>902</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976</v>
      </c>
      <c r="B2062" s="1214" t="s">
        <v>56</v>
      </c>
      <c r="C2062" s="23">
        <v>45979</v>
      </c>
      <c r="D2062" s="88">
        <v>1917</v>
      </c>
      <c r="F2062" s="27"/>
      <c r="G2062" t="s">
        <v>2322</v>
      </c>
    </row>
    <row r="2063" spans="1:7">
      <c r="A2063" s="11" t="s">
        <v>904</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904</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966</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976</v>
      </c>
      <c r="B2083" s="1214" t="s">
        <v>56</v>
      </c>
      <c r="C2083" s="23">
        <v>45981</v>
      </c>
      <c r="D2083" s="11">
        <v>272</v>
      </c>
      <c r="F2083" s="27"/>
      <c r="G2083" t="s">
        <v>2322</v>
      </c>
    </row>
    <row r="2084" spans="1:7">
      <c r="A2084" s="11" t="s">
        <v>902</v>
      </c>
      <c r="B2084" s="11" t="s">
        <v>2248</v>
      </c>
      <c r="C2084" s="23">
        <v>45982</v>
      </c>
      <c r="E2084" s="181"/>
      <c r="F2084" s="239" t="s">
        <v>2373</v>
      </c>
      <c r="G2084" t="s">
        <v>2322</v>
      </c>
    </row>
    <row r="2085" spans="1:7">
      <c r="A2085" s="232" t="s">
        <v>904</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904</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976</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983</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983</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983</v>
      </c>
      <c r="B2153" s="233" t="s">
        <v>2248</v>
      </c>
      <c r="C2153" s="261">
        <v>45987</v>
      </c>
      <c r="D2153" s="73"/>
      <c r="E2153" s="11"/>
      <c r="F2153" s="75" t="s">
        <v>2390</v>
      </c>
      <c r="G2153" t="s">
        <v>2322</v>
      </c>
    </row>
    <row r="2154" spans="1:7">
      <c r="A2154" s="75" t="s">
        <v>971</v>
      </c>
      <c r="B2154" s="1214" t="s">
        <v>56</v>
      </c>
      <c r="C2154" s="23">
        <v>45987</v>
      </c>
      <c r="D2154" s="339"/>
      <c r="E2154" s="11"/>
      <c r="F2154" s="75" t="s">
        <v>2390</v>
      </c>
      <c r="G2154" t="s">
        <v>2322</v>
      </c>
    </row>
    <row r="2155" spans="1:7">
      <c r="A2155" s="75" t="s">
        <v>973</v>
      </c>
      <c r="B2155" s="75" t="s">
        <v>2315</v>
      </c>
      <c r="C2155" s="23">
        <v>45987</v>
      </c>
      <c r="D2155" s="94">
        <v>426</v>
      </c>
      <c r="E2155" s="181"/>
      <c r="F2155" s="102"/>
      <c r="G2155" t="s">
        <v>2322</v>
      </c>
    </row>
    <row r="2156" spans="1:7">
      <c r="A2156" s="75" t="s">
        <v>976</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899</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906</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996</v>
      </c>
      <c r="B2321" s="1214" t="s">
        <v>56</v>
      </c>
      <c r="C2321" s="23">
        <v>46007</v>
      </c>
      <c r="D2321" s="11">
        <v>890</v>
      </c>
      <c r="F2321" s="11" t="s">
        <v>2478</v>
      </c>
      <c r="G2321" t="s">
        <v>2401</v>
      </c>
    </row>
    <row r="2322" spans="1:7" ht="15.75">
      <c r="A2322" s="11" t="s">
        <v>899</v>
      </c>
      <c r="B2322" s="174" t="s">
        <v>1600</v>
      </c>
      <c r="C2322" s="238">
        <v>46007</v>
      </c>
      <c r="D2322" s="88">
        <v>1164</v>
      </c>
      <c r="G2322" t="s">
        <v>2401</v>
      </c>
    </row>
    <row r="2323" spans="1:7">
      <c r="A2323" s="448" t="s">
        <v>906</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996</v>
      </c>
      <c r="B2336" s="1214" t="s">
        <v>56</v>
      </c>
      <c r="C2336" s="23">
        <v>46008</v>
      </c>
      <c r="D2336" s="88">
        <v>1810</v>
      </c>
      <c r="F2336" s="11" t="s">
        <v>2487</v>
      </c>
      <c r="G2336" t="s">
        <v>2401</v>
      </c>
    </row>
    <row r="2337" spans="1:7" ht="15.75">
      <c r="A2337" s="11" t="s">
        <v>899</v>
      </c>
      <c r="B2337" s="174" t="s">
        <v>1600</v>
      </c>
      <c r="C2337" s="238">
        <v>46008</v>
      </c>
      <c r="D2337" s="11">
        <v>308</v>
      </c>
      <c r="F2337" s="11" t="s">
        <v>2488</v>
      </c>
      <c r="G2337" t="s">
        <v>2401</v>
      </c>
    </row>
    <row r="2338" spans="1:7">
      <c r="A2338" s="448" t="s">
        <v>906</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899</v>
      </c>
      <c r="B2358" s="174" t="s">
        <v>1600</v>
      </c>
      <c r="C2358" s="238">
        <v>46009</v>
      </c>
      <c r="D2358" s="11">
        <v>892</v>
      </c>
      <c r="F2358" s="11" t="s">
        <v>2492</v>
      </c>
      <c r="G2358" t="s">
        <v>2401</v>
      </c>
    </row>
    <row r="2359" spans="1:7">
      <c r="A2359" s="233" t="s">
        <v>906</v>
      </c>
      <c r="B2359" s="233" t="s">
        <v>2248</v>
      </c>
      <c r="C2359" s="238">
        <v>46009</v>
      </c>
      <c r="D2359" s="88">
        <v>1704</v>
      </c>
      <c r="F2359" s="11" t="s">
        <v>2493</v>
      </c>
      <c r="G2359" t="s">
        <v>2401</v>
      </c>
    </row>
    <row r="2360" spans="1:7" ht="15.75">
      <c r="A2360" s="75" t="s">
        <v>996</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899</v>
      </c>
      <c r="B2378" s="854" t="s">
        <v>1600</v>
      </c>
      <c r="C2378" s="238">
        <v>46010</v>
      </c>
      <c r="D2378" s="11">
        <v>366</v>
      </c>
      <c r="F2378" s="11" t="s">
        <v>2500</v>
      </c>
      <c r="G2378" t="s">
        <v>2401</v>
      </c>
    </row>
    <row r="2379" spans="1:7">
      <c r="A2379" s="448" t="s">
        <v>906</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899</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899</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1010</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1010</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1010</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1010</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1010</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896</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1010</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896</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1010</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896</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896</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896</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1010</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896</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980</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980</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980</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980</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1010</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980</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1010</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973</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1007</v>
      </c>
      <c r="B2668" s="243" t="s">
        <v>54</v>
      </c>
      <c r="C2668" s="23">
        <v>46063</v>
      </c>
      <c r="D2668" s="11">
        <v>817</v>
      </c>
      <c r="G2668" t="s">
        <v>1596</v>
      </c>
    </row>
    <row r="2669" spans="1:7">
      <c r="A2669" s="177" t="s">
        <v>1010</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860</v>
      </c>
      <c r="B2676" s="1214" t="s">
        <v>56</v>
      </c>
      <c r="C2676" s="23">
        <v>46064</v>
      </c>
      <c r="D2676" s="11">
        <v>753</v>
      </c>
      <c r="G2676" t="s">
        <v>1596</v>
      </c>
    </row>
    <row r="2677" spans="1:7">
      <c r="A2677" s="243" t="s">
        <v>1007</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860</v>
      </c>
      <c r="B2683" s="1214" t="s">
        <v>56</v>
      </c>
      <c r="C2683" s="23">
        <v>46065</v>
      </c>
      <c r="D2683" s="88">
        <v>1289</v>
      </c>
      <c r="G2683" t="s">
        <v>1596</v>
      </c>
    </row>
    <row r="2684" spans="1:7">
      <c r="A2684" s="243" t="s">
        <v>1007</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959</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860</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860</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860</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860</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996</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999</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999</v>
      </c>
      <c r="B2754" s="1214" t="s">
        <v>56</v>
      </c>
      <c r="C2754" s="23">
        <v>46086</v>
      </c>
      <c r="D2754" s="11">
        <v>774</v>
      </c>
      <c r="G2754" t="s">
        <v>1597</v>
      </c>
    </row>
    <row r="2755" spans="1:7">
      <c r="A2755" s="239" t="s">
        <v>1663</v>
      </c>
      <c r="B2755" s="239" t="s">
        <v>64</v>
      </c>
      <c r="C2755" s="23">
        <v>46086</v>
      </c>
      <c r="D2755" s="11">
        <v>668</v>
      </c>
      <c r="G2755" t="s">
        <v>1597</v>
      </c>
    </row>
    <row r="2756" spans="1:7">
      <c r="A2756" s="239" t="s">
        <v>999</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999</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858</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858</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858</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858</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954</v>
      </c>
      <c r="B2785" s="243" t="s">
        <v>54</v>
      </c>
      <c r="C2785" s="23">
        <v>46097</v>
      </c>
      <c r="D2785" s="88">
        <v>1163</v>
      </c>
      <c r="G2785" t="s">
        <v>1597</v>
      </c>
    </row>
    <row r="2786" spans="1:7">
      <c r="A2786" s="243" t="s">
        <v>996</v>
      </c>
      <c r="B2786" s="1214" t="s">
        <v>56</v>
      </c>
      <c r="C2786" s="23">
        <v>46097</v>
      </c>
      <c r="D2786" s="88">
        <v>326</v>
      </c>
      <c r="F2786" s="11" t="s">
        <v>2255</v>
      </c>
      <c r="G2786" t="s">
        <v>1597</v>
      </c>
    </row>
    <row r="2787" spans="1:7">
      <c r="A2787" s="243" t="s">
        <v>999</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999</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999</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863</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999</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954</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954</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863</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863</v>
      </c>
      <c r="B2820" s="1224" t="s">
        <v>60</v>
      </c>
      <c r="C2820" s="23">
        <v>46104</v>
      </c>
      <c r="D2820" s="11">
        <v>225</v>
      </c>
      <c r="G2820" t="s">
        <v>1597</v>
      </c>
    </row>
    <row r="2821" spans="1:7">
      <c r="A2821" s="1225" t="s">
        <v>996</v>
      </c>
      <c r="B2821" s="1214" t="s">
        <v>56</v>
      </c>
      <c r="C2821" s="23">
        <v>46104</v>
      </c>
      <c r="F2821" s="1217" t="s">
        <v>1905</v>
      </c>
      <c r="G2821" t="s">
        <v>1597</v>
      </c>
    </row>
    <row r="2822" spans="1:7">
      <c r="A2822" s="1225" t="s">
        <v>999</v>
      </c>
      <c r="B2822" s="1214" t="s">
        <v>56</v>
      </c>
      <c r="C2822" s="23">
        <v>46104</v>
      </c>
      <c r="F2822" s="1217" t="s">
        <v>1905</v>
      </c>
      <c r="G2822" t="s">
        <v>1597</v>
      </c>
    </row>
    <row r="2823" spans="1:7">
      <c r="A2823" s="177" t="s">
        <v>986</v>
      </c>
      <c r="B2823" s="1214" t="s">
        <v>56</v>
      </c>
      <c r="C2823" s="23">
        <v>46104</v>
      </c>
      <c r="D2823" s="11">
        <v>735</v>
      </c>
      <c r="G2823" t="s">
        <v>1597</v>
      </c>
    </row>
    <row r="2824" spans="1:7">
      <c r="A2824" s="1212" t="s">
        <v>863</v>
      </c>
      <c r="B2824" s="1212" t="s">
        <v>60</v>
      </c>
      <c r="C2824" s="23">
        <v>46105</v>
      </c>
      <c r="D2824" s="11">
        <v>135</v>
      </c>
      <c r="G2824" t="s">
        <v>1597</v>
      </c>
    </row>
    <row r="2825" spans="1:7">
      <c r="A2825" s="1213" t="s">
        <v>1667</v>
      </c>
      <c r="B2825" s="1213" t="s">
        <v>1600</v>
      </c>
      <c r="C2825" s="23">
        <v>46105</v>
      </c>
      <c r="D2825" s="11">
        <v>513</v>
      </c>
      <c r="G2825" t="s">
        <v>1597</v>
      </c>
    </row>
    <row r="2826" spans="1:7">
      <c r="A2826" s="1213" t="s">
        <v>892</v>
      </c>
      <c r="B2826" s="1213" t="s">
        <v>2651</v>
      </c>
      <c r="C2826" s="23">
        <v>46105</v>
      </c>
      <c r="F2826" s="1217" t="s">
        <v>1882</v>
      </c>
      <c r="G2826" t="s">
        <v>1597</v>
      </c>
    </row>
    <row r="2827" spans="1:7">
      <c r="A2827" s="1213" t="s">
        <v>986</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863</v>
      </c>
      <c r="B2830" s="1212" t="s">
        <v>60</v>
      </c>
      <c r="C2830" s="23">
        <v>46106</v>
      </c>
      <c r="D2830" s="11">
        <v>278</v>
      </c>
      <c r="F2830" s="11" t="s">
        <v>2653</v>
      </c>
      <c r="G2830" t="s">
        <v>1597</v>
      </c>
    </row>
    <row r="2831" spans="1:7">
      <c r="A2831" s="1213" t="s">
        <v>986</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863</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892</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863</v>
      </c>
      <c r="B2839" s="1212" t="s">
        <v>60</v>
      </c>
      <c r="C2839" s="23">
        <v>46107</v>
      </c>
      <c r="D2839" s="11">
        <v>333</v>
      </c>
      <c r="G2839" t="s">
        <v>1597</v>
      </c>
    </row>
    <row r="2840" spans="1:7">
      <c r="A2840" s="1213" t="s">
        <v>973</v>
      </c>
      <c r="B2840" s="1214" t="s">
        <v>56</v>
      </c>
      <c r="C2840" s="23">
        <v>46107</v>
      </c>
      <c r="D2840" s="11">
        <v>438</v>
      </c>
      <c r="G2840" t="s">
        <v>1597</v>
      </c>
    </row>
    <row r="2841" spans="1:7">
      <c r="A2841" s="1213" t="s">
        <v>986</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863</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863</v>
      </c>
      <c r="B2847" s="1224" t="s">
        <v>60</v>
      </c>
      <c r="C2847" s="23">
        <v>46111</v>
      </c>
      <c r="D2847" s="11">
        <v>526</v>
      </c>
      <c r="G2847" t="s">
        <v>1597</v>
      </c>
    </row>
    <row r="2848" spans="1:7">
      <c r="A2848" s="1225" t="s">
        <v>1002</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863</v>
      </c>
      <c r="B2854" s="1212" t="s">
        <v>60</v>
      </c>
      <c r="C2854" s="23">
        <v>46112</v>
      </c>
      <c r="D2854" s="11">
        <v>36</v>
      </c>
      <c r="F2854" s="11" t="s">
        <v>2656</v>
      </c>
      <c r="G2854" t="s">
        <v>1597</v>
      </c>
    </row>
    <row r="2855" spans="1:7">
      <c r="A2855" s="1213" t="s">
        <v>1002</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863</v>
      </c>
      <c r="B2859" s="1212" t="s">
        <v>60</v>
      </c>
      <c r="C2859" s="23">
        <v>46113</v>
      </c>
      <c r="D2859" s="11">
        <v>12</v>
      </c>
      <c r="F2859" s="11" t="s">
        <v>2657</v>
      </c>
      <c r="G2859" t="s">
        <v>1598</v>
      </c>
    </row>
    <row r="2860" spans="1:7">
      <c r="A2860" s="1213" t="s">
        <v>1002</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863</v>
      </c>
      <c r="B2864" s="1212" t="s">
        <v>60</v>
      </c>
      <c r="C2864" s="23">
        <v>46114</v>
      </c>
      <c r="F2864" s="11" t="s">
        <v>2658</v>
      </c>
      <c r="G2864" t="s">
        <v>1598</v>
      </c>
    </row>
    <row r="2865" spans="1:7">
      <c r="A2865" s="1213" t="s">
        <v>863</v>
      </c>
      <c r="B2865" s="1213" t="s">
        <v>1600</v>
      </c>
      <c r="C2865" s="23">
        <v>46114</v>
      </c>
      <c r="E2865" s="73">
        <v>106</v>
      </c>
      <c r="F2865" s="11" t="s">
        <v>1734</v>
      </c>
      <c r="G2865" t="s">
        <v>1598</v>
      </c>
    </row>
    <row r="2866" spans="1:7">
      <c r="A2866" s="1213" t="s">
        <v>1002</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1004</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1004</v>
      </c>
      <c r="B2880" s="1214" t="s">
        <v>56</v>
      </c>
      <c r="C2880" s="23">
        <v>46119</v>
      </c>
      <c r="F2880" s="11" t="s">
        <v>1767</v>
      </c>
      <c r="G2880" t="s">
        <v>1598</v>
      </c>
    </row>
    <row r="2881" spans="1:7">
      <c r="A2881" s="1213" t="s">
        <v>1002</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1002</v>
      </c>
      <c r="B2894" s="273" t="s">
        <v>2325</v>
      </c>
      <c r="C2894" s="23">
        <v>46126</v>
      </c>
      <c r="E2894" s="249">
        <v>4672</v>
      </c>
      <c r="F2894" s="11" t="s">
        <v>2668</v>
      </c>
      <c r="G2894" t="s">
        <v>1598</v>
      </c>
    </row>
    <row r="2895" spans="1:7">
      <c r="A2895" s="1213" t="s">
        <v>1004</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1002</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892</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892</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928</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892</v>
      </c>
      <c r="B2927" s="1214" t="s">
        <v>56</v>
      </c>
      <c r="C2927" s="23">
        <v>46134</v>
      </c>
      <c r="D2927" s="88">
        <v>1009</v>
      </c>
      <c r="G2927" t="s">
        <v>1598</v>
      </c>
    </row>
    <row r="2928" spans="1:7">
      <c r="A2928" s="239" t="s">
        <v>929</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828</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892</v>
      </c>
      <c r="B2935" s="1214" t="s">
        <v>56</v>
      </c>
      <c r="C2935" s="23">
        <v>46135</v>
      </c>
      <c r="D2935" s="11">
        <v>770</v>
      </c>
      <c r="G2935" t="s">
        <v>1598</v>
      </c>
    </row>
    <row r="2936" spans="1:7">
      <c r="A2936" s="239" t="s">
        <v>929</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1019</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892</v>
      </c>
      <c r="B2945" s="1214" t="s">
        <v>56</v>
      </c>
      <c r="C2945" s="23">
        <v>46136</v>
      </c>
      <c r="E2945" s="249">
        <v>3306</v>
      </c>
      <c r="F2945" s="11" t="s">
        <v>2683</v>
      </c>
      <c r="G2945" t="s">
        <v>1598</v>
      </c>
    </row>
    <row r="2946" spans="1:7">
      <c r="A2946" s="1214" t="s">
        <v>909</v>
      </c>
      <c r="B2946" s="1213" t="s">
        <v>66</v>
      </c>
      <c r="C2946" s="23">
        <v>46136</v>
      </c>
      <c r="D2946" s="249">
        <v>1085</v>
      </c>
      <c r="E2946" s="249"/>
      <c r="G2946" t="s">
        <v>1598</v>
      </c>
    </row>
    <row r="2947" spans="1:7">
      <c r="A2947" s="239" t="s">
        <v>929</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1019</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909</v>
      </c>
      <c r="B2954" s="1213" t="s">
        <v>66</v>
      </c>
      <c r="C2954" s="23">
        <v>46139</v>
      </c>
      <c r="F2954" s="1217" t="s">
        <v>2203</v>
      </c>
      <c r="G2954" t="s">
        <v>1598</v>
      </c>
    </row>
    <row r="2955" spans="1:7">
      <c r="A2955" s="239" t="s">
        <v>929</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1019</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930</v>
      </c>
      <c r="B2963" s="239" t="s">
        <v>2677</v>
      </c>
      <c r="C2963" s="23">
        <v>46140</v>
      </c>
      <c r="D2963" s="11">
        <v>540</v>
      </c>
      <c r="G2963" t="s">
        <v>1598</v>
      </c>
    </row>
    <row r="2964" spans="1:7">
      <c r="A2964" s="239" t="s">
        <v>930</v>
      </c>
      <c r="B2964" s="239" t="s">
        <v>2677</v>
      </c>
      <c r="C2964" s="23">
        <v>46140</v>
      </c>
      <c r="D2964" s="11">
        <v>168</v>
      </c>
      <c r="G2964" t="s">
        <v>1598</v>
      </c>
    </row>
    <row r="2965" spans="1:7">
      <c r="A2965" s="239" t="s">
        <v>926</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1019</v>
      </c>
      <c r="B2969" s="1214" t="s">
        <v>56</v>
      </c>
      <c r="C2969" s="23">
        <v>46141</v>
      </c>
      <c r="D2969" s="11">
        <v>32</v>
      </c>
      <c r="F2969" s="11" t="s">
        <v>2684</v>
      </c>
      <c r="G2969" t="s">
        <v>1598</v>
      </c>
    </row>
    <row r="2970" spans="1:7">
      <c r="A2970" s="1213" t="s">
        <v>1016</v>
      </c>
      <c r="B2970" s="1214" t="s">
        <v>56</v>
      </c>
      <c r="C2970" s="23">
        <v>46141</v>
      </c>
      <c r="D2970" s="11">
        <v>947</v>
      </c>
      <c r="G2970" t="s">
        <v>1598</v>
      </c>
    </row>
    <row r="2971" spans="1:7">
      <c r="A2971" s="1213" t="s">
        <v>828</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930</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926</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1016</v>
      </c>
      <c r="B2981" s="1214" t="s">
        <v>56</v>
      </c>
      <c r="C2981" s="23">
        <v>46142</v>
      </c>
      <c r="D2981" s="88">
        <v>1381</v>
      </c>
      <c r="G2981" t="s">
        <v>1598</v>
      </c>
    </row>
    <row r="2982" spans="1:7">
      <c r="A2982" s="1388" t="s">
        <v>909</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926</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909</v>
      </c>
      <c r="B2987" s="1213" t="s">
        <v>66</v>
      </c>
      <c r="C2987" s="23">
        <v>46143</v>
      </c>
      <c r="D2987" s="88">
        <v>1563</v>
      </c>
      <c r="G2987" t="s">
        <v>2687</v>
      </c>
    </row>
    <row r="2988" spans="1:7">
      <c r="A2988" s="239" t="s">
        <v>926</v>
      </c>
      <c r="B2988" s="1175" t="s">
        <v>80</v>
      </c>
      <c r="C2988" s="23">
        <v>46146</v>
      </c>
      <c r="D2988" s="11">
        <v>847</v>
      </c>
      <c r="G2988" t="s">
        <v>2687</v>
      </c>
    </row>
    <row r="2989" spans="1:7">
      <c r="A2989" s="1212" t="s">
        <v>816</v>
      </c>
      <c r="B2989" s="1214" t="s">
        <v>56</v>
      </c>
      <c r="C2989" s="23">
        <v>46146</v>
      </c>
      <c r="D2989" s="11">
        <v>350</v>
      </c>
      <c r="G2989" t="s">
        <v>2687</v>
      </c>
    </row>
    <row r="2990" spans="1:7">
      <c r="A2990" s="1213" t="s">
        <v>1016</v>
      </c>
      <c r="B2990" s="1214" t="s">
        <v>56</v>
      </c>
      <c r="C2990" s="23">
        <v>46146</v>
      </c>
      <c r="D2990" s="11">
        <v>897</v>
      </c>
      <c r="G2990" t="s">
        <v>2687</v>
      </c>
    </row>
    <row r="2991" spans="1:7">
      <c r="A2991" s="1213" t="s">
        <v>828</v>
      </c>
      <c r="B2991" s="1213" t="s">
        <v>54</v>
      </c>
      <c r="C2991" s="23">
        <v>46146</v>
      </c>
      <c r="D2991" s="11">
        <v>757</v>
      </c>
      <c r="G2991" t="s">
        <v>2687</v>
      </c>
    </row>
    <row r="2992" spans="1:7">
      <c r="A2992" s="1213" t="s">
        <v>909</v>
      </c>
      <c r="B2992" s="1213" t="s">
        <v>2688</v>
      </c>
      <c r="C2992" s="23">
        <v>46146</v>
      </c>
      <c r="D2992" s="11">
        <v>699</v>
      </c>
      <c r="G2992" t="s">
        <v>2687</v>
      </c>
    </row>
    <row r="2993" spans="1:7">
      <c r="A2993" s="239" t="s">
        <v>926</v>
      </c>
      <c r="B2993" s="1175" t="s">
        <v>80</v>
      </c>
      <c r="C2993" s="23">
        <v>46147</v>
      </c>
      <c r="D2993" s="11">
        <v>555</v>
      </c>
      <c r="G2993" t="s">
        <v>2687</v>
      </c>
    </row>
    <row r="2994" spans="1:7">
      <c r="A2994" s="1212" t="s">
        <v>811</v>
      </c>
      <c r="B2994" s="1212" t="s">
        <v>1600</v>
      </c>
      <c r="C2994" s="23">
        <v>46147</v>
      </c>
      <c r="D2994" s="11">
        <v>110</v>
      </c>
      <c r="G2994" t="s">
        <v>2687</v>
      </c>
    </row>
    <row r="2995" spans="1:7">
      <c r="A2995" s="1213" t="s">
        <v>1013</v>
      </c>
      <c r="B2995" s="1214" t="s">
        <v>56</v>
      </c>
      <c r="C2995" s="23">
        <v>46147</v>
      </c>
      <c r="D2995" s="11">
        <v>473</v>
      </c>
      <c r="G2995" t="s">
        <v>2687</v>
      </c>
    </row>
    <row r="2996" spans="1:7">
      <c r="A2996" s="1213" t="s">
        <v>1016</v>
      </c>
      <c r="B2996" s="1214" t="s">
        <v>56</v>
      </c>
      <c r="C2996" s="23">
        <v>46147</v>
      </c>
      <c r="D2996" s="11">
        <v>408</v>
      </c>
      <c r="G2996" t="s">
        <v>2687</v>
      </c>
    </row>
    <row r="2997" spans="1:7">
      <c r="A2997" s="1213" t="s">
        <v>909</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926</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1013</v>
      </c>
      <c r="B3003" s="1214" t="s">
        <v>56</v>
      </c>
      <c r="C3003" s="23">
        <v>46148</v>
      </c>
      <c r="D3003" s="88">
        <v>1258</v>
      </c>
      <c r="G3003" t="s">
        <v>2687</v>
      </c>
    </row>
    <row r="3004" spans="1:7">
      <c r="A3004" s="1213" t="s">
        <v>831</v>
      </c>
      <c r="B3004" s="1213" t="s">
        <v>54</v>
      </c>
      <c r="C3004" s="23">
        <v>46148</v>
      </c>
      <c r="D3004" s="11">
        <v>873</v>
      </c>
      <c r="G3004" t="s">
        <v>2687</v>
      </c>
    </row>
    <row r="3005" spans="1:7">
      <c r="A3005" s="1213" t="s">
        <v>909</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928</v>
      </c>
      <c r="B3008" s="239" t="s">
        <v>2677</v>
      </c>
      <c r="C3008" s="23">
        <v>46148</v>
      </c>
      <c r="D3008" s="11">
        <v>43</v>
      </c>
      <c r="F3008" s="11" t="s">
        <v>2691</v>
      </c>
      <c r="G3008" t="s">
        <v>2687</v>
      </c>
    </row>
    <row r="3009" spans="1:7">
      <c r="A3009" s="239" t="s">
        <v>930</v>
      </c>
      <c r="B3009" s="239" t="s">
        <v>2677</v>
      </c>
      <c r="C3009" s="23">
        <v>46148</v>
      </c>
      <c r="D3009" s="11">
        <v>140</v>
      </c>
      <c r="G3009" t="s">
        <v>2687</v>
      </c>
    </row>
    <row r="3010" spans="1:7">
      <c r="A3010" s="239" t="s">
        <v>926</v>
      </c>
      <c r="B3010" s="1175" t="s">
        <v>80</v>
      </c>
      <c r="C3010" s="23">
        <v>46149</v>
      </c>
      <c r="F3010" s="1409" t="s">
        <v>2461</v>
      </c>
      <c r="G3010" t="s">
        <v>2687</v>
      </c>
    </row>
    <row r="3011" spans="1:7">
      <c r="A3011" s="1212" t="s">
        <v>1013</v>
      </c>
      <c r="B3011" s="1214" t="s">
        <v>56</v>
      </c>
      <c r="C3011" s="23">
        <v>46149</v>
      </c>
      <c r="D3011" s="88">
        <v>1494</v>
      </c>
      <c r="G3011" t="s">
        <v>2687</v>
      </c>
    </row>
    <row r="3012" spans="1:7">
      <c r="A3012" s="1213" t="s">
        <v>831</v>
      </c>
      <c r="B3012" s="1213" t="s">
        <v>54</v>
      </c>
      <c r="C3012" s="23">
        <v>46149</v>
      </c>
      <c r="D3012" s="11">
        <v>449</v>
      </c>
      <c r="G3012" t="s">
        <v>2687</v>
      </c>
    </row>
    <row r="3013" spans="1:7">
      <c r="A3013" s="1213" t="s">
        <v>909</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966</v>
      </c>
      <c r="B3018" s="1213" t="s">
        <v>54</v>
      </c>
      <c r="C3018" s="23">
        <v>46149</v>
      </c>
      <c r="D3018" s="11">
        <v>513</v>
      </c>
      <c r="G3018" t="s">
        <v>2687</v>
      </c>
    </row>
    <row r="3019" spans="1:7">
      <c r="A3019" s="239" t="s">
        <v>928</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929</v>
      </c>
      <c r="B3025" s="239" t="s">
        <v>2677</v>
      </c>
      <c r="C3025" s="23">
        <v>46150</v>
      </c>
      <c r="D3025" s="11">
        <v>630</v>
      </c>
      <c r="G3025" t="s">
        <v>2687</v>
      </c>
    </row>
    <row r="3026" spans="1:7">
      <c r="A3026" s="1175" t="s">
        <v>926</v>
      </c>
      <c r="B3026" s="1175" t="s">
        <v>80</v>
      </c>
      <c r="C3026" s="23">
        <v>46153</v>
      </c>
      <c r="D3026" s="11">
        <v>217</v>
      </c>
      <c r="G3026" t="s">
        <v>2687</v>
      </c>
    </row>
    <row r="3027" spans="1:7">
      <c r="A3027" s="1224" t="s">
        <v>1013</v>
      </c>
      <c r="B3027" s="1214" t="s">
        <v>56</v>
      </c>
      <c r="C3027" s="23">
        <v>46153</v>
      </c>
      <c r="D3027" s="88">
        <v>1070</v>
      </c>
      <c r="G3027" t="s">
        <v>2687</v>
      </c>
    </row>
    <row r="3028" spans="1:7">
      <c r="A3028" s="1413" t="s">
        <v>828</v>
      </c>
      <c r="B3028" s="1225" t="s">
        <v>54</v>
      </c>
      <c r="C3028" s="23">
        <v>46153</v>
      </c>
      <c r="D3028" s="88">
        <v>1627</v>
      </c>
      <c r="F3028" s="11" t="s">
        <v>2696</v>
      </c>
      <c r="G3028" t="s">
        <v>2687</v>
      </c>
    </row>
    <row r="3029" spans="1:7">
      <c r="A3029" s="1414" t="s">
        <v>835</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929</v>
      </c>
      <c r="B3033" s="1175" t="s">
        <v>2677</v>
      </c>
      <c r="C3033" s="23">
        <v>46153</v>
      </c>
      <c r="D3033" s="11">
        <v>114</v>
      </c>
      <c r="F3033" s="1421"/>
      <c r="G3033" t="s">
        <v>2687</v>
      </c>
    </row>
    <row r="3034" spans="1:7">
      <c r="A3034" s="1175" t="s">
        <v>930</v>
      </c>
      <c r="B3034" s="1175" t="s">
        <v>2677</v>
      </c>
      <c r="C3034" s="23">
        <v>46153</v>
      </c>
      <c r="D3034" s="11">
        <v>763</v>
      </c>
      <c r="F3034" s="102"/>
      <c r="G3034" t="s">
        <v>2687</v>
      </c>
    </row>
    <row r="3035" spans="1:7">
      <c r="A3035" s="1212" t="s">
        <v>864</v>
      </c>
      <c r="B3035" s="1415" t="s">
        <v>1600</v>
      </c>
      <c r="C3035" s="23">
        <v>46154</v>
      </c>
      <c r="D3035" s="11">
        <v>443</v>
      </c>
      <c r="F3035" s="11" t="s">
        <v>2466</v>
      </c>
      <c r="G3035" t="s">
        <v>2687</v>
      </c>
    </row>
    <row r="3036" spans="1:7">
      <c r="A3036" s="1212" t="s">
        <v>1013</v>
      </c>
      <c r="B3036" s="1214" t="s">
        <v>56</v>
      </c>
      <c r="C3036" s="23">
        <v>46154</v>
      </c>
      <c r="D3036" s="11">
        <v>584</v>
      </c>
      <c r="G3036" t="s">
        <v>2687</v>
      </c>
    </row>
    <row r="3037" spans="1:7">
      <c r="A3037" s="1419" t="s">
        <v>835</v>
      </c>
      <c r="B3037" s="1213" t="s">
        <v>68</v>
      </c>
      <c r="C3037" s="23">
        <v>46154</v>
      </c>
      <c r="F3037" s="1422" t="s">
        <v>1882</v>
      </c>
      <c r="G3037" t="s">
        <v>2687</v>
      </c>
    </row>
    <row r="3038" spans="1:7">
      <c r="A3038" s="1214" t="s">
        <v>1016</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911</v>
      </c>
      <c r="B3040" s="1420" t="s">
        <v>2688</v>
      </c>
      <c r="C3040" s="23">
        <v>46154</v>
      </c>
      <c r="D3040" s="88">
        <v>1520</v>
      </c>
      <c r="G3040" t="s">
        <v>2687</v>
      </c>
    </row>
    <row r="3041" spans="1:7">
      <c r="A3041" s="1175" t="s">
        <v>930</v>
      </c>
      <c r="B3041" s="1175" t="s">
        <v>2677</v>
      </c>
      <c r="C3041" s="23">
        <v>46154</v>
      </c>
      <c r="D3041" s="11">
        <v>745</v>
      </c>
      <c r="G3041" t="s">
        <v>2687</v>
      </c>
    </row>
    <row r="3042" spans="1:7">
      <c r="A3042" s="1212" t="s">
        <v>864</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1022</v>
      </c>
      <c r="B3044" s="1214" t="s">
        <v>56</v>
      </c>
      <c r="C3044" s="23">
        <v>46155</v>
      </c>
      <c r="D3044" s="88">
        <v>1245</v>
      </c>
      <c r="G3044" t="s">
        <v>2687</v>
      </c>
    </row>
    <row r="3045" spans="1:7">
      <c r="A3045" s="1419" t="s">
        <v>835</v>
      </c>
      <c r="B3045" s="1213" t="s">
        <v>68</v>
      </c>
      <c r="C3045" s="23">
        <v>46155</v>
      </c>
      <c r="D3045" s="11">
        <v>787</v>
      </c>
      <c r="G3045" t="s">
        <v>2687</v>
      </c>
    </row>
    <row r="3046" spans="1:7">
      <c r="A3046" s="1213" t="s">
        <v>1539</v>
      </c>
      <c r="B3046" s="1214" t="s">
        <v>56</v>
      </c>
      <c r="C3046" s="23">
        <v>46155</v>
      </c>
      <c r="D3046" s="11">
        <v>263</v>
      </c>
      <c r="G3046" t="s">
        <v>2687</v>
      </c>
    </row>
    <row r="3047" spans="1:7">
      <c r="A3047" s="1214" t="s">
        <v>911</v>
      </c>
      <c r="B3047" s="1213" t="s">
        <v>2688</v>
      </c>
      <c r="C3047" s="23">
        <v>46155</v>
      </c>
      <c r="D3047" s="11">
        <v>413</v>
      </c>
      <c r="G3047" t="s">
        <v>2687</v>
      </c>
    </row>
    <row r="3048" spans="1:7">
      <c r="A3048" s="1420" t="s">
        <v>1302</v>
      </c>
      <c r="B3048" s="1420" t="s">
        <v>1600</v>
      </c>
      <c r="C3048" s="23">
        <v>46155</v>
      </c>
      <c r="D3048" s="11">
        <v>73</v>
      </c>
      <c r="G3048" t="s">
        <v>2687</v>
      </c>
    </row>
    <row r="3049" spans="1:7">
      <c r="A3049" s="1420" t="s">
        <v>966</v>
      </c>
      <c r="B3049" s="1420" t="s">
        <v>54</v>
      </c>
      <c r="C3049" s="23">
        <v>46155</v>
      </c>
      <c r="D3049" s="11">
        <v>427</v>
      </c>
      <c r="G3049" t="s">
        <v>2687</v>
      </c>
    </row>
    <row r="3050" spans="1:7">
      <c r="A3050" s="1420" t="s">
        <v>858</v>
      </c>
      <c r="B3050" s="1420" t="s">
        <v>1600</v>
      </c>
      <c r="C3050" s="23">
        <v>46155</v>
      </c>
      <c r="D3050" s="11">
        <v>258</v>
      </c>
      <c r="G3050" t="s">
        <v>2687</v>
      </c>
    </row>
    <row r="3051" spans="1:7">
      <c r="A3051" s="1420" t="s">
        <v>959</v>
      </c>
      <c r="B3051" s="1420" t="s">
        <v>2520</v>
      </c>
      <c r="C3051" s="23">
        <v>46155</v>
      </c>
      <c r="E3051" s="249">
        <v>6032</v>
      </c>
      <c r="F3051" s="11" t="s">
        <v>2698</v>
      </c>
      <c r="G3051" t="s">
        <v>2687</v>
      </c>
    </row>
    <row r="3052" spans="1:7">
      <c r="A3052" s="239" t="s">
        <v>930</v>
      </c>
      <c r="B3052" s="239" t="s">
        <v>2677</v>
      </c>
      <c r="C3052" s="23">
        <v>46155</v>
      </c>
      <c r="D3052" s="11">
        <v>673</v>
      </c>
      <c r="G3052" t="s">
        <v>2687</v>
      </c>
    </row>
    <row r="3053" spans="1:7">
      <c r="A3053" s="243" t="s">
        <v>809</v>
      </c>
      <c r="B3053" s="243" t="s">
        <v>2677</v>
      </c>
      <c r="C3053" s="23">
        <v>46155</v>
      </c>
      <c r="D3053" s="11">
        <v>292</v>
      </c>
      <c r="G3053" t="s">
        <v>2687</v>
      </c>
    </row>
    <row r="3054" spans="1:7">
      <c r="A3054" s="1212" t="s">
        <v>864</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911</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1022</v>
      </c>
      <c r="B3059" s="1214" t="s">
        <v>56</v>
      </c>
      <c r="C3059" s="23">
        <v>46156</v>
      </c>
      <c r="D3059" s="88">
        <v>1150</v>
      </c>
      <c r="G3059" t="s">
        <v>2687</v>
      </c>
    </row>
    <row r="3060" spans="1:7">
      <c r="A3060" s="1419" t="s">
        <v>835</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959</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864</v>
      </c>
      <c r="B3064" s="1415" t="s">
        <v>1600</v>
      </c>
      <c r="C3064" s="23">
        <v>46157</v>
      </c>
      <c r="D3064" s="11">
        <v>345</v>
      </c>
      <c r="F3064" s="11" t="s">
        <v>2701</v>
      </c>
      <c r="G3064" t="s">
        <v>2687</v>
      </c>
    </row>
    <row r="3065" spans="1:7">
      <c r="A3065" s="1225" t="s">
        <v>1022</v>
      </c>
      <c r="B3065" s="1214" t="s">
        <v>56</v>
      </c>
      <c r="C3065" s="23">
        <v>46157</v>
      </c>
      <c r="D3065" s="88">
        <v>1240</v>
      </c>
      <c r="G3065" t="s">
        <v>2687</v>
      </c>
    </row>
    <row r="3066" spans="1:7">
      <c r="A3066" s="1413" t="s">
        <v>835</v>
      </c>
      <c r="B3066" s="1225" t="s">
        <v>68</v>
      </c>
      <c r="C3066" s="23">
        <v>46157</v>
      </c>
      <c r="D3066" s="11">
        <v>540</v>
      </c>
      <c r="G3066" t="s">
        <v>2687</v>
      </c>
    </row>
    <row r="3067" spans="1:7">
      <c r="A3067" s="1424" t="s">
        <v>853</v>
      </c>
      <c r="B3067" s="1415" t="s">
        <v>1600</v>
      </c>
      <c r="C3067" s="23">
        <v>46157</v>
      </c>
      <c r="D3067" s="11">
        <v>225</v>
      </c>
      <c r="G3067" t="s">
        <v>2687</v>
      </c>
    </row>
    <row r="3068" spans="1:7">
      <c r="A3068" s="1225" t="s">
        <v>911</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930</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864</v>
      </c>
      <c r="B3073" s="1415" t="s">
        <v>1600</v>
      </c>
      <c r="C3073" s="23">
        <v>46160</v>
      </c>
      <c r="D3073" s="11">
        <v>766</v>
      </c>
      <c r="G3073" t="s">
        <v>2687</v>
      </c>
    </row>
    <row r="3074" spans="1:7">
      <c r="A3074" s="1212" t="s">
        <v>1022</v>
      </c>
      <c r="B3074" s="1214" t="s">
        <v>56</v>
      </c>
      <c r="C3074" s="23">
        <v>46160</v>
      </c>
      <c r="D3074" s="88">
        <v>1210</v>
      </c>
      <c r="G3074" t="s">
        <v>2687</v>
      </c>
    </row>
    <row r="3075" spans="1:7">
      <c r="A3075" s="1419" t="s">
        <v>835</v>
      </c>
      <c r="B3075" s="1213" t="s">
        <v>68</v>
      </c>
      <c r="C3075" s="23">
        <v>46160</v>
      </c>
      <c r="D3075" s="11">
        <v>585</v>
      </c>
      <c r="G3075" t="s">
        <v>2687</v>
      </c>
    </row>
    <row r="3076" spans="1:7">
      <c r="A3076" s="1419" t="s">
        <v>853</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911</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864</v>
      </c>
      <c r="B3080" s="1415" t="s">
        <v>1600</v>
      </c>
      <c r="C3080" s="23">
        <v>46161</v>
      </c>
      <c r="D3080" s="11">
        <v>566</v>
      </c>
      <c r="F3080" s="11" t="s">
        <v>2488</v>
      </c>
      <c r="G3080" t="s">
        <v>2687</v>
      </c>
    </row>
    <row r="3081" spans="1:7">
      <c r="A3081" s="1212" t="s">
        <v>1022</v>
      </c>
      <c r="B3081" s="1214" t="s">
        <v>56</v>
      </c>
      <c r="C3081" s="23">
        <v>46161</v>
      </c>
      <c r="D3081" s="88">
        <v>1966</v>
      </c>
      <c r="G3081" t="s">
        <v>2687</v>
      </c>
    </row>
    <row r="3082" spans="1:7">
      <c r="A3082" s="1419" t="s">
        <v>835</v>
      </c>
      <c r="B3082" s="1213" t="s">
        <v>68</v>
      </c>
      <c r="C3082" s="23">
        <v>46161</v>
      </c>
      <c r="D3082" s="11">
        <v>464</v>
      </c>
      <c r="G3082" t="s">
        <v>2687</v>
      </c>
    </row>
    <row r="3083" spans="1:7">
      <c r="A3083" s="1419" t="s">
        <v>853</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959</v>
      </c>
      <c r="B3085" s="1213" t="s">
        <v>2520</v>
      </c>
      <c r="C3085" s="23">
        <v>46161</v>
      </c>
      <c r="D3085" s="11">
        <v>200</v>
      </c>
      <c r="G3085" t="s">
        <v>2687</v>
      </c>
    </row>
    <row r="3086" spans="1:7">
      <c r="A3086" s="1426" t="s">
        <v>959</v>
      </c>
      <c r="B3086" s="1420" t="s">
        <v>1600</v>
      </c>
      <c r="C3086" s="23">
        <v>46161</v>
      </c>
      <c r="D3086" s="11">
        <v>45</v>
      </c>
      <c r="E3086" s="73">
        <v>345</v>
      </c>
      <c r="F3086" s="11" t="s">
        <v>2704</v>
      </c>
      <c r="G3086" t="s">
        <v>2687</v>
      </c>
    </row>
    <row r="3087" spans="1:7">
      <c r="A3087" s="1213" t="s">
        <v>911</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928</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864</v>
      </c>
      <c r="B3091" s="1415" t="s">
        <v>1600</v>
      </c>
      <c r="C3091" s="23">
        <v>46162</v>
      </c>
      <c r="D3091" s="11">
        <v>488</v>
      </c>
      <c r="F3091" s="11" t="s">
        <v>2644</v>
      </c>
      <c r="G3091" t="s">
        <v>2687</v>
      </c>
    </row>
    <row r="3092" spans="1:7">
      <c r="A3092" s="1212" t="s">
        <v>1022</v>
      </c>
      <c r="B3092" s="1214" t="s">
        <v>56</v>
      </c>
      <c r="C3092" s="23">
        <v>46162</v>
      </c>
      <c r="D3092" s="11">
        <v>189</v>
      </c>
      <c r="F3092" s="11" t="s">
        <v>2707</v>
      </c>
      <c r="G3092" t="s">
        <v>2687</v>
      </c>
    </row>
    <row r="3093" spans="1:7">
      <c r="A3093" s="1419" t="s">
        <v>835</v>
      </c>
      <c r="B3093" s="1213" t="s">
        <v>68</v>
      </c>
      <c r="C3093" s="23">
        <v>46162</v>
      </c>
      <c r="D3093" s="11">
        <v>579</v>
      </c>
      <c r="G3093" t="s">
        <v>2687</v>
      </c>
    </row>
    <row r="3094" spans="1:7">
      <c r="A3094" s="1214" t="s">
        <v>1502</v>
      </c>
      <c r="B3094" s="1214" t="s">
        <v>56</v>
      </c>
      <c r="C3094" s="23">
        <v>46162</v>
      </c>
      <c r="D3094" s="88">
        <v>2164</v>
      </c>
      <c r="G3094" t="s">
        <v>2687</v>
      </c>
    </row>
    <row r="3095" spans="1:7">
      <c r="A3095" s="1213" t="s">
        <v>911</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864</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1013</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835</v>
      </c>
      <c r="B3102" s="1225" t="s">
        <v>68</v>
      </c>
      <c r="C3102" s="23">
        <v>46163</v>
      </c>
      <c r="D3102" s="11">
        <v>300</v>
      </c>
      <c r="G3102" t="s">
        <v>2687</v>
      </c>
    </row>
    <row r="3103" spans="1:7">
      <c r="A3103" s="1225" t="s">
        <v>911</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928</v>
      </c>
      <c r="B3106" s="1175" t="s">
        <v>2677</v>
      </c>
      <c r="C3106" s="23">
        <v>46163</v>
      </c>
      <c r="F3106" s="11" t="s">
        <v>122</v>
      </c>
      <c r="G3106" t="s">
        <v>2687</v>
      </c>
    </row>
    <row r="3107" spans="1:7">
      <c r="A3107" s="1176" t="s">
        <v>929</v>
      </c>
      <c r="B3107" s="1176" t="s">
        <v>2677</v>
      </c>
      <c r="C3107" s="23">
        <v>46163</v>
      </c>
      <c r="F3107" s="11" t="s">
        <v>122</v>
      </c>
      <c r="G3107" t="s">
        <v>2687</v>
      </c>
    </row>
    <row r="3108" spans="1:7">
      <c r="A3108" s="1224" t="s">
        <v>864</v>
      </c>
      <c r="B3108" s="1415" t="s">
        <v>1600</v>
      </c>
      <c r="C3108" s="23">
        <v>46164</v>
      </c>
      <c r="D3108" s="11">
        <v>225</v>
      </c>
      <c r="G3108" t="s">
        <v>2687</v>
      </c>
    </row>
    <row r="3109" spans="1:7">
      <c r="A3109" s="1212" t="s">
        <v>1502</v>
      </c>
      <c r="B3109" s="1214" t="s">
        <v>56</v>
      </c>
      <c r="C3109" s="23">
        <v>46164</v>
      </c>
      <c r="D3109" s="88">
        <v>1060</v>
      </c>
      <c r="G3109" t="s">
        <v>2687</v>
      </c>
    </row>
    <row r="3110" spans="1:7">
      <c r="A3110" s="1419" t="s">
        <v>835</v>
      </c>
      <c r="B3110" s="1213" t="s">
        <v>68</v>
      </c>
      <c r="C3110" s="23">
        <v>46164</v>
      </c>
      <c r="D3110" s="11">
        <v>216</v>
      </c>
      <c r="G3110" t="s">
        <v>2687</v>
      </c>
    </row>
    <row r="3111" spans="1:7">
      <c r="A3111" s="1442" t="s">
        <v>837</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928</v>
      </c>
      <c r="B3114" s="239" t="s">
        <v>2677</v>
      </c>
      <c r="C3114" s="23">
        <v>46164</v>
      </c>
      <c r="F3114" s="11" t="s">
        <v>122</v>
      </c>
      <c r="G3114" t="s">
        <v>2687</v>
      </c>
    </row>
    <row r="3115" spans="1:7">
      <c r="A3115" s="243" t="s">
        <v>929</v>
      </c>
      <c r="B3115" s="243" t="s">
        <v>2677</v>
      </c>
      <c r="C3115" s="23">
        <v>46164</v>
      </c>
      <c r="D3115" s="11">
        <v>241</v>
      </c>
      <c r="F3115" s="11" t="s">
        <v>122</v>
      </c>
      <c r="G3115" t="s">
        <v>2687</v>
      </c>
    </row>
    <row r="3116" spans="1:7">
      <c r="C3116" s="23">
        <v>46167</v>
      </c>
      <c r="G3116" t="s">
        <v>2687</v>
      </c>
    </row>
    <row r="3117" spans="1:7">
      <c r="A3117" s="1212" t="s">
        <v>864</v>
      </c>
      <c r="B3117" s="1212" t="s">
        <v>1600</v>
      </c>
      <c r="C3117" s="23">
        <v>46168</v>
      </c>
      <c r="D3117" s="11">
        <v>465</v>
      </c>
      <c r="F3117" s="11" t="s">
        <v>2582</v>
      </c>
      <c r="G3117" t="s">
        <v>2687</v>
      </c>
    </row>
    <row r="3118" spans="1:7">
      <c r="A3118" s="1213" t="s">
        <v>878</v>
      </c>
      <c r="B3118" s="1213" t="s">
        <v>64</v>
      </c>
      <c r="C3118" s="23">
        <v>46168</v>
      </c>
      <c r="D3118" s="88">
        <v>1157</v>
      </c>
      <c r="G3118" t="s">
        <v>2687</v>
      </c>
    </row>
    <row r="3119" spans="1:7">
      <c r="A3119" s="1419" t="s">
        <v>835</v>
      </c>
      <c r="B3119" s="1213" t="s">
        <v>68</v>
      </c>
      <c r="C3119" s="23">
        <v>46168</v>
      </c>
      <c r="D3119" s="11">
        <v>65</v>
      </c>
      <c r="G3119" t="s">
        <v>2687</v>
      </c>
    </row>
    <row r="3120" spans="1:7">
      <c r="A3120" s="1442" t="s">
        <v>837</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931</v>
      </c>
      <c r="B3123" s="243" t="s">
        <v>2677</v>
      </c>
      <c r="C3123" s="23">
        <v>46168</v>
      </c>
      <c r="D3123" s="11">
        <v>591</v>
      </c>
      <c r="G3123" t="s">
        <v>2687</v>
      </c>
    </row>
    <row r="3124" spans="1:7">
      <c r="A3124" s="1212" t="s">
        <v>864</v>
      </c>
      <c r="B3124" s="1212" t="s">
        <v>1600</v>
      </c>
      <c r="C3124" s="23">
        <v>46169</v>
      </c>
      <c r="D3124" s="11">
        <v>193</v>
      </c>
      <c r="F3124" s="11" t="s">
        <v>2715</v>
      </c>
      <c r="G3124" t="s">
        <v>2687</v>
      </c>
    </row>
    <row r="3125" spans="1:7">
      <c r="A3125" s="1448" t="s">
        <v>837</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931</v>
      </c>
      <c r="B3130" s="243" t="s">
        <v>2677</v>
      </c>
      <c r="C3130" s="23">
        <v>46169</v>
      </c>
      <c r="D3130" s="11">
        <v>670</v>
      </c>
      <c r="G3130" t="s">
        <v>2687</v>
      </c>
    </row>
    <row r="3131" spans="1:7">
      <c r="A3131" s="239" t="s">
        <v>930</v>
      </c>
      <c r="B3131" s="243" t="s">
        <v>2677</v>
      </c>
      <c r="C3131" s="23">
        <v>46169</v>
      </c>
      <c r="D3131" s="11">
        <v>145</v>
      </c>
      <c r="G3131" t="s">
        <v>2687</v>
      </c>
    </row>
    <row r="3132" spans="1:7">
      <c r="A3132" s="1212" t="s">
        <v>864</v>
      </c>
      <c r="B3132" s="1212" t="s">
        <v>1600</v>
      </c>
      <c r="C3132" s="23">
        <v>46170</v>
      </c>
      <c r="D3132" s="88">
        <v>1067</v>
      </c>
      <c r="F3132" s="11" t="s">
        <v>2717</v>
      </c>
      <c r="G3132" t="s">
        <v>2687</v>
      </c>
    </row>
    <row r="3133" spans="1:7">
      <c r="A3133" s="1213" t="s">
        <v>867</v>
      </c>
      <c r="B3133" s="1213" t="s">
        <v>1600</v>
      </c>
      <c r="C3133" s="23">
        <v>46170</v>
      </c>
      <c r="D3133" s="11">
        <v>319</v>
      </c>
      <c r="F3133" s="11" t="s">
        <v>2718</v>
      </c>
      <c r="G3133" t="s">
        <v>2687</v>
      </c>
    </row>
    <row r="3134" spans="1:7">
      <c r="A3134" s="1213" t="s">
        <v>875</v>
      </c>
      <c r="B3134" s="1213" t="s">
        <v>68</v>
      </c>
      <c r="C3134" s="23">
        <v>46170</v>
      </c>
      <c r="D3134" s="88">
        <v>1251</v>
      </c>
      <c r="G3134" t="s">
        <v>2687</v>
      </c>
    </row>
    <row r="3135" spans="1:7">
      <c r="A3135" s="1423" t="s">
        <v>837</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931</v>
      </c>
      <c r="B3141" s="243" t="s">
        <v>2677</v>
      </c>
      <c r="C3141" s="23">
        <v>46170</v>
      </c>
      <c r="D3141" s="11">
        <v>622</v>
      </c>
      <c r="G3141" t="s">
        <v>2687</v>
      </c>
    </row>
    <row r="3142" spans="1:7">
      <c r="A3142" s="1212" t="s">
        <v>864</v>
      </c>
      <c r="B3142" s="1212" t="s">
        <v>1600</v>
      </c>
      <c r="C3142" s="23">
        <v>46171</v>
      </c>
      <c r="D3142" s="11">
        <v>339</v>
      </c>
      <c r="G3142" t="s">
        <v>2687</v>
      </c>
    </row>
    <row r="3143" spans="1:7">
      <c r="A3143" s="1213" t="s">
        <v>867</v>
      </c>
      <c r="B3143" s="1213" t="s">
        <v>1600</v>
      </c>
      <c r="C3143" s="23">
        <v>46171</v>
      </c>
      <c r="D3143" s="11">
        <v>446</v>
      </c>
      <c r="F3143" s="11" t="s">
        <v>2719</v>
      </c>
      <c r="G3143" t="s">
        <v>2687</v>
      </c>
    </row>
    <row r="3144" spans="1:7">
      <c r="A3144" s="1213" t="s">
        <v>875</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931</v>
      </c>
      <c r="B3147" s="243" t="s">
        <v>2677</v>
      </c>
      <c r="C3147" s="23">
        <v>46171</v>
      </c>
      <c r="D3147" s="11">
        <v>664</v>
      </c>
      <c r="G3147" t="s">
        <v>2687</v>
      </c>
    </row>
    <row r="3148" spans="1:7">
      <c r="A3148" s="1224" t="s">
        <v>867</v>
      </c>
      <c r="B3148" s="1224" t="s">
        <v>1600</v>
      </c>
      <c r="C3148" s="23">
        <v>46174</v>
      </c>
      <c r="D3148" s="11">
        <v>693</v>
      </c>
      <c r="F3148" s="11" t="s">
        <v>2715</v>
      </c>
      <c r="G3148" t="s">
        <v>2047</v>
      </c>
    </row>
    <row r="3149" spans="1:7">
      <c r="A3149" s="1225" t="s">
        <v>875</v>
      </c>
      <c r="B3149" s="1225" t="s">
        <v>68</v>
      </c>
      <c r="C3149" s="23">
        <v>46174</v>
      </c>
      <c r="D3149" s="88">
        <v>1826</v>
      </c>
      <c r="G3149" t="s">
        <v>2047</v>
      </c>
    </row>
    <row r="3150" spans="1:7">
      <c r="A3150" s="1225" t="s">
        <v>571</v>
      </c>
      <c r="B3150" s="1225" t="s">
        <v>74</v>
      </c>
      <c r="C3150" s="23">
        <v>46174</v>
      </c>
      <c r="D3150" s="11">
        <v>514</v>
      </c>
      <c r="G3150" t="s">
        <v>2047</v>
      </c>
    </row>
    <row r="3151" spans="1:7">
      <c r="A3151" s="1473" t="s">
        <v>837</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935</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930</v>
      </c>
      <c r="B3159" s="1175" t="s">
        <v>2677</v>
      </c>
      <c r="C3159" s="23">
        <v>46174</v>
      </c>
      <c r="D3159" s="11">
        <v>54</v>
      </c>
      <c r="F3159" s="11" t="s">
        <v>2723</v>
      </c>
      <c r="G3159" t="s">
        <v>2047</v>
      </c>
    </row>
    <row r="3160" spans="1:7">
      <c r="A3160" s="1176" t="s">
        <v>931</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864</v>
      </c>
      <c r="B3162" s="1212" t="s">
        <v>1600</v>
      </c>
      <c r="C3162" s="23">
        <v>46175</v>
      </c>
      <c r="D3162" s="11">
        <v>411</v>
      </c>
      <c r="G3162" t="s">
        <v>2047</v>
      </c>
    </row>
    <row r="3163" spans="1:7">
      <c r="A3163" s="1213" t="s">
        <v>867</v>
      </c>
      <c r="B3163" s="1213" t="s">
        <v>1600</v>
      </c>
      <c r="C3163" s="23">
        <v>46175</v>
      </c>
      <c r="D3163" s="11">
        <v>596</v>
      </c>
      <c r="F3163" s="11" t="s">
        <v>2715</v>
      </c>
      <c r="G3163" t="s">
        <v>2047</v>
      </c>
    </row>
    <row r="3164" spans="1:7">
      <c r="A3164" s="1213" t="s">
        <v>875</v>
      </c>
      <c r="B3164" s="1213" t="s">
        <v>68</v>
      </c>
      <c r="C3164" s="23">
        <v>46175</v>
      </c>
      <c r="D3164" s="11">
        <v>882</v>
      </c>
      <c r="G3164" t="s">
        <v>2047</v>
      </c>
    </row>
    <row r="3165" spans="1:7">
      <c r="A3165" s="1213" t="s">
        <v>571</v>
      </c>
      <c r="B3165" s="1225" t="s">
        <v>74</v>
      </c>
      <c r="C3165" s="23">
        <v>46175</v>
      </c>
      <c r="D3165" s="11">
        <v>457</v>
      </c>
      <c r="G3165" t="s">
        <v>2047</v>
      </c>
    </row>
    <row r="3166" spans="1:7">
      <c r="A3166" s="1423" t="s">
        <v>837</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935</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928</v>
      </c>
      <c r="B3172" s="239" t="s">
        <v>2677</v>
      </c>
      <c r="C3172" s="23">
        <v>46175</v>
      </c>
      <c r="D3172" s="11">
        <v>63</v>
      </c>
      <c r="F3172" s="11" t="s">
        <v>2728</v>
      </c>
      <c r="G3172" t="s">
        <v>2047</v>
      </c>
    </row>
    <row r="3173" spans="1:7">
      <c r="A3173" s="239" t="s">
        <v>929</v>
      </c>
      <c r="B3173" s="239" t="s">
        <v>2677</v>
      </c>
      <c r="C3173" s="23">
        <v>46175</v>
      </c>
      <c r="D3173" s="11">
        <v>18</v>
      </c>
      <c r="F3173" s="11" t="s">
        <v>2729</v>
      </c>
      <c r="G3173" t="s">
        <v>2047</v>
      </c>
    </row>
    <row r="3174" spans="1:7">
      <c r="A3174" s="243" t="s">
        <v>931</v>
      </c>
      <c r="B3174" s="243" t="s">
        <v>2677</v>
      </c>
      <c r="C3174" s="23">
        <v>46175</v>
      </c>
      <c r="D3174" s="11">
        <v>733</v>
      </c>
      <c r="G3174" t="s">
        <v>2047</v>
      </c>
    </row>
    <row r="3175" spans="1:7">
      <c r="A3175" s="1212" t="s">
        <v>864</v>
      </c>
      <c r="B3175" s="1212" t="s">
        <v>1600</v>
      </c>
      <c r="C3175" s="23">
        <v>46176</v>
      </c>
      <c r="D3175" s="11">
        <v>237</v>
      </c>
      <c r="F3175" s="11" t="s">
        <v>2163</v>
      </c>
      <c r="G3175" t="s">
        <v>2047</v>
      </c>
    </row>
    <row r="3176" spans="1:7">
      <c r="A3176" s="1213" t="s">
        <v>867</v>
      </c>
      <c r="B3176" s="1213" t="s">
        <v>1600</v>
      </c>
      <c r="C3176" s="23">
        <v>46176</v>
      </c>
      <c r="D3176" s="11">
        <v>240</v>
      </c>
      <c r="F3176" s="11" t="s">
        <v>2718</v>
      </c>
      <c r="G3176" t="s">
        <v>2047</v>
      </c>
    </row>
    <row r="3177" spans="1:7">
      <c r="A3177" s="1213" t="s">
        <v>875</v>
      </c>
      <c r="B3177" s="1213" t="s">
        <v>68</v>
      </c>
      <c r="C3177" s="23">
        <v>46176</v>
      </c>
      <c r="D3177" s="88">
        <v>1681</v>
      </c>
      <c r="G3177" t="s">
        <v>2047</v>
      </c>
    </row>
    <row r="3178" spans="1:7">
      <c r="A3178" s="1213" t="s">
        <v>571</v>
      </c>
      <c r="B3178" s="1225" t="s">
        <v>74</v>
      </c>
      <c r="C3178" s="23">
        <v>46176</v>
      </c>
      <c r="D3178" s="11">
        <v>580</v>
      </c>
      <c r="G3178" t="s">
        <v>2047</v>
      </c>
    </row>
    <row r="3179" spans="1:7">
      <c r="A3179" s="1423" t="s">
        <v>837</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935</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928</v>
      </c>
      <c r="B3185" s="239" t="s">
        <v>2677</v>
      </c>
      <c r="C3185" s="23">
        <v>46176</v>
      </c>
      <c r="F3185" s="1212" t="s">
        <v>2184</v>
      </c>
      <c r="G3185" t="s">
        <v>2047</v>
      </c>
    </row>
    <row r="3186" spans="1:7">
      <c r="A3186" s="1420" t="s">
        <v>929</v>
      </c>
      <c r="B3186" s="243" t="s">
        <v>2677</v>
      </c>
      <c r="C3186" s="23">
        <v>46176</v>
      </c>
      <c r="D3186" s="11">
        <v>57</v>
      </c>
      <c r="F3186" s="11" t="s">
        <v>2732</v>
      </c>
      <c r="G3186" t="s">
        <v>2047</v>
      </c>
    </row>
    <row r="3187" spans="1:7">
      <c r="A3187" s="1214" t="s">
        <v>931</v>
      </c>
      <c r="B3187" s="243" t="s">
        <v>2677</v>
      </c>
      <c r="C3187" s="23">
        <v>46176</v>
      </c>
      <c r="D3187" s="11">
        <v>970</v>
      </c>
      <c r="G3187" t="s">
        <v>2047</v>
      </c>
    </row>
    <row r="3188" spans="1:7">
      <c r="A3188" s="1212" t="s">
        <v>864</v>
      </c>
      <c r="B3188" s="1212" t="s">
        <v>1600</v>
      </c>
      <c r="C3188" s="23">
        <v>46177</v>
      </c>
      <c r="F3188" s="11" t="s">
        <v>2658</v>
      </c>
      <c r="G3188" t="s">
        <v>2047</v>
      </c>
    </row>
    <row r="3189" spans="1:7">
      <c r="A3189" s="1213" t="s">
        <v>867</v>
      </c>
      <c r="B3189" s="1213" t="s">
        <v>1600</v>
      </c>
      <c r="C3189" s="23">
        <v>46177</v>
      </c>
      <c r="D3189" s="11">
        <v>180</v>
      </c>
      <c r="G3189" t="s">
        <v>2047</v>
      </c>
    </row>
    <row r="3190" spans="1:7">
      <c r="A3190" s="1213" t="s">
        <v>875</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837</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912</v>
      </c>
      <c r="B3197" s="1213" t="s">
        <v>2688</v>
      </c>
      <c r="C3197" s="23">
        <v>46177</v>
      </c>
      <c r="D3197" s="88">
        <v>2715</v>
      </c>
      <c r="G3197" t="s">
        <v>2047</v>
      </c>
    </row>
    <row r="3198" spans="1:7">
      <c r="A3198" s="1213" t="s">
        <v>915</v>
      </c>
      <c r="B3198" s="1213" t="s">
        <v>2688</v>
      </c>
      <c r="C3198" s="23">
        <v>46177</v>
      </c>
      <c r="D3198" s="11">
        <v>804</v>
      </c>
      <c r="G3198" t="s">
        <v>2047</v>
      </c>
    </row>
    <row r="3199" spans="1:7">
      <c r="A3199" s="1214" t="s">
        <v>929</v>
      </c>
      <c r="B3199" s="243" t="s">
        <v>2677</v>
      </c>
      <c r="C3199" s="23">
        <v>46177</v>
      </c>
      <c r="D3199" s="11">
        <v>248</v>
      </c>
      <c r="F3199" s="11" t="s">
        <v>2735</v>
      </c>
      <c r="G3199" t="s">
        <v>2047</v>
      </c>
    </row>
    <row r="3200" spans="1:7">
      <c r="A3200" s="1214" t="s">
        <v>931</v>
      </c>
      <c r="B3200" s="243" t="s">
        <v>2677</v>
      </c>
      <c r="C3200" s="23">
        <v>46177</v>
      </c>
      <c r="D3200" s="11">
        <v>917</v>
      </c>
      <c r="G3200" t="s">
        <v>2047</v>
      </c>
    </row>
    <row r="3201" spans="1:7">
      <c r="A3201" s="1212" t="s">
        <v>864</v>
      </c>
      <c r="B3201" s="1212" t="s">
        <v>1600</v>
      </c>
      <c r="C3201" s="23">
        <v>46178</v>
      </c>
      <c r="D3201" s="11">
        <v>26</v>
      </c>
      <c r="F3201" s="11" t="s">
        <v>2736</v>
      </c>
      <c r="G3201" t="s">
        <v>2047</v>
      </c>
    </row>
    <row r="3202" spans="1:7">
      <c r="A3202" s="1213" t="s">
        <v>867</v>
      </c>
      <c r="B3202" s="1213" t="s">
        <v>1600</v>
      </c>
      <c r="C3202" s="23">
        <v>46178</v>
      </c>
      <c r="D3202" s="11">
        <v>150</v>
      </c>
      <c r="G3202" t="s">
        <v>2047</v>
      </c>
    </row>
    <row r="3203" spans="1:7">
      <c r="A3203" s="1213" t="s">
        <v>870</v>
      </c>
      <c r="B3203" s="1213" t="s">
        <v>58</v>
      </c>
      <c r="C3203" s="23">
        <v>46178</v>
      </c>
      <c r="D3203" s="88">
        <v>1404</v>
      </c>
      <c r="G3203" t="s">
        <v>2047</v>
      </c>
    </row>
    <row r="3204" spans="1:7">
      <c r="A3204" s="1213" t="s">
        <v>875</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912</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915</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931</v>
      </c>
      <c r="B3212" s="243" t="s">
        <v>2677</v>
      </c>
      <c r="C3212" s="23">
        <v>46178</v>
      </c>
      <c r="D3212" s="11">
        <v>589</v>
      </c>
      <c r="G3212" t="s">
        <v>2047</v>
      </c>
    </row>
    <row r="3213" spans="1:7">
      <c r="A3213" s="1423" t="s">
        <v>864</v>
      </c>
      <c r="B3213" s="1423" t="s">
        <v>1600</v>
      </c>
      <c r="C3213" s="23">
        <v>46181</v>
      </c>
      <c r="F3213" s="11" t="s">
        <v>122</v>
      </c>
      <c r="G3213" t="s">
        <v>2047</v>
      </c>
    </row>
    <row r="3214" spans="1:7">
      <c r="A3214" s="1420" t="s">
        <v>867</v>
      </c>
      <c r="B3214" s="1420" t="s">
        <v>1600</v>
      </c>
      <c r="C3214" s="23">
        <v>46181</v>
      </c>
      <c r="F3214" s="1217" t="s">
        <v>2193</v>
      </c>
      <c r="G3214" t="s">
        <v>2047</v>
      </c>
    </row>
    <row r="3215" spans="1:7">
      <c r="A3215" s="1214" t="s">
        <v>870</v>
      </c>
      <c r="B3215" s="1214" t="s">
        <v>58</v>
      </c>
      <c r="C3215" s="23">
        <v>46181</v>
      </c>
      <c r="D3215" s="88">
        <v>1403</v>
      </c>
      <c r="F3215" s="11" t="s">
        <v>2737</v>
      </c>
      <c r="G3215" t="s">
        <v>2047</v>
      </c>
    </row>
    <row r="3216" spans="1:7">
      <c r="A3216" s="1420" t="s">
        <v>875</v>
      </c>
      <c r="B3216" s="1420" t="s">
        <v>68</v>
      </c>
      <c r="C3216" s="23">
        <v>46181</v>
      </c>
      <c r="F3216" s="1217" t="s">
        <v>2714</v>
      </c>
      <c r="G3216" t="s">
        <v>2047</v>
      </c>
    </row>
    <row r="3217" spans="1:7">
      <c r="A3217" s="1214" t="s">
        <v>878</v>
      </c>
      <c r="B3217" s="1214" t="s">
        <v>64</v>
      </c>
      <c r="C3217" s="23">
        <v>46181</v>
      </c>
      <c r="D3217" s="88">
        <v>1643</v>
      </c>
      <c r="G3217" t="s">
        <v>2047</v>
      </c>
    </row>
    <row r="3218" spans="1:7">
      <c r="A3218" s="1420" t="s">
        <v>571</v>
      </c>
      <c r="B3218" s="1225" t="s">
        <v>74</v>
      </c>
      <c r="C3218" s="23">
        <v>46181</v>
      </c>
      <c r="D3218" s="11">
        <v>370</v>
      </c>
      <c r="G3218" t="s">
        <v>2047</v>
      </c>
    </row>
    <row r="3219" spans="1:7">
      <c r="A3219" s="1214" t="s">
        <v>883</v>
      </c>
      <c r="B3219" s="1214" t="s">
        <v>58</v>
      </c>
      <c r="C3219" s="23">
        <v>46181</v>
      </c>
      <c r="D3219" s="11">
        <v>935</v>
      </c>
      <c r="F3219" s="11" t="s">
        <v>2738</v>
      </c>
      <c r="G3219" t="s">
        <v>2047</v>
      </c>
    </row>
    <row r="3220" spans="1:7">
      <c r="A3220" s="1420" t="s">
        <v>932</v>
      </c>
      <c r="B3220" s="1420" t="s">
        <v>2739</v>
      </c>
      <c r="C3220" s="23">
        <v>46181</v>
      </c>
      <c r="D3220" s="11">
        <v>557</v>
      </c>
      <c r="G3220" t="s">
        <v>2047</v>
      </c>
    </row>
    <row r="3221" spans="1:7">
      <c r="A3221" s="1420" t="s">
        <v>837</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912</v>
      </c>
      <c r="B3225" s="1213" t="s">
        <v>2688</v>
      </c>
      <c r="C3225" s="23">
        <v>46181</v>
      </c>
      <c r="D3225" s="11">
        <v>675</v>
      </c>
      <c r="G3225" t="s">
        <v>2047</v>
      </c>
    </row>
    <row r="3226" spans="1:7">
      <c r="A3226" s="1213" t="s">
        <v>915</v>
      </c>
      <c r="B3226" s="1214" t="s">
        <v>2688</v>
      </c>
      <c r="C3226" s="23">
        <v>46181</v>
      </c>
      <c r="D3226" s="88">
        <v>1052</v>
      </c>
      <c r="G3226" t="s">
        <v>2047</v>
      </c>
    </row>
    <row r="3227" spans="1:7">
      <c r="A3227" s="1420" t="s">
        <v>916</v>
      </c>
      <c r="B3227" s="1420" t="s">
        <v>1600</v>
      </c>
      <c r="C3227" s="23">
        <v>46181</v>
      </c>
      <c r="D3227" s="11">
        <v>554</v>
      </c>
      <c r="G3227" t="s">
        <v>2047</v>
      </c>
    </row>
    <row r="3228" spans="1:7">
      <c r="A3228" s="1423" t="s">
        <v>930</v>
      </c>
      <c r="B3228" s="243" t="s">
        <v>2677</v>
      </c>
      <c r="C3228" s="23">
        <v>46181</v>
      </c>
      <c r="F3228" s="239" t="s">
        <v>2740</v>
      </c>
      <c r="G3228" t="s">
        <v>2047</v>
      </c>
    </row>
    <row r="3229" spans="1:7">
      <c r="A3229" s="1214" t="s">
        <v>931</v>
      </c>
      <c r="B3229" s="243" t="s">
        <v>2677</v>
      </c>
      <c r="C3229" s="23">
        <v>46181</v>
      </c>
      <c r="D3229" s="11">
        <v>230</v>
      </c>
      <c r="F3229" s="11" t="s">
        <v>2741</v>
      </c>
      <c r="G3229" t="s">
        <v>2047</v>
      </c>
    </row>
    <row r="3230" spans="1:7">
      <c r="A3230" s="1473" t="s">
        <v>870</v>
      </c>
      <c r="B3230" s="1473" t="s">
        <v>58</v>
      </c>
      <c r="C3230" s="23">
        <v>46182</v>
      </c>
      <c r="D3230" s="88">
        <v>1668</v>
      </c>
      <c r="F3230" s="11" t="s">
        <v>2742</v>
      </c>
      <c r="G3230" t="s">
        <v>2047</v>
      </c>
    </row>
    <row r="3231" spans="1:7">
      <c r="A3231" s="1415" t="s">
        <v>875</v>
      </c>
      <c r="B3231" s="1415" t="s">
        <v>68</v>
      </c>
      <c r="C3231" s="23">
        <v>46182</v>
      </c>
      <c r="D3231" s="11">
        <v>68</v>
      </c>
      <c r="G3231" t="s">
        <v>2047</v>
      </c>
    </row>
    <row r="3232" spans="1:7">
      <c r="A3232" s="1416" t="s">
        <v>878</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883</v>
      </c>
      <c r="B3234" s="1416" t="s">
        <v>58</v>
      </c>
      <c r="C3234" s="23">
        <v>46182</v>
      </c>
      <c r="D3234" s="88">
        <v>2201</v>
      </c>
      <c r="G3234" t="s">
        <v>2047</v>
      </c>
    </row>
    <row r="3235" spans="1:7">
      <c r="A3235" s="1415" t="s">
        <v>932</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912</v>
      </c>
      <c r="B3237" s="1225" t="s">
        <v>2688</v>
      </c>
      <c r="C3237" s="23">
        <v>46182</v>
      </c>
      <c r="D3237" s="11">
        <v>668</v>
      </c>
      <c r="G3237" t="s">
        <v>2047</v>
      </c>
    </row>
    <row r="3238" spans="1:7">
      <c r="A3238" s="1225" t="s">
        <v>915</v>
      </c>
      <c r="B3238" s="1416" t="s">
        <v>2688</v>
      </c>
      <c r="C3238" s="23">
        <v>46182</v>
      </c>
      <c r="D3238" s="88">
        <v>1291</v>
      </c>
      <c r="G3238" t="s">
        <v>2047</v>
      </c>
    </row>
    <row r="3239" spans="1:7">
      <c r="A3239" s="1415" t="s">
        <v>916</v>
      </c>
      <c r="B3239" s="1415" t="s">
        <v>1600</v>
      </c>
      <c r="C3239" s="23">
        <v>46182</v>
      </c>
      <c r="D3239" s="11">
        <v>592</v>
      </c>
      <c r="G3239" t="s">
        <v>2047</v>
      </c>
    </row>
    <row r="3240" spans="1:7">
      <c r="A3240" s="1473" t="s">
        <v>928</v>
      </c>
      <c r="B3240" s="1175" t="s">
        <v>2677</v>
      </c>
      <c r="C3240" s="23">
        <v>46182</v>
      </c>
      <c r="D3240" s="11">
        <v>9</v>
      </c>
      <c r="F3240" s="11" t="s">
        <v>2744</v>
      </c>
      <c r="G3240" t="s">
        <v>2047</v>
      </c>
    </row>
    <row r="3241" spans="1:7">
      <c r="A3241" s="1473" t="s">
        <v>929</v>
      </c>
      <c r="B3241" s="1175" t="s">
        <v>2677</v>
      </c>
      <c r="C3241" s="23">
        <v>46182</v>
      </c>
      <c r="D3241" s="11">
        <v>14</v>
      </c>
      <c r="F3241" s="11" t="s">
        <v>2744</v>
      </c>
      <c r="G3241" t="s">
        <v>2047</v>
      </c>
    </row>
    <row r="3242" spans="1:7">
      <c r="A3242" s="1416" t="s">
        <v>930</v>
      </c>
      <c r="B3242" s="1176" t="s">
        <v>2677</v>
      </c>
      <c r="C3242" s="23">
        <v>46182</v>
      </c>
      <c r="D3242" s="11">
        <v>441</v>
      </c>
      <c r="F3242" s="11" t="s">
        <v>2745</v>
      </c>
      <c r="G3242" t="s">
        <v>2047</v>
      </c>
    </row>
    <row r="3243" spans="1:7">
      <c r="A3243" s="1423" t="s">
        <v>867</v>
      </c>
      <c r="B3243" s="262" t="s">
        <v>1600</v>
      </c>
      <c r="C3243" s="23">
        <v>46183</v>
      </c>
      <c r="D3243" s="11">
        <v>510</v>
      </c>
      <c r="F3243" s="11" t="s">
        <v>2746</v>
      </c>
      <c r="G3243" t="s">
        <v>2047</v>
      </c>
    </row>
    <row r="3244" spans="1:7">
      <c r="A3244" s="1214" t="s">
        <v>870</v>
      </c>
      <c r="B3244" s="1423" t="s">
        <v>58</v>
      </c>
      <c r="C3244" s="23">
        <v>46183</v>
      </c>
      <c r="D3244" s="88">
        <v>1670</v>
      </c>
      <c r="F3244" s="11" t="s">
        <v>2747</v>
      </c>
      <c r="G3244" t="s">
        <v>2047</v>
      </c>
    </row>
    <row r="3245" spans="1:7">
      <c r="A3245" s="1420" t="s">
        <v>875</v>
      </c>
      <c r="B3245" s="1420" t="s">
        <v>68</v>
      </c>
      <c r="C3245" s="23">
        <v>46183</v>
      </c>
      <c r="F3245" s="1217" t="s">
        <v>1882</v>
      </c>
      <c r="G3245" t="s">
        <v>2047</v>
      </c>
    </row>
    <row r="3246" spans="1:7">
      <c r="A3246" s="1214" t="s">
        <v>878</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883</v>
      </c>
      <c r="B3248" s="1214" t="s">
        <v>58</v>
      </c>
      <c r="C3248" s="23">
        <v>46183</v>
      </c>
      <c r="D3248" s="88">
        <v>2415</v>
      </c>
      <c r="F3248" s="49" t="s">
        <v>2748</v>
      </c>
      <c r="G3248" t="s">
        <v>2047</v>
      </c>
    </row>
    <row r="3249" spans="1:7">
      <c r="A3249" s="1420" t="s">
        <v>932</v>
      </c>
      <c r="B3249" s="1420" t="s">
        <v>2739</v>
      </c>
      <c r="C3249" s="23">
        <v>46183</v>
      </c>
      <c r="D3249" s="11">
        <v>911</v>
      </c>
      <c r="F3249" s="51" t="s">
        <v>2749</v>
      </c>
      <c r="G3249" t="s">
        <v>2047</v>
      </c>
    </row>
    <row r="3250" spans="1:7">
      <c r="A3250" s="1212" t="s">
        <v>846</v>
      </c>
      <c r="B3250" s="1214" t="s">
        <v>56</v>
      </c>
      <c r="C3250" s="23">
        <v>46183</v>
      </c>
      <c r="D3250" s="88">
        <v>1095</v>
      </c>
      <c r="F3250" s="102"/>
      <c r="G3250" t="s">
        <v>2047</v>
      </c>
    </row>
    <row r="3251" spans="1:7">
      <c r="A3251" s="1213" t="s">
        <v>912</v>
      </c>
      <c r="B3251" s="1213" t="s">
        <v>2688</v>
      </c>
      <c r="C3251" s="23">
        <v>46183</v>
      </c>
      <c r="D3251" s="11">
        <v>44</v>
      </c>
      <c r="G3251" t="s">
        <v>2047</v>
      </c>
    </row>
    <row r="3252" spans="1:7">
      <c r="A3252" s="1213" t="s">
        <v>915</v>
      </c>
      <c r="B3252" s="1214" t="s">
        <v>2688</v>
      </c>
      <c r="C3252" s="23">
        <v>46183</v>
      </c>
      <c r="D3252" s="11">
        <v>781</v>
      </c>
      <c r="G3252" t="s">
        <v>2047</v>
      </c>
    </row>
    <row r="3253" spans="1:7">
      <c r="A3253" s="1420" t="s">
        <v>916</v>
      </c>
      <c r="B3253" s="1420" t="s">
        <v>1600</v>
      </c>
      <c r="C3253" s="23">
        <v>46183</v>
      </c>
      <c r="F3253" s="1217" t="s">
        <v>2095</v>
      </c>
      <c r="G3253" t="s">
        <v>2047</v>
      </c>
    </row>
    <row r="3254" spans="1:7">
      <c r="A3254" s="1423" t="s">
        <v>930</v>
      </c>
      <c r="B3254" s="239" t="s">
        <v>2677</v>
      </c>
      <c r="C3254" s="23">
        <v>46183</v>
      </c>
      <c r="D3254" s="11">
        <v>7</v>
      </c>
      <c r="F3254" s="239" t="s">
        <v>2750</v>
      </c>
      <c r="G3254" t="s">
        <v>2047</v>
      </c>
    </row>
    <row r="3255" spans="1:7">
      <c r="A3255" s="1214" t="s">
        <v>931</v>
      </c>
      <c r="B3255" s="243" t="s">
        <v>2677</v>
      </c>
      <c r="C3255" s="23">
        <v>46183</v>
      </c>
      <c r="D3255" s="11">
        <v>31</v>
      </c>
      <c r="F3255" s="1213" t="s">
        <v>2751</v>
      </c>
      <c r="G3255" t="s">
        <v>2047</v>
      </c>
    </row>
    <row r="3256" spans="1:7">
      <c r="A3256" s="1473" t="s">
        <v>867</v>
      </c>
      <c r="B3256" s="1502" t="s">
        <v>1600</v>
      </c>
      <c r="C3256" s="23">
        <v>46184</v>
      </c>
      <c r="D3256" s="11">
        <v>320</v>
      </c>
      <c r="F3256" s="11" t="s">
        <v>2752</v>
      </c>
      <c r="G3256" t="s">
        <v>2047</v>
      </c>
    </row>
    <row r="3257" spans="1:7">
      <c r="A3257" s="1416" t="s">
        <v>870</v>
      </c>
      <c r="B3257" s="1473" t="s">
        <v>58</v>
      </c>
      <c r="C3257" s="23">
        <v>46184</v>
      </c>
      <c r="D3257" s="88">
        <v>1364</v>
      </c>
      <c r="F3257" s="11" t="s">
        <v>2753</v>
      </c>
      <c r="G3257" t="s">
        <v>2047</v>
      </c>
    </row>
    <row r="3258" spans="1:7">
      <c r="A3258" s="1415" t="s">
        <v>875</v>
      </c>
      <c r="B3258" s="1415" t="s">
        <v>68</v>
      </c>
      <c r="C3258" s="23">
        <v>46184</v>
      </c>
      <c r="F3258" s="11" t="s">
        <v>1882</v>
      </c>
      <c r="G3258" t="s">
        <v>2047</v>
      </c>
    </row>
    <row r="3259" spans="1:7">
      <c r="A3259" s="1416" t="s">
        <v>883</v>
      </c>
      <c r="B3259" s="1416" t="s">
        <v>58</v>
      </c>
      <c r="C3259" s="23">
        <v>46184</v>
      </c>
      <c r="D3259" s="88">
        <v>1484</v>
      </c>
      <c r="G3259" t="s">
        <v>2047</v>
      </c>
    </row>
    <row r="3260" spans="1:7">
      <c r="A3260" s="1416" t="s">
        <v>889</v>
      </c>
      <c r="B3260" s="1416" t="s">
        <v>58</v>
      </c>
      <c r="C3260" s="23">
        <v>46184</v>
      </c>
      <c r="D3260" s="11">
        <v>800</v>
      </c>
      <c r="G3260" t="s">
        <v>2047</v>
      </c>
    </row>
    <row r="3261" spans="1:7">
      <c r="A3261" s="1415" t="s">
        <v>932</v>
      </c>
      <c r="B3261" s="1415" t="s">
        <v>2739</v>
      </c>
      <c r="C3261" s="23">
        <v>46184</v>
      </c>
      <c r="D3261" s="11">
        <v>820</v>
      </c>
      <c r="F3261" s="11" t="s">
        <v>2754</v>
      </c>
      <c r="G3261" t="s">
        <v>2047</v>
      </c>
    </row>
    <row r="3262" spans="1:7">
      <c r="A3262" s="1473" t="s">
        <v>842</v>
      </c>
      <c r="B3262" s="1214" t="s">
        <v>56</v>
      </c>
      <c r="C3262" s="23">
        <v>46184</v>
      </c>
      <c r="F3262" s="11" t="s">
        <v>1882</v>
      </c>
      <c r="G3262" t="s">
        <v>2047</v>
      </c>
    </row>
    <row r="3263" spans="1:7">
      <c r="A3263" s="1225" t="s">
        <v>844</v>
      </c>
      <c r="B3263" s="1214" t="s">
        <v>56</v>
      </c>
      <c r="C3263" s="23">
        <v>46184</v>
      </c>
      <c r="D3263" s="11">
        <v>981</v>
      </c>
      <c r="G3263" t="s">
        <v>2047</v>
      </c>
    </row>
    <row r="3264" spans="1:7">
      <c r="A3264" s="1416" t="s">
        <v>846</v>
      </c>
      <c r="B3264" s="1214" t="s">
        <v>56</v>
      </c>
      <c r="C3264" s="23">
        <v>46184</v>
      </c>
      <c r="D3264" s="88">
        <v>1806</v>
      </c>
      <c r="G3264" t="s">
        <v>2047</v>
      </c>
    </row>
    <row r="3265" spans="1:7">
      <c r="A3265" s="1225" t="s">
        <v>685</v>
      </c>
      <c r="B3265" s="1415" t="s">
        <v>2688</v>
      </c>
      <c r="C3265" s="23">
        <v>46184</v>
      </c>
      <c r="D3265" s="88">
        <v>1809</v>
      </c>
      <c r="G3265" t="s">
        <v>2047</v>
      </c>
    </row>
    <row r="3266" spans="1:7">
      <c r="A3266" s="1416" t="s">
        <v>912</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915</v>
      </c>
      <c r="B3269" s="1225" t="s">
        <v>2688</v>
      </c>
      <c r="C3269" s="23">
        <v>46184</v>
      </c>
      <c r="D3269" s="11">
        <v>294</v>
      </c>
      <c r="G3269" t="s">
        <v>2047</v>
      </c>
    </row>
    <row r="3270" spans="1:7">
      <c r="A3270" s="1473" t="s">
        <v>930</v>
      </c>
      <c r="B3270" s="1175" t="s">
        <v>2677</v>
      </c>
      <c r="C3270" s="23">
        <v>46184</v>
      </c>
      <c r="D3270" s="11">
        <v>36</v>
      </c>
      <c r="F3270" s="11" t="s">
        <v>2755</v>
      </c>
      <c r="G3270" t="s">
        <v>2047</v>
      </c>
    </row>
    <row r="3271" spans="1:7">
      <c r="A3271" s="1416" t="s">
        <v>931</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867</v>
      </c>
      <c r="B3273" s="1423" t="s">
        <v>1600</v>
      </c>
      <c r="C3273" s="23">
        <v>46185</v>
      </c>
      <c r="D3273" s="11">
        <v>155</v>
      </c>
      <c r="F3273" s="11" t="s">
        <v>2757</v>
      </c>
      <c r="G3273" t="s">
        <v>2047</v>
      </c>
    </row>
    <row r="3274" spans="1:7">
      <c r="A3274" s="1420" t="s">
        <v>875</v>
      </c>
      <c r="B3274" s="1420" t="s">
        <v>68</v>
      </c>
      <c r="C3274" s="23">
        <v>46185</v>
      </c>
      <c r="D3274" s="88">
        <v>2404</v>
      </c>
      <c r="G3274" t="s">
        <v>2047</v>
      </c>
    </row>
    <row r="3275" spans="1:7">
      <c r="A3275" s="1214" t="s">
        <v>883</v>
      </c>
      <c r="B3275" s="1214" t="s">
        <v>58</v>
      </c>
      <c r="C3275" s="23">
        <v>46185</v>
      </c>
      <c r="D3275" s="11">
        <v>792</v>
      </c>
      <c r="F3275" s="11" t="s">
        <v>2758</v>
      </c>
      <c r="G3275" t="s">
        <v>2047</v>
      </c>
    </row>
    <row r="3276" spans="1:7">
      <c r="A3276" s="1420" t="s">
        <v>884</v>
      </c>
      <c r="B3276" s="1420" t="s">
        <v>58</v>
      </c>
      <c r="C3276" s="23">
        <v>46185</v>
      </c>
      <c r="D3276" s="88">
        <v>2663</v>
      </c>
      <c r="G3276" t="s">
        <v>2047</v>
      </c>
    </row>
    <row r="3277" spans="1:7">
      <c r="A3277" s="1214" t="s">
        <v>888</v>
      </c>
      <c r="B3277" s="1214" t="s">
        <v>68</v>
      </c>
      <c r="C3277" s="23">
        <v>46185</v>
      </c>
      <c r="D3277" s="88">
        <v>1192</v>
      </c>
      <c r="G3277" t="s">
        <v>2047</v>
      </c>
    </row>
    <row r="3278" spans="1:7">
      <c r="A3278" s="1420" t="s">
        <v>932</v>
      </c>
      <c r="B3278" s="1420" t="s">
        <v>2739</v>
      </c>
      <c r="C3278" s="23">
        <v>46185</v>
      </c>
      <c r="F3278" s="11" t="s">
        <v>2738</v>
      </c>
      <c r="G3278" t="s">
        <v>2047</v>
      </c>
    </row>
    <row r="3279" spans="1:7">
      <c r="A3279" s="1423" t="s">
        <v>842</v>
      </c>
      <c r="B3279" s="1214" t="s">
        <v>56</v>
      </c>
      <c r="C3279" s="23">
        <v>46185</v>
      </c>
      <c r="D3279" s="88">
        <v>1633</v>
      </c>
      <c r="G3279" t="s">
        <v>2047</v>
      </c>
    </row>
    <row r="3280" spans="1:7">
      <c r="A3280" s="1213" t="s">
        <v>844</v>
      </c>
      <c r="B3280" s="1214" t="s">
        <v>56</v>
      </c>
      <c r="C3280" s="23">
        <v>46185</v>
      </c>
      <c r="D3280" s="88">
        <v>1038</v>
      </c>
      <c r="G3280" t="s">
        <v>2047</v>
      </c>
    </row>
    <row r="3281" spans="1:7">
      <c r="A3281" s="1213" t="s">
        <v>685</v>
      </c>
      <c r="B3281" s="1420" t="s">
        <v>2688</v>
      </c>
      <c r="C3281" s="23">
        <v>46185</v>
      </c>
      <c r="D3281" s="88">
        <v>1876</v>
      </c>
      <c r="G3281" t="s">
        <v>2047</v>
      </c>
    </row>
    <row r="3282" spans="1:7">
      <c r="A3282" s="1214" t="s">
        <v>912</v>
      </c>
      <c r="B3282" s="1213" t="s">
        <v>2688</v>
      </c>
      <c r="C3282" s="23">
        <v>46185</v>
      </c>
      <c r="D3282" s="11">
        <v>42</v>
      </c>
      <c r="G3282" t="s">
        <v>2047</v>
      </c>
    </row>
    <row r="3283" spans="1:7">
      <c r="A3283" s="1214" t="s">
        <v>915</v>
      </c>
      <c r="B3283" s="1213" t="s">
        <v>2688</v>
      </c>
      <c r="C3283" s="23">
        <v>46185</v>
      </c>
      <c r="D3283" s="11">
        <v>413</v>
      </c>
      <c r="G3283" t="s">
        <v>2047</v>
      </c>
    </row>
    <row r="3284" spans="1:7">
      <c r="A3284" s="1423" t="s">
        <v>931</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867</v>
      </c>
      <c r="B3286" s="1423" t="s">
        <v>1600</v>
      </c>
      <c r="C3286" s="23">
        <v>46188</v>
      </c>
      <c r="D3286" s="11">
        <v>350</v>
      </c>
      <c r="F3286" s="11" t="s">
        <v>2715</v>
      </c>
      <c r="G3286" t="s">
        <v>2047</v>
      </c>
    </row>
    <row r="3287" spans="1:7">
      <c r="A3287" s="1214" t="s">
        <v>870</v>
      </c>
      <c r="B3287" s="1214" t="s">
        <v>58</v>
      </c>
      <c r="C3287" s="23">
        <v>46188</v>
      </c>
      <c r="F3287" s="11" t="s">
        <v>2760</v>
      </c>
      <c r="G3287" t="s">
        <v>2047</v>
      </c>
    </row>
    <row r="3288" spans="1:7">
      <c r="A3288" s="1420" t="s">
        <v>872</v>
      </c>
      <c r="B3288" s="1213" t="s">
        <v>78</v>
      </c>
      <c r="C3288" s="23">
        <v>46188</v>
      </c>
      <c r="D3288" s="88">
        <v>1161</v>
      </c>
      <c r="G3288" t="s">
        <v>2047</v>
      </c>
    </row>
    <row r="3289" spans="1:7">
      <c r="A3289" s="1214" t="s">
        <v>873</v>
      </c>
      <c r="B3289" s="1214" t="s">
        <v>58</v>
      </c>
      <c r="C3289" s="23">
        <v>46188</v>
      </c>
      <c r="D3289" s="88">
        <v>1639</v>
      </c>
      <c r="F3289" s="11" t="s">
        <v>2761</v>
      </c>
      <c r="G3289" t="s">
        <v>2047</v>
      </c>
    </row>
    <row r="3290" spans="1:7">
      <c r="A3290" s="1420" t="s">
        <v>878</v>
      </c>
      <c r="B3290" s="1420" t="s">
        <v>64</v>
      </c>
      <c r="C3290" s="23">
        <v>46188</v>
      </c>
      <c r="F3290" s="1217" t="s">
        <v>2762</v>
      </c>
      <c r="G3290" t="s">
        <v>2047</v>
      </c>
    </row>
    <row r="3291" spans="1:7">
      <c r="A3291" s="1214" t="s">
        <v>883</v>
      </c>
      <c r="B3291" s="1214" t="s">
        <v>58</v>
      </c>
      <c r="C3291" s="23">
        <v>46188</v>
      </c>
      <c r="F3291" s="1519" t="s">
        <v>2763</v>
      </c>
      <c r="G3291" t="s">
        <v>2047</v>
      </c>
    </row>
    <row r="3292" spans="1:7">
      <c r="A3292" s="1420" t="s">
        <v>884</v>
      </c>
      <c r="B3292" s="1420" t="s">
        <v>58</v>
      </c>
      <c r="C3292" s="23">
        <v>46188</v>
      </c>
      <c r="D3292" s="88">
        <v>1830</v>
      </c>
      <c r="F3292" s="11" t="s">
        <v>2764</v>
      </c>
      <c r="G3292" t="s">
        <v>2047</v>
      </c>
    </row>
    <row r="3293" spans="1:7">
      <c r="A3293" s="1214" t="s">
        <v>888</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932</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844</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931</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867</v>
      </c>
      <c r="B3303" s="1423" t="s">
        <v>1600</v>
      </c>
      <c r="C3303" s="23">
        <v>46189</v>
      </c>
      <c r="D3303" s="11">
        <v>180</v>
      </c>
      <c r="G3303" t="s">
        <v>2047</v>
      </c>
    </row>
    <row r="3304" spans="1:7">
      <c r="A3304" s="1420" t="s">
        <v>872</v>
      </c>
      <c r="B3304" s="1213" t="s">
        <v>78</v>
      </c>
      <c r="C3304" s="23">
        <v>46189</v>
      </c>
      <c r="F3304" s="1217" t="s">
        <v>1882</v>
      </c>
      <c r="G3304" t="s">
        <v>2047</v>
      </c>
    </row>
    <row r="3305" spans="1:7">
      <c r="A3305" s="1214" t="s">
        <v>873</v>
      </c>
      <c r="B3305" s="1214" t="s">
        <v>58</v>
      </c>
      <c r="C3305" s="23">
        <v>46189</v>
      </c>
      <c r="D3305" s="88">
        <v>2989</v>
      </c>
      <c r="E3305" s="134"/>
      <c r="F3305" s="49" t="s">
        <v>2766</v>
      </c>
      <c r="G3305" t="s">
        <v>2047</v>
      </c>
    </row>
    <row r="3306" spans="1:7">
      <c r="A3306" s="1420" t="s">
        <v>878</v>
      </c>
      <c r="B3306" s="1420" t="s">
        <v>64</v>
      </c>
      <c r="C3306" s="23">
        <v>46189</v>
      </c>
      <c r="D3306" s="249">
        <v>1083</v>
      </c>
      <c r="E3306" s="11"/>
      <c r="F3306" s="90" t="s">
        <v>2767</v>
      </c>
      <c r="G3306" t="s">
        <v>2047</v>
      </c>
    </row>
    <row r="3307" spans="1:7">
      <c r="A3307" s="1214" t="s">
        <v>883</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888</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932</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933</v>
      </c>
      <c r="B3314" s="1213" t="s">
        <v>78</v>
      </c>
      <c r="C3314" s="23">
        <v>46189</v>
      </c>
      <c r="D3314" s="11">
        <v>579</v>
      </c>
      <c r="G3314" t="s">
        <v>2047</v>
      </c>
    </row>
    <row r="3315" spans="1:7">
      <c r="A3315" s="1212" t="s">
        <v>842</v>
      </c>
      <c r="B3315" s="1212" t="s">
        <v>56</v>
      </c>
      <c r="C3315" s="23">
        <v>46189</v>
      </c>
      <c r="F3315" s="1217" t="s">
        <v>1882</v>
      </c>
      <c r="G3315" t="s">
        <v>2047</v>
      </c>
    </row>
    <row r="3316" spans="1:7">
      <c r="A3316" s="1213" t="s">
        <v>844</v>
      </c>
      <c r="B3316" s="1213" t="s">
        <v>56</v>
      </c>
      <c r="C3316" s="23">
        <v>46189</v>
      </c>
      <c r="D3316" s="11">
        <v>977</v>
      </c>
      <c r="G3316" t="s">
        <v>2047</v>
      </c>
    </row>
    <row r="3317" spans="1:7">
      <c r="A3317" s="1419" t="s">
        <v>853</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914</v>
      </c>
      <c r="B3320" s="1213" t="s">
        <v>2688</v>
      </c>
      <c r="C3320" s="23">
        <v>46189</v>
      </c>
      <c r="D3320" s="88">
        <v>3059</v>
      </c>
      <c r="G3320" t="s">
        <v>2047</v>
      </c>
    </row>
    <row r="3321" spans="1:7">
      <c r="A3321" s="1423" t="s">
        <v>931</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867</v>
      </c>
      <c r="B3323" s="1423" t="s">
        <v>1600</v>
      </c>
      <c r="C3323" s="23">
        <v>46190</v>
      </c>
      <c r="D3323" s="11">
        <v>529</v>
      </c>
      <c r="F3323" s="11" t="s">
        <v>2772</v>
      </c>
      <c r="G3323" t="s">
        <v>2047</v>
      </c>
    </row>
    <row r="3324" spans="1:7">
      <c r="A3324" s="1420" t="s">
        <v>872</v>
      </c>
      <c r="B3324" s="1420" t="s">
        <v>78</v>
      </c>
      <c r="C3324" s="23">
        <v>46190</v>
      </c>
      <c r="D3324" s="88">
        <v>2191</v>
      </c>
      <c r="G3324" t="s">
        <v>2047</v>
      </c>
    </row>
    <row r="3325" spans="1:7">
      <c r="A3325" s="1214" t="s">
        <v>873</v>
      </c>
      <c r="B3325" s="1214" t="s">
        <v>58</v>
      </c>
      <c r="C3325" s="23">
        <v>46190</v>
      </c>
      <c r="D3325" s="88">
        <v>1756</v>
      </c>
      <c r="F3325" s="11" t="s">
        <v>2773</v>
      </c>
      <c r="G3325" t="s">
        <v>2047</v>
      </c>
    </row>
    <row r="3326" spans="1:7">
      <c r="A3326" s="1420" t="s">
        <v>878</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883</v>
      </c>
      <c r="B3328" s="1420" t="s">
        <v>58</v>
      </c>
      <c r="C3328" s="23">
        <v>46190</v>
      </c>
      <c r="D3328" s="11">
        <v>289</v>
      </c>
      <c r="F3328" s="11" t="s">
        <v>2431</v>
      </c>
      <c r="G3328" t="s">
        <v>2047</v>
      </c>
    </row>
    <row r="3329" spans="1:7">
      <c r="A3329" s="1214" t="s">
        <v>885</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888</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932</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933</v>
      </c>
      <c r="B3336" s="1420" t="s">
        <v>78</v>
      </c>
      <c r="C3336" s="23">
        <v>46190</v>
      </c>
      <c r="F3336" s="11" t="s">
        <v>2778</v>
      </c>
      <c r="G3336" t="s">
        <v>2047</v>
      </c>
    </row>
    <row r="3337" spans="1:7">
      <c r="A3337" s="1212" t="s">
        <v>842</v>
      </c>
      <c r="B3337" s="1212" t="s">
        <v>56</v>
      </c>
      <c r="C3337" s="23">
        <v>46190</v>
      </c>
      <c r="D3337" s="88">
        <v>1210</v>
      </c>
      <c r="G3337" t="s">
        <v>2047</v>
      </c>
    </row>
    <row r="3338" spans="1:7">
      <c r="A3338" s="1213" t="s">
        <v>844</v>
      </c>
      <c r="B3338" s="1213" t="s">
        <v>56</v>
      </c>
      <c r="C3338" s="23">
        <v>46190</v>
      </c>
      <c r="D3338" s="11">
        <v>621</v>
      </c>
      <c r="G3338" t="s">
        <v>2047</v>
      </c>
    </row>
    <row r="3339" spans="1:7">
      <c r="A3339" s="1419" t="s">
        <v>853</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913</v>
      </c>
      <c r="B3341" s="1213" t="s">
        <v>2688</v>
      </c>
      <c r="C3341" s="23">
        <v>46190</v>
      </c>
      <c r="D3341" s="88">
        <v>1611</v>
      </c>
      <c r="G3341" t="s">
        <v>2047</v>
      </c>
    </row>
    <row r="3342" spans="1:7">
      <c r="A3342" s="1213" t="s">
        <v>914</v>
      </c>
      <c r="B3342" s="1213" t="s">
        <v>2688</v>
      </c>
      <c r="C3342" s="23">
        <v>46190</v>
      </c>
      <c r="D3342" s="11">
        <v>820</v>
      </c>
      <c r="G3342" t="s">
        <v>2047</v>
      </c>
    </row>
    <row r="3343" spans="1:7">
      <c r="A3343" s="1423" t="s">
        <v>931</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867</v>
      </c>
      <c r="B3345" s="1212" t="s">
        <v>1600</v>
      </c>
      <c r="C3345" s="23">
        <v>46191</v>
      </c>
      <c r="D3345" s="11">
        <v>415</v>
      </c>
      <c r="F3345" s="11" t="s">
        <v>2715</v>
      </c>
      <c r="G3345" t="s">
        <v>2047</v>
      </c>
    </row>
    <row r="3346" spans="1:7">
      <c r="A3346" s="1213" t="s">
        <v>872</v>
      </c>
      <c r="B3346" s="1213" t="s">
        <v>78</v>
      </c>
      <c r="C3346" s="23">
        <v>46191</v>
      </c>
      <c r="D3346" s="11">
        <v>520</v>
      </c>
      <c r="G3346" t="s">
        <v>2047</v>
      </c>
    </row>
    <row r="3347" spans="1:7">
      <c r="A3347" s="1213" t="s">
        <v>873</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885</v>
      </c>
      <c r="B3349" s="1213" t="s">
        <v>58</v>
      </c>
      <c r="C3349" s="23">
        <v>46191</v>
      </c>
      <c r="D3349" s="786">
        <v>1745</v>
      </c>
      <c r="F3349" s="11" t="s">
        <v>2781</v>
      </c>
      <c r="G3349" t="s">
        <v>2047</v>
      </c>
    </row>
    <row r="3350" spans="1:7">
      <c r="A3350" s="1213" t="s">
        <v>887</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888</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932</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933</v>
      </c>
      <c r="B3361" s="1213" t="s">
        <v>78</v>
      </c>
      <c r="C3361" s="23">
        <v>46191</v>
      </c>
      <c r="D3361" s="88">
        <v>2842</v>
      </c>
      <c r="F3361" s="11" t="s">
        <v>2785</v>
      </c>
      <c r="G3361" t="s">
        <v>2047</v>
      </c>
    </row>
    <row r="3362" spans="1:7">
      <c r="A3362" s="1212" t="s">
        <v>842</v>
      </c>
      <c r="B3362" s="1212" t="s">
        <v>56</v>
      </c>
      <c r="C3362" s="23">
        <v>46191</v>
      </c>
      <c r="D3362" s="88">
        <v>1249</v>
      </c>
      <c r="G3362" t="s">
        <v>2047</v>
      </c>
    </row>
    <row r="3363" spans="1:7">
      <c r="A3363" s="1419" t="s">
        <v>850</v>
      </c>
      <c r="B3363" s="1213" t="s">
        <v>56</v>
      </c>
      <c r="C3363" s="23">
        <v>46191</v>
      </c>
      <c r="D3363" s="11">
        <v>865</v>
      </c>
      <c r="G3363" t="s">
        <v>2047</v>
      </c>
    </row>
    <row r="3364" spans="1:7">
      <c r="A3364" s="1419" t="s">
        <v>853</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913</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916</v>
      </c>
      <c r="B3368" s="1214" t="s">
        <v>2688</v>
      </c>
      <c r="C3368" s="23">
        <v>46191</v>
      </c>
      <c r="D3368" s="37">
        <v>3</v>
      </c>
      <c r="F3368" s="11" t="s">
        <v>2787</v>
      </c>
      <c r="G3368" t="s">
        <v>2047</v>
      </c>
    </row>
    <row r="3369" spans="1:7">
      <c r="A3369" s="1423" t="s">
        <v>931</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838</v>
      </c>
      <c r="B3371" s="1212" t="s">
        <v>56</v>
      </c>
      <c r="C3371" s="23">
        <v>46192</v>
      </c>
      <c r="D3371" s="11">
        <v>822</v>
      </c>
      <c r="G3371" t="s">
        <v>2047</v>
      </c>
    </row>
    <row r="3372" spans="1:7">
      <c r="A3372" s="1419" t="s">
        <v>850</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913</v>
      </c>
      <c r="B3374" s="1213" t="s">
        <v>2688</v>
      </c>
      <c r="C3374" s="23">
        <v>46192</v>
      </c>
      <c r="D3374" s="11">
        <v>894</v>
      </c>
      <c r="G3374" t="s">
        <v>2047</v>
      </c>
    </row>
    <row r="3375" spans="1:7">
      <c r="A3375" s="1214" t="s">
        <v>914</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916</v>
      </c>
      <c r="B3377" s="1214" t="s">
        <v>1600</v>
      </c>
      <c r="C3377" s="23">
        <v>46192</v>
      </c>
      <c r="D3377" s="11">
        <v>402</v>
      </c>
      <c r="G3377" t="s">
        <v>2047</v>
      </c>
    </row>
    <row r="3378" spans="1:7">
      <c r="A3378" s="1423" t="s">
        <v>931</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867</v>
      </c>
      <c r="B3380" s="243" t="s">
        <v>1600</v>
      </c>
      <c r="C3380" s="23">
        <v>46195</v>
      </c>
      <c r="D3380" s="11">
        <v>171</v>
      </c>
      <c r="G3380" t="s">
        <v>2047</v>
      </c>
    </row>
    <row r="3381" spans="1:7">
      <c r="A3381" s="1420" t="s">
        <v>872</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885</v>
      </c>
      <c r="B3383" s="1213" t="s">
        <v>58</v>
      </c>
      <c r="C3383" s="23">
        <v>46195</v>
      </c>
      <c r="D3383" s="11">
        <v>825</v>
      </c>
      <c r="F3383" s="11" t="s">
        <v>2791</v>
      </c>
      <c r="G3383" t="s">
        <v>2047</v>
      </c>
    </row>
    <row r="3384" spans="1:7">
      <c r="A3384" s="1213" t="s">
        <v>887</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888</v>
      </c>
      <c r="B3388" s="1214" t="s">
        <v>68</v>
      </c>
      <c r="C3388" s="23">
        <v>46195</v>
      </c>
      <c r="D3388" s="11">
        <v>391</v>
      </c>
      <c r="G3388" t="s">
        <v>2047</v>
      </c>
    </row>
    <row r="3389" spans="1:7">
      <c r="A3389" s="1420" t="s">
        <v>581</v>
      </c>
      <c r="B3389" s="1420" t="s">
        <v>68</v>
      </c>
      <c r="C3389" s="23">
        <v>46195</v>
      </c>
      <c r="D3389" s="88">
        <v>1140</v>
      </c>
      <c r="G3389" t="s">
        <v>2047</v>
      </c>
    </row>
    <row r="3390" spans="1:7">
      <c r="A3390" s="1214" t="s">
        <v>932</v>
      </c>
      <c r="B3390" s="1214" t="s">
        <v>2739</v>
      </c>
      <c r="C3390" s="23">
        <v>46195</v>
      </c>
      <c r="F3390" s="11" t="s">
        <v>2793</v>
      </c>
      <c r="G3390" t="s">
        <v>2047</v>
      </c>
    </row>
    <row r="3391" spans="1:7">
      <c r="A3391" s="1214" t="s">
        <v>932</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933</v>
      </c>
      <c r="B3397" s="1214" t="s">
        <v>78</v>
      </c>
      <c r="C3397" s="23">
        <v>46195</v>
      </c>
      <c r="D3397" s="88">
        <v>2283</v>
      </c>
      <c r="G3397" t="s">
        <v>2047</v>
      </c>
    </row>
    <row r="3398" spans="1:7">
      <c r="A3398" s="1212" t="s">
        <v>634</v>
      </c>
      <c r="B3398" s="1213" t="s">
        <v>80</v>
      </c>
      <c r="C3398" s="23">
        <v>46195</v>
      </c>
      <c r="D3398" s="88">
        <v>1115</v>
      </c>
      <c r="G3398" t="s">
        <v>2047</v>
      </c>
    </row>
    <row r="3399" spans="1:7">
      <c r="A3399" s="1537" t="s">
        <v>838</v>
      </c>
      <c r="B3399" s="1212" t="s">
        <v>56</v>
      </c>
      <c r="C3399" s="23">
        <v>46195</v>
      </c>
      <c r="D3399" s="11">
        <v>648</v>
      </c>
      <c r="G3399" t="s">
        <v>2047</v>
      </c>
    </row>
    <row r="3400" spans="1:7">
      <c r="A3400" s="1419" t="s">
        <v>850</v>
      </c>
      <c r="B3400" s="1213" t="s">
        <v>56</v>
      </c>
      <c r="C3400" s="23">
        <v>46195</v>
      </c>
      <c r="D3400" s="11">
        <v>859</v>
      </c>
      <c r="G3400" t="s">
        <v>2047</v>
      </c>
    </row>
    <row r="3401" spans="1:7">
      <c r="A3401" s="1213" t="s">
        <v>700</v>
      </c>
      <c r="B3401" s="1213" t="s">
        <v>2688</v>
      </c>
      <c r="C3401" s="23">
        <v>46195</v>
      </c>
      <c r="D3401" s="11">
        <v>511</v>
      </c>
      <c r="G3401" t="s">
        <v>2047</v>
      </c>
    </row>
    <row r="3402" spans="1:7">
      <c r="A3402" s="1213" t="s">
        <v>913</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916</v>
      </c>
      <c r="B3404" s="1214" t="s">
        <v>1600</v>
      </c>
      <c r="C3404" s="23">
        <v>46195</v>
      </c>
      <c r="D3404" s="11">
        <v>697</v>
      </c>
      <c r="G3404" t="s">
        <v>2047</v>
      </c>
    </row>
    <row r="3405" spans="1:7">
      <c r="A3405" s="1214" t="s">
        <v>1016</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1019</v>
      </c>
      <c r="B3407" s="1214" t="s">
        <v>1600</v>
      </c>
      <c r="C3407" s="23">
        <v>46195</v>
      </c>
      <c r="E3407" s="249">
        <v>1563</v>
      </c>
      <c r="G3407" t="s">
        <v>2047</v>
      </c>
    </row>
    <row r="3408" spans="1:7">
      <c r="A3408" s="1214" t="s">
        <v>1022</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867</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884</v>
      </c>
      <c r="B3413" s="1213" t="s">
        <v>58</v>
      </c>
      <c r="C3413" s="23">
        <v>46196</v>
      </c>
      <c r="F3413" s="1544" t="s">
        <v>2795</v>
      </c>
      <c r="G3413" t="s">
        <v>2047</v>
      </c>
    </row>
    <row r="3414" spans="1:7">
      <c r="A3414" s="1213" t="s">
        <v>885</v>
      </c>
      <c r="B3414" s="1213" t="s">
        <v>58</v>
      </c>
      <c r="C3414" s="23">
        <v>46196</v>
      </c>
      <c r="D3414" s="11">
        <v>950</v>
      </c>
      <c r="F3414" s="11" t="s">
        <v>2796</v>
      </c>
      <c r="G3414" t="s">
        <v>2047</v>
      </c>
    </row>
    <row r="3415" spans="1:7">
      <c r="A3415" s="1213" t="s">
        <v>887</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888</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933</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838</v>
      </c>
      <c r="B3426" s="1212" t="s">
        <v>56</v>
      </c>
      <c r="C3426" s="23">
        <v>46196</v>
      </c>
      <c r="D3426" s="88">
        <v>1155</v>
      </c>
      <c r="G3426" t="s">
        <v>2047</v>
      </c>
    </row>
    <row r="3427" spans="1:7">
      <c r="A3427" s="1419" t="s">
        <v>850</v>
      </c>
      <c r="B3427" s="1213" t="s">
        <v>56</v>
      </c>
      <c r="C3427" s="23">
        <v>46196</v>
      </c>
      <c r="D3427" s="11">
        <v>971</v>
      </c>
      <c r="G3427" t="s">
        <v>2047</v>
      </c>
    </row>
    <row r="3428" spans="1:7">
      <c r="A3428" s="1213" t="s">
        <v>696</v>
      </c>
      <c r="B3428" s="1213" t="s">
        <v>2688</v>
      </c>
      <c r="C3428" s="23">
        <v>46196</v>
      </c>
      <c r="D3428" s="11">
        <v>689</v>
      </c>
      <c r="G3428" t="s">
        <v>2047</v>
      </c>
    </row>
    <row r="3429" spans="1:7">
      <c r="A3429" s="1213" t="s">
        <v>913</v>
      </c>
      <c r="B3429" s="1213" t="s">
        <v>2688</v>
      </c>
      <c r="C3429" s="23">
        <v>46196</v>
      </c>
      <c r="D3429" s="11">
        <v>210</v>
      </c>
      <c r="G3429" t="s">
        <v>2047</v>
      </c>
    </row>
    <row r="3430" spans="1:7">
      <c r="A3430" s="1213" t="s">
        <v>914</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867</v>
      </c>
      <c r="B3433" s="1212" t="s">
        <v>1600</v>
      </c>
      <c r="C3433" s="23">
        <v>46197</v>
      </c>
      <c r="D3433" s="11">
        <v>93</v>
      </c>
      <c r="G3433" t="s">
        <v>2047</v>
      </c>
    </row>
    <row r="3434" spans="1:7">
      <c r="A3434" s="1213" t="s">
        <v>872</v>
      </c>
      <c r="B3434" s="1213" t="s">
        <v>78</v>
      </c>
      <c r="C3434" s="23">
        <v>46197</v>
      </c>
      <c r="D3434" s="88">
        <v>2241</v>
      </c>
      <c r="G3434" t="s">
        <v>2047</v>
      </c>
    </row>
    <row r="3435" spans="1:7">
      <c r="A3435" s="1213" t="s">
        <v>873</v>
      </c>
      <c r="B3435" s="1213" t="s">
        <v>58</v>
      </c>
      <c r="C3435" s="23">
        <v>46197</v>
      </c>
      <c r="D3435" s="88">
        <v>1179</v>
      </c>
      <c r="F3435" s="11" t="s">
        <v>2796</v>
      </c>
      <c r="G3435" t="s">
        <v>2047</v>
      </c>
    </row>
    <row r="3436" spans="1:7">
      <c r="A3436" s="1213" t="s">
        <v>879</v>
      </c>
      <c r="B3436" s="1213" t="s">
        <v>58</v>
      </c>
      <c r="C3436" s="23">
        <v>46197</v>
      </c>
      <c r="D3436" s="11">
        <v>520</v>
      </c>
      <c r="F3436" s="11" t="s">
        <v>2474</v>
      </c>
      <c r="G3436" t="s">
        <v>2047</v>
      </c>
    </row>
    <row r="3437" spans="1:7">
      <c r="A3437" s="1213" t="s">
        <v>885</v>
      </c>
      <c r="B3437" s="1213" t="s">
        <v>58</v>
      </c>
      <c r="C3437" s="23">
        <v>46197</v>
      </c>
      <c r="D3437" s="11">
        <v>502</v>
      </c>
      <c r="F3437" s="11" t="s">
        <v>2441</v>
      </c>
      <c r="G3437" t="s">
        <v>2047</v>
      </c>
    </row>
    <row r="3438" spans="1:7">
      <c r="A3438" s="1213" t="s">
        <v>887</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933</v>
      </c>
      <c r="B3448" s="1213" t="s">
        <v>78</v>
      </c>
      <c r="C3448" s="23">
        <v>46197</v>
      </c>
      <c r="D3448" s="11">
        <v>803</v>
      </c>
      <c r="G3448" t="s">
        <v>2047</v>
      </c>
    </row>
    <row r="3449" spans="1:7">
      <c r="A3449" s="1212" t="s">
        <v>634</v>
      </c>
      <c r="B3449" s="1213" t="s">
        <v>80</v>
      </c>
      <c r="C3449" s="23">
        <v>46197</v>
      </c>
      <c r="D3449" s="88">
        <v>1345</v>
      </c>
      <c r="G3449" t="s">
        <v>2047</v>
      </c>
    </row>
    <row r="3450" spans="1:7">
      <c r="A3450" s="1537" t="s">
        <v>838</v>
      </c>
      <c r="B3450" s="1212" t="s">
        <v>56</v>
      </c>
      <c r="C3450" s="23">
        <v>46197</v>
      </c>
      <c r="D3450" s="11">
        <v>778</v>
      </c>
      <c r="F3450" s="90" t="s">
        <v>2801</v>
      </c>
      <c r="G3450" t="s">
        <v>2047</v>
      </c>
    </row>
    <row r="3451" spans="1:7">
      <c r="A3451" s="1419" t="s">
        <v>850</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879</v>
      </c>
      <c r="B3456" s="1212" t="s">
        <v>58</v>
      </c>
      <c r="C3456" s="23">
        <v>46198</v>
      </c>
      <c r="D3456" s="88">
        <v>1599</v>
      </c>
      <c r="F3456" s="11" t="s">
        <v>2803</v>
      </c>
      <c r="G3456" t="s">
        <v>2047</v>
      </c>
    </row>
    <row r="3457" spans="1:7">
      <c r="A3457" s="1213" t="s">
        <v>885</v>
      </c>
      <c r="B3457" s="1213" t="s">
        <v>58</v>
      </c>
      <c r="C3457" s="23">
        <v>46198</v>
      </c>
      <c r="D3457" s="11">
        <v>838</v>
      </c>
      <c r="F3457" s="11" t="s">
        <v>2804</v>
      </c>
      <c r="G3457" t="s">
        <v>2047</v>
      </c>
    </row>
    <row r="3458" spans="1:7">
      <c r="A3458" s="1214" t="s">
        <v>886</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933</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840</v>
      </c>
      <c r="B3465" s="1212" t="s">
        <v>56</v>
      </c>
      <c r="C3465" s="23">
        <v>46198</v>
      </c>
      <c r="D3465" s="88">
        <v>1436</v>
      </c>
      <c r="G3465" t="s">
        <v>2047</v>
      </c>
    </row>
    <row r="3466" spans="1:7">
      <c r="A3466" s="1419" t="s">
        <v>850</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917</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879</v>
      </c>
      <c r="B3473" s="1212" t="s">
        <v>58</v>
      </c>
      <c r="C3473" s="23">
        <v>46199</v>
      </c>
      <c r="D3473" s="88">
        <v>1500</v>
      </c>
      <c r="F3473" s="11" t="s">
        <v>2810</v>
      </c>
      <c r="G3473" t="s">
        <v>2047</v>
      </c>
    </row>
    <row r="3474" spans="1:7">
      <c r="A3474" s="1214" t="s">
        <v>886</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840</v>
      </c>
      <c r="B3479" s="1212" t="s">
        <v>56</v>
      </c>
      <c r="C3479" s="23">
        <v>46199</v>
      </c>
      <c r="D3479" s="11">
        <v>877</v>
      </c>
      <c r="E3479" s="134"/>
      <c r="F3479" s="49"/>
      <c r="G3479" t="s">
        <v>2047</v>
      </c>
    </row>
    <row r="3480" spans="1:7">
      <c r="A3480" s="1419" t="s">
        <v>850</v>
      </c>
      <c r="B3480" s="1213" t="s">
        <v>56</v>
      </c>
      <c r="C3480" s="23">
        <v>46199</v>
      </c>
      <c r="D3480" s="73"/>
      <c r="E3480" s="11"/>
      <c r="F3480" s="1565" t="s">
        <v>2193</v>
      </c>
      <c r="G3480" t="s">
        <v>2047</v>
      </c>
    </row>
    <row r="3481" spans="1:7">
      <c r="A3481" s="1213" t="s">
        <v>913</v>
      </c>
      <c r="B3481" s="1213" t="s">
        <v>2688</v>
      </c>
      <c r="C3481" s="23">
        <v>46199</v>
      </c>
      <c r="E3481" s="960"/>
      <c r="F3481" s="250" t="s">
        <v>2812</v>
      </c>
      <c r="G3481" t="s">
        <v>2047</v>
      </c>
    </row>
    <row r="3482" spans="1:7">
      <c r="A3482" s="1213" t="s">
        <v>916</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917</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873</v>
      </c>
      <c r="B3486" s="1212" t="s">
        <v>58</v>
      </c>
      <c r="C3486" s="23">
        <v>46202</v>
      </c>
      <c r="D3486" s="73"/>
      <c r="E3486" s="11"/>
      <c r="F3486" s="90" t="s">
        <v>2763</v>
      </c>
      <c r="G3486" t="s">
        <v>2047</v>
      </c>
    </row>
    <row r="3487" spans="1:7">
      <c r="A3487" s="1212" t="s">
        <v>879</v>
      </c>
      <c r="B3487" s="1212" t="s">
        <v>58</v>
      </c>
      <c r="C3487" s="23">
        <v>46202</v>
      </c>
      <c r="D3487" s="249">
        <v>1695</v>
      </c>
      <c r="E3487" s="11"/>
      <c r="F3487" s="90" t="s">
        <v>2815</v>
      </c>
      <c r="G3487" t="s">
        <v>2047</v>
      </c>
    </row>
    <row r="3488" spans="1:7">
      <c r="A3488" s="1212" t="s">
        <v>885</v>
      </c>
      <c r="B3488" s="1212" t="s">
        <v>58</v>
      </c>
      <c r="C3488" s="23">
        <v>46202</v>
      </c>
      <c r="D3488" s="11">
        <v>55</v>
      </c>
      <c r="E3488" s="181"/>
      <c r="F3488" s="90" t="s">
        <v>2763</v>
      </c>
      <c r="G3488" t="s">
        <v>2047</v>
      </c>
    </row>
    <row r="3489" spans="1:7">
      <c r="A3489" s="1420" t="s">
        <v>886</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933</v>
      </c>
      <c r="B3495" s="1420" t="s">
        <v>2817</v>
      </c>
      <c r="C3495" s="23">
        <v>46202</v>
      </c>
      <c r="F3495" s="1544" t="s">
        <v>2818</v>
      </c>
      <c r="G3495" t="s">
        <v>2047</v>
      </c>
    </row>
    <row r="3496" spans="1:7">
      <c r="A3496" s="1537" t="s">
        <v>840</v>
      </c>
      <c r="B3496" s="1212" t="s">
        <v>56</v>
      </c>
      <c r="C3496" s="23">
        <v>46202</v>
      </c>
      <c r="D3496" s="88">
        <v>1027</v>
      </c>
      <c r="G3496" t="s">
        <v>2047</v>
      </c>
    </row>
    <row r="3497" spans="1:7">
      <c r="A3497" s="1419" t="s">
        <v>850</v>
      </c>
      <c r="B3497" s="1213" t="s">
        <v>56</v>
      </c>
      <c r="C3497" s="23">
        <v>46202</v>
      </c>
      <c r="D3497" s="11">
        <v>361</v>
      </c>
      <c r="F3497" s="1519" t="s">
        <v>2819</v>
      </c>
      <c r="G3497" t="s">
        <v>2047</v>
      </c>
    </row>
    <row r="3498" spans="1:7">
      <c r="A3498" s="1419" t="s">
        <v>848</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878</v>
      </c>
      <c r="B3505" s="1212" t="s">
        <v>64</v>
      </c>
      <c r="C3505" s="23">
        <v>46203</v>
      </c>
      <c r="D3505" s="11">
        <v>395</v>
      </c>
      <c r="G3505" t="s">
        <v>2047</v>
      </c>
    </row>
    <row r="3506" spans="1:7">
      <c r="A3506" s="1213" t="s">
        <v>879</v>
      </c>
      <c r="B3506" s="1213" t="s">
        <v>58</v>
      </c>
      <c r="C3506" s="23">
        <v>46203</v>
      </c>
      <c r="D3506" s="88">
        <v>1620</v>
      </c>
      <c r="F3506" s="11" t="s">
        <v>2821</v>
      </c>
      <c r="G3506" t="s">
        <v>2047</v>
      </c>
    </row>
    <row r="3507" spans="1:7">
      <c r="A3507" s="1213" t="s">
        <v>886</v>
      </c>
      <c r="B3507" s="1213" t="s">
        <v>58</v>
      </c>
      <c r="C3507" s="23">
        <v>46203</v>
      </c>
      <c r="D3507" s="88">
        <v>3166</v>
      </c>
      <c r="F3507" s="11" t="s">
        <v>2822</v>
      </c>
      <c r="G3507" t="s">
        <v>2047</v>
      </c>
    </row>
    <row r="3508" spans="1:7">
      <c r="A3508" s="1213" t="s">
        <v>887</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932</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919</v>
      </c>
      <c r="B3518" s="1212" t="s">
        <v>80</v>
      </c>
      <c r="C3518" s="23">
        <v>46203</v>
      </c>
      <c r="D3518" s="11">
        <v>960</v>
      </c>
      <c r="F3518" s="11" t="s">
        <v>2040</v>
      </c>
      <c r="G3518" t="s">
        <v>2047</v>
      </c>
    </row>
    <row r="3519" spans="1:7">
      <c r="A3519" s="1537" t="s">
        <v>848</v>
      </c>
      <c r="B3519" s="1212" t="s">
        <v>56</v>
      </c>
      <c r="C3519" s="23">
        <v>46203</v>
      </c>
      <c r="D3519" s="11">
        <v>983</v>
      </c>
      <c r="G3519" t="s">
        <v>2047</v>
      </c>
    </row>
    <row r="3520" spans="1:7">
      <c r="A3520" s="1419" t="s">
        <v>849</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878</v>
      </c>
      <c r="B3526" s="1212" t="s">
        <v>64</v>
      </c>
      <c r="C3526" s="23">
        <v>46204</v>
      </c>
      <c r="F3526" s="11" t="s">
        <v>2789</v>
      </c>
      <c r="G3526" t="s">
        <v>2080</v>
      </c>
    </row>
    <row r="3527" spans="1:7">
      <c r="A3527" s="1213" t="s">
        <v>879</v>
      </c>
      <c r="B3527" s="1213" t="s">
        <v>58</v>
      </c>
      <c r="C3527" s="23">
        <v>46204</v>
      </c>
      <c r="D3527" s="88">
        <v>1295</v>
      </c>
      <c r="F3527" s="11" t="s">
        <v>2827</v>
      </c>
      <c r="G3527" t="s">
        <v>2080</v>
      </c>
    </row>
    <row r="3528" spans="1:7">
      <c r="A3528" s="1213" t="s">
        <v>886</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932</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933</v>
      </c>
      <c r="B3537" s="1420" t="s">
        <v>498</v>
      </c>
      <c r="C3537" s="23">
        <v>46204</v>
      </c>
      <c r="F3537" s="1544" t="s">
        <v>2829</v>
      </c>
      <c r="G3537" t="s">
        <v>2080</v>
      </c>
    </row>
    <row r="3538" spans="1:7">
      <c r="A3538" s="1212" t="s">
        <v>919</v>
      </c>
      <c r="B3538" s="1212" t="s">
        <v>80</v>
      </c>
      <c r="C3538" s="23">
        <v>46204</v>
      </c>
      <c r="D3538" s="11">
        <v>665</v>
      </c>
      <c r="F3538" s="11" t="s">
        <v>2045</v>
      </c>
      <c r="G3538" t="s">
        <v>2080</v>
      </c>
    </row>
    <row r="3539" spans="1:7">
      <c r="A3539" s="1537" t="s">
        <v>848</v>
      </c>
      <c r="B3539" s="1212" t="s">
        <v>56</v>
      </c>
      <c r="C3539" s="23">
        <v>46204</v>
      </c>
      <c r="F3539" s="11" t="s">
        <v>1882</v>
      </c>
      <c r="G3539" t="s">
        <v>2080</v>
      </c>
    </row>
    <row r="3540" spans="1:7">
      <c r="A3540" s="1419" t="s">
        <v>849</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837</v>
      </c>
      <c r="B3549" s="90" t="s">
        <v>68</v>
      </c>
      <c r="C3549" s="23">
        <v>46204</v>
      </c>
      <c r="F3549" s="11" t="s">
        <v>2831</v>
      </c>
      <c r="G3549" t="s">
        <v>2080</v>
      </c>
    </row>
    <row r="3550" spans="1:7">
      <c r="A3550" s="1603" t="s">
        <v>879</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932</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919</v>
      </c>
      <c r="B3558" s="1603" t="s">
        <v>80</v>
      </c>
      <c r="C3558" s="23">
        <v>46205</v>
      </c>
      <c r="E3558" s="249">
        <v>2025</v>
      </c>
      <c r="F3558" s="11" t="s">
        <v>2835</v>
      </c>
      <c r="G3558" t="s">
        <v>2080</v>
      </c>
    </row>
    <row r="3559" spans="1:7">
      <c r="A3559" s="1606" t="s">
        <v>848</v>
      </c>
      <c r="B3559" s="1607" t="s">
        <v>56</v>
      </c>
      <c r="C3559" s="23">
        <v>46205</v>
      </c>
      <c r="D3559" s="11">
        <v>841</v>
      </c>
      <c r="G3559" t="s">
        <v>2080</v>
      </c>
    </row>
    <row r="3560" spans="1:7">
      <c r="A3560" s="1606" t="s">
        <v>849</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916</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881</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932</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933</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848</v>
      </c>
      <c r="B3576" s="1212" t="s">
        <v>56</v>
      </c>
      <c r="C3576" s="23">
        <v>46209</v>
      </c>
      <c r="D3576" s="88">
        <v>1027</v>
      </c>
      <c r="G3576" t="s">
        <v>2080</v>
      </c>
    </row>
    <row r="3577" spans="1:7">
      <c r="A3577" s="1419" t="s">
        <v>849</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878</v>
      </c>
      <c r="B3583" s="1423" t="s">
        <v>64</v>
      </c>
      <c r="C3583" s="23">
        <v>46210</v>
      </c>
      <c r="D3583" s="11">
        <v>37</v>
      </c>
      <c r="F3583" s="11" t="s">
        <v>2163</v>
      </c>
      <c r="G3583" t="s">
        <v>2080</v>
      </c>
    </row>
    <row r="3584" spans="1:7">
      <c r="A3584" s="1213" t="s">
        <v>881</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851</v>
      </c>
      <c r="B3590" s="1212" t="s">
        <v>56</v>
      </c>
      <c r="C3590" s="23">
        <v>46210</v>
      </c>
      <c r="D3590" s="11">
        <v>449</v>
      </c>
      <c r="G3590" t="s">
        <v>2080</v>
      </c>
    </row>
    <row r="3591" spans="1:7">
      <c r="A3591" s="1419" t="s">
        <v>849</v>
      </c>
      <c r="B3591" s="1213" t="s">
        <v>56</v>
      </c>
      <c r="C3591" s="23">
        <v>46210</v>
      </c>
      <c r="F3591" s="1544" t="s">
        <v>1882</v>
      </c>
      <c r="G3591" t="s">
        <v>2080</v>
      </c>
    </row>
    <row r="3592" spans="1:7">
      <c r="A3592" s="1419" t="s">
        <v>857</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867</v>
      </c>
      <c r="B3599" s="1611" t="s">
        <v>1600</v>
      </c>
      <c r="C3599" s="23">
        <v>46211</v>
      </c>
      <c r="D3599" s="11">
        <v>424</v>
      </c>
      <c r="F3599" s="11" t="s">
        <v>2846</v>
      </c>
      <c r="G3599" t="s">
        <v>2080</v>
      </c>
    </row>
    <row r="3600" spans="1:7">
      <c r="A3600" s="1224" t="s">
        <v>878</v>
      </c>
      <c r="B3600" s="1224" t="s">
        <v>64</v>
      </c>
      <c r="C3600" s="23">
        <v>46211</v>
      </c>
      <c r="D3600" s="88">
        <v>1440</v>
      </c>
      <c r="G3600" t="s">
        <v>2080</v>
      </c>
    </row>
    <row r="3601" spans="1:7">
      <c r="A3601" s="1212" t="s">
        <v>881</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851</v>
      </c>
      <c r="B3608" s="1212" t="s">
        <v>56</v>
      </c>
      <c r="C3608" s="23">
        <v>46211</v>
      </c>
      <c r="D3608" s="11">
        <v>665</v>
      </c>
      <c r="G3608" t="s">
        <v>2080</v>
      </c>
    </row>
    <row r="3609" spans="1:7">
      <c r="A3609" s="1419" t="s">
        <v>849</v>
      </c>
      <c r="B3609" s="1213" t="s">
        <v>56</v>
      </c>
      <c r="C3609" s="23">
        <v>46211</v>
      </c>
      <c r="D3609" s="11">
        <v>87</v>
      </c>
      <c r="F3609" s="11" t="s">
        <v>2850</v>
      </c>
      <c r="G3609" t="s">
        <v>2080</v>
      </c>
    </row>
    <row r="3610" spans="1:7">
      <c r="A3610" s="1419" t="s">
        <v>857</v>
      </c>
      <c r="B3610" s="1213" t="s">
        <v>56</v>
      </c>
      <c r="C3610" s="23">
        <v>46211</v>
      </c>
      <c r="D3610" s="88">
        <v>1146</v>
      </c>
      <c r="G3610" t="s">
        <v>2080</v>
      </c>
    </row>
    <row r="3611" spans="1:7">
      <c r="A3611" s="1420" t="s">
        <v>860</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881</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851</v>
      </c>
      <c r="B3625" s="1224" t="s">
        <v>56</v>
      </c>
      <c r="C3625" s="23">
        <v>46212</v>
      </c>
      <c r="D3625" s="11">
        <v>782</v>
      </c>
      <c r="G3625" t="s">
        <v>2080</v>
      </c>
    </row>
    <row r="3626" spans="1:7">
      <c r="A3626" s="1225" t="s">
        <v>835</v>
      </c>
      <c r="B3626" s="1225" t="s">
        <v>2853</v>
      </c>
      <c r="C3626" s="23">
        <v>46212</v>
      </c>
      <c r="E3626" s="73">
        <v>550</v>
      </c>
      <c r="F3626" s="11" t="s">
        <v>2854</v>
      </c>
      <c r="G3626" t="s">
        <v>2080</v>
      </c>
    </row>
    <row r="3627" spans="1:7">
      <c r="A3627" s="1413" t="s">
        <v>850</v>
      </c>
      <c r="B3627" s="1225" t="s">
        <v>2853</v>
      </c>
      <c r="C3627" s="23">
        <v>46212</v>
      </c>
      <c r="E3627" s="249">
        <v>1300</v>
      </c>
      <c r="F3627" s="11" t="s">
        <v>2855</v>
      </c>
      <c r="G3627" t="s">
        <v>2080</v>
      </c>
    </row>
    <row r="3628" spans="1:7">
      <c r="A3628" s="1413" t="s">
        <v>857</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932</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933</v>
      </c>
      <c r="B3640" s="1213" t="s">
        <v>78</v>
      </c>
      <c r="C3640" s="23">
        <v>46213</v>
      </c>
      <c r="F3640" s="1617" t="s">
        <v>2860</v>
      </c>
      <c r="G3640" t="s">
        <v>2080</v>
      </c>
    </row>
    <row r="3641" spans="1:7">
      <c r="A3641" s="1537" t="s">
        <v>848</v>
      </c>
      <c r="B3641" s="1212" t="s">
        <v>56</v>
      </c>
      <c r="C3641" s="23">
        <v>46213</v>
      </c>
      <c r="D3641" s="88">
        <v>1007</v>
      </c>
      <c r="G3641" t="s">
        <v>2080</v>
      </c>
    </row>
    <row r="3642" spans="1:7">
      <c r="A3642" s="1419" t="s">
        <v>857</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881</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2" t="s">
        <v>2095</v>
      </c>
      <c r="G3654" t="s">
        <v>2080</v>
      </c>
    </row>
    <row r="3655" spans="1:7">
      <c r="A3655" s="1214" t="s">
        <v>589</v>
      </c>
      <c r="B3655" s="1214" t="s">
        <v>494</v>
      </c>
      <c r="C3655" s="23">
        <v>46216</v>
      </c>
      <c r="D3655" s="249">
        <v>2842</v>
      </c>
      <c r="E3655" s="11"/>
      <c r="F3655" s="11" t="s">
        <v>2805</v>
      </c>
      <c r="G3655" t="s">
        <v>2080</v>
      </c>
    </row>
    <row r="3656" spans="1:7">
      <c r="A3656" s="1420" t="s">
        <v>932</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851</v>
      </c>
      <c r="B3660" s="1212" t="s">
        <v>56</v>
      </c>
      <c r="C3660" s="23">
        <v>46216</v>
      </c>
      <c r="D3660" s="11">
        <v>685</v>
      </c>
      <c r="G3660" t="s">
        <v>2080</v>
      </c>
    </row>
    <row r="3661" spans="1:7">
      <c r="A3661" s="1213" t="s">
        <v>654</v>
      </c>
      <c r="B3661" s="1213" t="s">
        <v>56</v>
      </c>
      <c r="C3661" s="23">
        <v>46216</v>
      </c>
      <c r="D3661" s="11">
        <v>993</v>
      </c>
      <c r="G3661" t="s">
        <v>2080</v>
      </c>
    </row>
    <row r="3662" spans="1:7">
      <c r="A3662" s="1419" t="s">
        <v>857</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851</v>
      </c>
      <c r="B3677" s="1212" t="s">
        <v>56</v>
      </c>
      <c r="C3677" s="23">
        <v>46217</v>
      </c>
      <c r="D3677" s="11">
        <v>72</v>
      </c>
      <c r="F3677" s="11" t="s">
        <v>2870</v>
      </c>
      <c r="G3677" t="s">
        <v>2080</v>
      </c>
    </row>
    <row r="3678" spans="1:7">
      <c r="A3678" s="1213" t="s">
        <v>652</v>
      </c>
      <c r="B3678" s="1213" t="s">
        <v>56</v>
      </c>
      <c r="C3678" s="23">
        <v>46217</v>
      </c>
      <c r="G3678" t="s">
        <v>2080</v>
      </c>
    </row>
    <row r="3679" spans="1:7">
      <c r="A3679" s="1213" t="s">
        <v>654</v>
      </c>
      <c r="B3679" s="1213" t="s">
        <v>56</v>
      </c>
      <c r="C3679" s="23">
        <v>46217</v>
      </c>
      <c r="G3679" t="s">
        <v>2080</v>
      </c>
    </row>
    <row r="3680" spans="1:7">
      <c r="A3680" s="1213" t="s">
        <v>710</v>
      </c>
      <c r="B3680" s="1213" t="s">
        <v>2808</v>
      </c>
      <c r="C3680" s="23">
        <v>46217</v>
      </c>
      <c r="G3680" t="s">
        <v>2080</v>
      </c>
    </row>
    <row r="3681" spans="1:7">
      <c r="A3681" s="1213" t="s">
        <v>1677</v>
      </c>
      <c r="B3681" s="1213" t="s">
        <v>1600</v>
      </c>
      <c r="C3681" s="23">
        <v>46217</v>
      </c>
      <c r="G3681" t="s">
        <v>2080</v>
      </c>
    </row>
    <row r="3682" spans="1:7">
      <c r="A3682" s="1213" t="s">
        <v>1677</v>
      </c>
      <c r="B3682" s="1213" t="s">
        <v>70</v>
      </c>
      <c r="C3682" s="23">
        <v>46217</v>
      </c>
      <c r="G3682" t="s">
        <v>2080</v>
      </c>
    </row>
    <row r="3683" spans="1:7">
      <c r="A3683" s="1214" t="s">
        <v>715</v>
      </c>
      <c r="B3683" s="1213" t="s">
        <v>64</v>
      </c>
      <c r="C3683" s="23">
        <v>46217</v>
      </c>
      <c r="G3683" t="s">
        <v>2080</v>
      </c>
    </row>
    <row r="3684" spans="1:7">
      <c r="A3684" s="1416" t="s">
        <v>802</v>
      </c>
      <c r="B3684" s="1176" t="s">
        <v>2677</v>
      </c>
      <c r="C3684" s="23">
        <v>46217</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FCC7FD4-059C-4A2D-AEB6-90FD5F34712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2026-07-14T20:38:12Z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