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15" documentId="8_{DCF85A03-1EEC-410A-B6A1-333228F65FDB}" xr6:coauthVersionLast="47" xr6:coauthVersionMax="47" xr10:uidLastSave="{C773F1C3-3B67-424F-92AC-2ABAE61F6EA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64" r:id="rId12"/>
    <pivotCache cacheId="65" r:id="rId13"/>
    <pivotCache cacheId="66" r:id="rId14"/>
    <pivotCache cacheId="67" r:id="rId15"/>
    <pivotCache cacheId="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3" i="30"/>
  <c r="V156" i="30"/>
  <c r="V4" i="30"/>
  <c r="V155" i="30"/>
  <c r="V154" i="30"/>
  <c r="V157" i="30"/>
  <c r="V293"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<sst xmlns="http://schemas.openxmlformats.org/spreadsheetml/2006/main" count="19938" uniqueCount="2504">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</sst>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113</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0" t="s">
        <v>0</v>
      </c>
      <c r="B1" s="1470"/>
      <c r="C1" s="1470"/>
      <c r="D1" s="1470"/>
      <c r="E1" s="1470"/>
      <c r="F1" s="1470"/>
      <c r="G1" s="1470"/>
      <c r="H1" s="1470"/>
      <c r="I1" s="1470"/>
      <c r="J1" s="1470"/>
      <c r="K1" s="1470"/>
      <c r="L1" s="1470"/>
      <c r="M1" s="1470"/>
      <c r="N1" s="1470"/>
      <c r="O1" s="1470"/>
      <c r="P1" s="1470"/>
      <c r="Q1" s="1020"/>
      <c r="S1" s="1020"/>
      <c r="T1" s="1020"/>
      <c r="U1" s="1020"/>
      <c r="V1" s="1020"/>
      <c r="W1" s="1020"/>
      <c r="X1" s="1020"/>
      <c r="Y1" s="1020"/>
      <c r="Z1" s="1020"/>
    </row>
    <row r="2" spans="1:26" ht="24.95" customHeight="1">
      <c r="A2" s="1471" t="str">
        <f ca="1">"Last Updated: "&amp;TEXT(NOW(),"MM/DD/YYYY  h:mm AM/PM")</f>
        <v>Last Updated: 04/29/2026  5:51 PM</v>
      </c>
      <c r="B2" s="1471"/>
      <c r="C2" s="1471"/>
      <c r="D2" s="1471"/>
      <c r="E2" s="1471"/>
      <c r="F2" s="1471"/>
      <c r="G2" s="1471"/>
      <c r="H2" s="1471"/>
      <c r="I2" s="1471"/>
      <c r="J2" s="1471"/>
      <c r="K2" s="1471"/>
      <c r="L2" s="1471"/>
      <c r="M2" s="1471"/>
      <c r="N2" s="1471"/>
      <c r="O2" s="1471"/>
      <c r="P2" s="1471"/>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1" t="s">
        <v>1</v>
      </c>
      <c r="B4" s="1501"/>
      <c r="C4" s="1501"/>
      <c r="D4" s="1501"/>
      <c r="E4" s="1501"/>
      <c r="F4" s="1501"/>
      <c r="G4" s="1501"/>
      <c r="H4" s="1501"/>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2" t="s">
        <v>7</v>
      </c>
      <c r="B7" s="1472"/>
      <c r="C7" s="1472"/>
      <c r="D7" s="1472"/>
      <c r="E7" s="1472"/>
      <c r="F7" s="1472"/>
      <c r="G7" s="1472"/>
      <c r="H7" s="1472"/>
      <c r="I7" s="1472"/>
      <c r="J7" s="1472"/>
      <c r="K7" s="1472"/>
      <c r="L7" s="1472"/>
      <c r="M7" s="1472"/>
      <c r="N7" s="1472"/>
      <c r="O7" s="1472"/>
      <c r="P7" s="1472"/>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3" t="s">
        <v>8</v>
      </c>
      <c r="B9" s="1474"/>
      <c r="C9" s="1020"/>
      <c r="D9" s="1453" t="s">
        <v>9</v>
      </c>
      <c r="E9" s="1454"/>
      <c r="F9" s="1455"/>
      <c r="G9" s="1020"/>
      <c r="H9" s="1453" t="s">
        <v>10</v>
      </c>
      <c r="I9" s="1454"/>
      <c r="J9" s="1455"/>
      <c r="K9" s="1020"/>
      <c r="L9" s="1453" t="s">
        <v>11</v>
      </c>
      <c r="M9" s="1454"/>
      <c r="N9" s="1455"/>
      <c r="O9" s="1020"/>
      <c r="P9" s="1020"/>
      <c r="Q9" s="1020"/>
      <c r="R9" s="1020"/>
      <c r="S9" s="1020"/>
      <c r="T9" s="1020"/>
      <c r="U9" s="1020"/>
      <c r="V9" s="1020"/>
      <c r="W9" s="1020"/>
      <c r="X9" s="1020"/>
      <c r="Y9" s="1020"/>
      <c r="Z9" s="1020"/>
    </row>
    <row r="10" spans="1:26" ht="50.1" customHeight="1">
      <c r="A10" s="1459"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1"/>
      <c r="C10" s="1020"/>
      <c r="D10" s="1459"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60"/>
      <c r="F10" s="1461"/>
      <c r="G10" s="1020"/>
      <c r="H10" s="1475"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51656</v>
      </c>
      <c r="I10" s="1476"/>
      <c r="J10" s="1477"/>
      <c r="K10" s="1020"/>
      <c r="L10" s="1478"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735499</v>
      </c>
      <c r="M10" s="1479"/>
      <c r="N10" s="1480"/>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3" t="s">
        <v>12</v>
      </c>
      <c r="B12" s="1455"/>
      <c r="C12" s="1020"/>
      <c r="D12" s="1453" t="s">
        <v>13</v>
      </c>
      <c r="E12" s="1454"/>
      <c r="F12" s="1455"/>
      <c r="G12" s="1020"/>
      <c r="H12" s="1453" t="s">
        <v>14</v>
      </c>
      <c r="I12" s="1454"/>
      <c r="J12" s="1455"/>
      <c r="K12" s="1020"/>
      <c r="L12" s="1453" t="s">
        <v>15</v>
      </c>
      <c r="M12" s="1454"/>
      <c r="N12" s="1455"/>
      <c r="O12" s="1020"/>
      <c r="P12" s="1020"/>
      <c r="Q12" s="1020"/>
      <c r="R12" s="1020"/>
      <c r="S12" s="1020"/>
      <c r="T12" s="1020"/>
      <c r="U12" s="1020"/>
      <c r="V12" s="1020"/>
      <c r="W12" s="1020"/>
      <c r="X12" s="1020"/>
      <c r="Y12" s="1020"/>
      <c r="Z12" s="1020"/>
    </row>
    <row r="13" spans="1:26" ht="50.1" customHeight="1">
      <c r="A13" s="1481">
        <f>IFERROR(H10/D10,0)</f>
        <v>6.5660372561855307E-2</v>
      </c>
      <c r="B13" s="1482"/>
      <c r="C13" s="1020"/>
      <c r="D13" s="1456"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57"/>
      <c r="F13" s="1458"/>
      <c r="G13" s="1020"/>
      <c r="H13" s="1459"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60"/>
      <c r="J13" s="1461"/>
      <c r="K13" s="1020"/>
      <c r="L13" s="1467">
        <f>COUNTA('Completed Projects Pending PW'!A3:A42)</f>
        <v>28</v>
      </c>
      <c r="M13" s="1468"/>
      <c r="N13" s="1469"/>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2" t="s">
        <v>16</v>
      </c>
      <c r="B15" s="1462"/>
      <c r="C15" s="1462"/>
      <c r="D15" s="1462"/>
      <c r="E15" s="1020"/>
      <c r="F15" s="1462" t="s">
        <v>17</v>
      </c>
      <c r="G15" s="1462"/>
      <c r="H15" s="1462"/>
      <c r="I15" s="1462"/>
      <c r="J15" s="1020"/>
      <c r="K15" s="1462" t="s">
        <v>18</v>
      </c>
      <c r="L15" s="1462"/>
      <c r="M15" s="146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13</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61544</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765620.45000000007</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0.10928601744572757</v>
      </c>
      <c r="E19" s="1020"/>
      <c r="F19" s="1028" t="s">
        <v>35</v>
      </c>
      <c r="G19" s="1025" cm="1">
        <f t="array" ref="G19">SUMPRODUCT(--(IF($B$5="All",TRUE,'Tillman UG Footage'!B2:B164=$B$5))*--('Tillman UG Footage'!P2:P164="Locates Called")*--(IF($F$5="All",TRUE,ISNUMBER(FIND($F$5,'Tillman UG Footage'!D2:D164&amp;" "))))*--(IF($H$5="All",TRUE,ISNUMBER(FIND($H$5,'Tillman UG Footage'!F2:F164&amp;" ")))))</f>
        <v>12</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93380</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1076438.8</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6.5660372561855307E-2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2" t="s">
        <v>44</v>
      </c>
      <c r="B27" s="1462"/>
      <c r="C27" s="1462"/>
      <c r="D27" s="1462"/>
      <c r="F27" s="1463" t="s">
        <v>45</v>
      </c>
      <c r="G27" s="1463"/>
      <c r="H27" s="1463"/>
      <c r="I27" s="1463"/>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4" t="s">
        <v>65</v>
      </c>
      <c r="B39" s="1464"/>
      <c r="C39" s="1464"/>
      <c r="D39" s="1464"/>
      <c r="E39" s="1464"/>
      <c r="F39" s="1464"/>
      <c r="G39" s="1464"/>
      <c r="H39" s="1464"/>
      <c r="I39" s="1464"/>
      <c r="J39" s="1464"/>
      <c r="K39" s="1465"/>
      <c r="L39" s="1465"/>
      <c r="M39" s="1465"/>
      <c r="N39" s="1465"/>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6" t="s">
        <v>66</v>
      </c>
      <c r="B60" s="1466"/>
      <c r="C60" s="1466"/>
      <c r="D60" s="1466"/>
      <c r="E60" s="1466"/>
      <c r="F60" s="1466"/>
      <c r="G60" s="1466"/>
      <c r="H60" s="1466"/>
      <c r="I60" s="1466"/>
      <c r="J60" s="1466"/>
      <c r="K60" s="1466"/>
      <c r="L60" s="1466"/>
      <c r="M60" s="1466"/>
      <c r="N60" s="1466"/>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3" t="s">
        <v>441</v>
      </c>
      <c r="C1" s="1483"/>
      <c r="D1" s="427"/>
      <c r="E1" s="1483" t="s">
        <v>442</v>
      </c>
      <c r="F1" s="148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3693</v>
      </c>
      <c r="L16" t="s">
        <v>329</v>
      </c>
      <c r="M16">
        <v>1</v>
      </c>
      <c r="P16" t="s">
        <v>473</v>
      </c>
      <c r="R16">
        <v>19</v>
      </c>
    </row>
    <row r="17" spans="2:13">
      <c r="B17" t="s">
        <v>473</v>
      </c>
      <c r="C17">
        <v>264473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4"/>
      <c r="B1" s="1484"/>
      <c r="C1" s="1484"/>
      <c r="D1" s="1484"/>
      <c r="E1" s="1484"/>
      <c r="F1" s="1484"/>
      <c r="G1" s="1484"/>
      <c r="H1" s="1485" t="s">
        <v>481</v>
      </c>
      <c r="I1" s="1485"/>
      <c r="J1" s="1485"/>
      <c r="K1" s="1485"/>
      <c r="L1" s="1485"/>
      <c r="M1" s="1485"/>
      <c r="N1" s="1485"/>
      <c r="O1" s="1485"/>
      <c r="P1" s="189"/>
      <c r="Q1" s="1486" t="s">
        <v>97</v>
      </c>
      <c r="R1" s="1486"/>
      <c r="S1" s="1487"/>
      <c r="T1" s="1486"/>
      <c r="U1" s="1486"/>
      <c r="V1" s="1486"/>
      <c r="W1" s="1486"/>
      <c r="X1" s="1486"/>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N16" activePane="topRight" state="frozen"/>
      <selection pane="topRight" activeCell="P24" sqref="P2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5"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9">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94">
        <v>1856</v>
      </c>
      <c r="X14" s="696">
        <f t="shared" si="3"/>
        <v>854</v>
      </c>
      <c r="Y14" s="365">
        <f t="shared" si="4"/>
        <v>0.68487084870848713</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466">
        <f t="shared" si="4"/>
        <v>0.12137931034482759</v>
      </c>
      <c r="Z15" s="1442">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9">
        <v>2593</v>
      </c>
      <c r="X19" s="1001">
        <f>SUM(V19-W19)</f>
        <v>516</v>
      </c>
      <c r="Y19" s="383">
        <f>IFERROR($W19/$V19, 0)</f>
        <v>0.83403023480218719</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00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333">
        <v>5321</v>
      </c>
      <c r="X21" s="696">
        <f t="shared" ref="X21:X66" si="5">SUM(V21-W21)</f>
        <v>889</v>
      </c>
      <c r="Y21" s="365">
        <f t="shared" ref="Y21:Y66"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c r="R24" s="706"/>
      <c r="S24" s="706"/>
      <c r="T24" s="706"/>
      <c r="U24" s="706"/>
      <c r="V24" s="707">
        <v>6249</v>
      </c>
      <c r="W24" s="1500">
        <v>947</v>
      </c>
      <c r="X24" s="696">
        <f t="shared" si="5"/>
        <v>5302</v>
      </c>
      <c r="Y24" s="365">
        <f t="shared" si="6"/>
        <v>0.15154424707953273</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1494">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51" t="s">
        <v>613</v>
      </c>
      <c r="B32" s="377" t="s">
        <v>34</v>
      </c>
      <c r="C32" s="1435">
        <v>46191</v>
      </c>
      <c r="D32" s="1434"/>
      <c r="E32" s="1434"/>
      <c r="F32" s="1433"/>
      <c r="G32" s="1280"/>
      <c r="H32" s="1488">
        <v>58</v>
      </c>
      <c r="I32" s="372" t="s">
        <v>544</v>
      </c>
      <c r="J32" s="1073" t="s">
        <v>30</v>
      </c>
      <c r="K32" s="1489"/>
      <c r="L32" s="1434"/>
      <c r="M32" s="372" t="s">
        <v>110</v>
      </c>
      <c r="N32" s="1004">
        <v>56668.15</v>
      </c>
      <c r="O32" s="372" t="s">
        <v>110</v>
      </c>
      <c r="P32" s="715" t="s">
        <v>32</v>
      </c>
      <c r="Q32" s="1490"/>
      <c r="R32" s="1490"/>
      <c r="S32" s="1490"/>
      <c r="T32" s="1490"/>
      <c r="U32" s="1490"/>
      <c r="V32" s="1491">
        <v>4436</v>
      </c>
      <c r="W32" s="1492"/>
      <c r="X32" s="1492">
        <f>SUM(V32-W32)</f>
        <v>4436</v>
      </c>
      <c r="Y32" s="1266">
        <f>IFERROR($W32/$V32, 0)</f>
        <v>0</v>
      </c>
      <c r="Z32" s="1502"/>
      <c r="AA32" s="698">
        <v>0</v>
      </c>
      <c r="AB32" s="698">
        <v>0</v>
      </c>
      <c r="AC32" s="1070">
        <v>0</v>
      </c>
      <c r="AD32" s="1267" t="s">
        <v>614</v>
      </c>
      <c r="AE32" s="735"/>
    </row>
    <row r="33" spans="1:31" ht="24.75" customHeight="1">
      <c r="A33" s="1437" t="s">
        <v>615</v>
      </c>
      <c r="B33" s="1077" t="s">
        <v>34</v>
      </c>
      <c r="C33" s="1435">
        <v>46191</v>
      </c>
      <c r="D33" s="1434"/>
      <c r="E33" s="1434"/>
      <c r="F33" s="1433"/>
      <c r="G33" s="1280"/>
      <c r="H33" s="1488">
        <v>61</v>
      </c>
      <c r="I33" s="372" t="s">
        <v>544</v>
      </c>
      <c r="J33" s="1073" t="s">
        <v>30</v>
      </c>
      <c r="K33" s="1489"/>
      <c r="L33" s="1434"/>
      <c r="M33" s="372" t="s">
        <v>110</v>
      </c>
      <c r="N33" s="1004">
        <v>44936</v>
      </c>
      <c r="O33" s="372" t="s">
        <v>110</v>
      </c>
      <c r="P33" s="715" t="s">
        <v>32</v>
      </c>
      <c r="Q33" s="1490"/>
      <c r="R33" s="1490"/>
      <c r="S33" s="1490"/>
      <c r="T33" s="1490"/>
      <c r="U33" s="1490"/>
      <c r="V33" s="1491">
        <v>3375</v>
      </c>
      <c r="W33" s="1492"/>
      <c r="X33" s="1492">
        <f>SUM(V33-W33)</f>
        <v>3375</v>
      </c>
      <c r="Y33" s="1266">
        <f>IFERROR($W33/$V33, 0)</f>
        <v>0</v>
      </c>
      <c r="Z33" s="1502"/>
      <c r="AA33" s="698">
        <v>0</v>
      </c>
      <c r="AB33" s="698">
        <v>0</v>
      </c>
      <c r="AC33" s="1070">
        <v>0</v>
      </c>
      <c r="AD33" s="1267" t="s">
        <v>614</v>
      </c>
      <c r="AE33" s="735"/>
    </row>
    <row r="34" spans="1:31" ht="24.75" customHeight="1">
      <c r="A34" s="750" t="s">
        <v>616</v>
      </c>
      <c r="B34" s="1077" t="s">
        <v>34</v>
      </c>
      <c r="C34" s="1435">
        <v>46181</v>
      </c>
      <c r="D34" s="1434"/>
      <c r="E34" s="1434"/>
      <c r="F34" s="1433"/>
      <c r="G34" s="1280"/>
      <c r="H34" s="1488">
        <v>85</v>
      </c>
      <c r="I34" s="372" t="s">
        <v>544</v>
      </c>
      <c r="J34" s="1073" t="s">
        <v>30</v>
      </c>
      <c r="K34" s="1489"/>
      <c r="L34" s="1434"/>
      <c r="M34" s="372" t="s">
        <v>110</v>
      </c>
      <c r="N34" s="1004">
        <v>60062</v>
      </c>
      <c r="O34" s="372" t="s">
        <v>110</v>
      </c>
      <c r="P34" s="715" t="s">
        <v>32</v>
      </c>
      <c r="Q34" s="1490"/>
      <c r="R34" s="1490"/>
      <c r="S34" s="1490"/>
      <c r="T34" s="1490"/>
      <c r="U34" s="1490"/>
      <c r="V34" s="1491">
        <v>4380</v>
      </c>
      <c r="W34" s="1492"/>
      <c r="X34" s="1492">
        <f>SUM(V34-W34)</f>
        <v>4380</v>
      </c>
      <c r="Y34" s="1266">
        <f>IFERROR($W34/$V34, 0)</f>
        <v>0</v>
      </c>
      <c r="Z34" s="1502"/>
      <c r="AA34" s="698">
        <v>0</v>
      </c>
      <c r="AB34" s="698">
        <v>0</v>
      </c>
      <c r="AC34" s="1070">
        <v>0</v>
      </c>
      <c r="AD34" s="1267" t="s">
        <v>617</v>
      </c>
      <c r="AE34" s="735"/>
    </row>
    <row r="35" spans="1:31" ht="24.75" customHeight="1">
      <c r="A35" s="1437" t="s">
        <v>618</v>
      </c>
      <c r="B35" s="1077" t="s">
        <v>34</v>
      </c>
      <c r="C35" s="1435">
        <v>46191</v>
      </c>
      <c r="D35" s="1434"/>
      <c r="E35" s="1434"/>
      <c r="F35" s="1433"/>
      <c r="G35" s="1280"/>
      <c r="H35" s="1488">
        <v>86</v>
      </c>
      <c r="I35" s="372" t="s">
        <v>544</v>
      </c>
      <c r="J35" s="1073" t="s">
        <v>30</v>
      </c>
      <c r="K35" s="1489"/>
      <c r="L35" s="1434"/>
      <c r="M35" s="372" t="s">
        <v>110</v>
      </c>
      <c r="N35" s="1004">
        <v>64118</v>
      </c>
      <c r="O35" s="372" t="s">
        <v>110</v>
      </c>
      <c r="P35" s="715" t="s">
        <v>32</v>
      </c>
      <c r="Q35" s="1490"/>
      <c r="R35" s="1490"/>
      <c r="S35" s="1490"/>
      <c r="T35" s="1490"/>
      <c r="U35" s="1490"/>
      <c r="V35" s="1491">
        <v>4753</v>
      </c>
      <c r="W35" s="1492"/>
      <c r="X35" s="1492">
        <f>SUM(V35-W35)</f>
        <v>4753</v>
      </c>
      <c r="Y35" s="1266">
        <f>IFERROR($W35/$V35, 0)</f>
        <v>0</v>
      </c>
      <c r="Z35" s="1502"/>
      <c r="AA35" s="698">
        <v>0</v>
      </c>
      <c r="AB35" s="698">
        <v>0</v>
      </c>
      <c r="AC35" s="1070">
        <v>0</v>
      </c>
      <c r="AD35" s="1267" t="s">
        <v>614</v>
      </c>
      <c r="AE35" s="735"/>
    </row>
    <row r="36" spans="1:31" ht="24.75" customHeight="1">
      <c r="A36" s="1437" t="s">
        <v>619</v>
      </c>
      <c r="B36" s="1077" t="s">
        <v>34</v>
      </c>
      <c r="C36" s="1435">
        <v>46191</v>
      </c>
      <c r="D36" s="1434"/>
      <c r="E36" s="1434"/>
      <c r="F36" s="1433"/>
      <c r="G36" s="1280"/>
      <c r="H36" s="1488">
        <v>87</v>
      </c>
      <c r="I36" s="372" t="s">
        <v>544</v>
      </c>
      <c r="J36" s="1073" t="s">
        <v>30</v>
      </c>
      <c r="K36" s="1489"/>
      <c r="L36" s="1434"/>
      <c r="M36" s="372" t="s">
        <v>110</v>
      </c>
      <c r="N36" s="1004">
        <v>64040</v>
      </c>
      <c r="O36" s="372" t="s">
        <v>110</v>
      </c>
      <c r="P36" s="715" t="s">
        <v>32</v>
      </c>
      <c r="Q36" s="1490"/>
      <c r="R36" s="1490"/>
      <c r="S36" s="1490"/>
      <c r="T36" s="1490"/>
      <c r="U36" s="1490"/>
      <c r="V36" s="1491">
        <v>4888</v>
      </c>
      <c r="W36" s="1492"/>
      <c r="X36" s="1492">
        <f>SUM(V36-W36)</f>
        <v>4888</v>
      </c>
      <c r="Y36" s="1266">
        <f>IFERROR($W36/$V36, 0)</f>
        <v>0</v>
      </c>
      <c r="Z36" s="1502"/>
      <c r="AA36" s="698">
        <v>0</v>
      </c>
      <c r="AB36" s="698">
        <v>0</v>
      </c>
      <c r="AC36" s="1070">
        <v>0</v>
      </c>
      <c r="AD36" s="1267" t="s">
        <v>614</v>
      </c>
      <c r="AE36" s="735"/>
    </row>
    <row r="37" spans="1:31" ht="24.75" customHeight="1">
      <c r="A37" s="1437" t="s">
        <v>620</v>
      </c>
      <c r="B37" s="1077" t="s">
        <v>34</v>
      </c>
      <c r="C37" s="1435">
        <v>46191</v>
      </c>
      <c r="D37" s="1434"/>
      <c r="E37" s="1434"/>
      <c r="F37" s="1433"/>
      <c r="G37" s="1280"/>
      <c r="H37" s="1488">
        <v>82</v>
      </c>
      <c r="I37" s="372" t="s">
        <v>544</v>
      </c>
      <c r="J37" s="1073" t="s">
        <v>30</v>
      </c>
      <c r="K37" s="1489"/>
      <c r="L37" s="1434"/>
      <c r="M37" s="372" t="s">
        <v>110</v>
      </c>
      <c r="N37" s="1004">
        <v>60234</v>
      </c>
      <c r="O37" s="372" t="s">
        <v>110</v>
      </c>
      <c r="P37" s="715" t="s">
        <v>32</v>
      </c>
      <c r="Q37" s="1490"/>
      <c r="R37" s="1490"/>
      <c r="S37" s="1490"/>
      <c r="T37" s="1490"/>
      <c r="U37" s="1490"/>
      <c r="V37" s="1491">
        <v>4497</v>
      </c>
      <c r="W37" s="1492"/>
      <c r="X37" s="1492">
        <f>SUM(V37-W37)</f>
        <v>4497</v>
      </c>
      <c r="Y37" s="1266">
        <f>IFERROR($W37/$V37, 0)</f>
        <v>0</v>
      </c>
      <c r="Z37" s="1502"/>
      <c r="AA37" s="698">
        <v>0</v>
      </c>
      <c r="AB37" s="698">
        <v>0</v>
      </c>
      <c r="AC37" s="1070">
        <v>0</v>
      </c>
      <c r="AD37" s="1267" t="s">
        <v>614</v>
      </c>
      <c r="AE37" s="735"/>
    </row>
    <row r="38" spans="1:31" ht="24.75" customHeight="1">
      <c r="A38" s="1437" t="s">
        <v>621</v>
      </c>
      <c r="B38" s="1077" t="s">
        <v>34</v>
      </c>
      <c r="C38" s="1435">
        <v>46191</v>
      </c>
      <c r="D38" s="1434"/>
      <c r="E38" s="1434"/>
      <c r="F38" s="1433"/>
      <c r="G38" s="1280"/>
      <c r="H38" s="1488">
        <v>81</v>
      </c>
      <c r="I38" s="372" t="s">
        <v>544</v>
      </c>
      <c r="J38" s="1073" t="s">
        <v>30</v>
      </c>
      <c r="K38" s="1489"/>
      <c r="L38" s="1434"/>
      <c r="M38" s="372" t="s">
        <v>110</v>
      </c>
      <c r="N38" s="1004">
        <v>66206</v>
      </c>
      <c r="O38" s="372" t="s">
        <v>110</v>
      </c>
      <c r="P38" s="715" t="s">
        <v>32</v>
      </c>
      <c r="Q38" s="1490"/>
      <c r="R38" s="1490"/>
      <c r="S38" s="1490"/>
      <c r="T38" s="1490"/>
      <c r="U38" s="1490"/>
      <c r="V38" s="1491">
        <v>5035</v>
      </c>
      <c r="W38" s="1492"/>
      <c r="X38" s="1492">
        <f>SUM(V38-W38)</f>
        <v>5035</v>
      </c>
      <c r="Y38" s="1266">
        <f>IFERROR($W38/$V38, 0)</f>
        <v>0</v>
      </c>
      <c r="Z38" s="1502"/>
      <c r="AA38" s="698">
        <v>0</v>
      </c>
      <c r="AB38" s="698">
        <v>0</v>
      </c>
      <c r="AC38" s="1070">
        <v>0</v>
      </c>
      <c r="AD38" s="1267" t="s">
        <v>614</v>
      </c>
      <c r="AE38" s="735"/>
    </row>
    <row r="39" spans="1:31" ht="24.75" customHeight="1">
      <c r="A39" s="1437" t="s">
        <v>622</v>
      </c>
      <c r="B39" s="1077" t="s">
        <v>34</v>
      </c>
      <c r="C39" s="1435">
        <v>46191</v>
      </c>
      <c r="D39" s="1434"/>
      <c r="E39" s="1434"/>
      <c r="F39" s="1433"/>
      <c r="G39" s="1280"/>
      <c r="H39" s="1488">
        <v>55</v>
      </c>
      <c r="I39" s="372" t="s">
        <v>544</v>
      </c>
      <c r="J39" s="1073" t="s">
        <v>30</v>
      </c>
      <c r="K39" s="1489"/>
      <c r="L39" s="1434"/>
      <c r="M39" s="372" t="s">
        <v>110</v>
      </c>
      <c r="N39" s="1004">
        <v>45757.7</v>
      </c>
      <c r="O39" s="372" t="s">
        <v>110</v>
      </c>
      <c r="P39" s="715" t="s">
        <v>32</v>
      </c>
      <c r="Q39" s="1490"/>
      <c r="R39" s="1490"/>
      <c r="S39" s="1490"/>
      <c r="T39" s="1490"/>
      <c r="U39" s="1490"/>
      <c r="V39" s="1491">
        <v>3537</v>
      </c>
      <c r="W39" s="1492"/>
      <c r="X39" s="1492">
        <f>SUM(V39-W39)</f>
        <v>3537</v>
      </c>
      <c r="Y39" s="1266">
        <f>IFERROR($W39/$V39, 0)</f>
        <v>0</v>
      </c>
      <c r="Z39" s="1502"/>
      <c r="AA39" s="698">
        <v>0</v>
      </c>
      <c r="AB39" s="698">
        <v>0</v>
      </c>
      <c r="AC39" s="1070">
        <v>0</v>
      </c>
      <c r="AD39" s="1267" t="s">
        <v>614</v>
      </c>
      <c r="AE39" s="735"/>
    </row>
    <row r="40" spans="1:31" ht="24.75" customHeight="1">
      <c r="A40" s="1437" t="s">
        <v>623</v>
      </c>
      <c r="B40" s="1077" t="s">
        <v>34</v>
      </c>
      <c r="C40" s="1435">
        <v>46191</v>
      </c>
      <c r="D40" s="1434"/>
      <c r="E40" s="1434"/>
      <c r="F40" s="1433"/>
      <c r="G40" s="1280"/>
      <c r="H40" s="1488">
        <v>54</v>
      </c>
      <c r="I40" s="372" t="s">
        <v>544</v>
      </c>
      <c r="J40" s="1073" t="s">
        <v>30</v>
      </c>
      <c r="K40" s="1489"/>
      <c r="L40" s="1434"/>
      <c r="M40" s="372" t="s">
        <v>110</v>
      </c>
      <c r="N40" s="1004">
        <v>39903.550000000003</v>
      </c>
      <c r="O40" s="372" t="s">
        <v>110</v>
      </c>
      <c r="P40" s="715" t="s">
        <v>32</v>
      </c>
      <c r="Q40" s="1490"/>
      <c r="R40" s="1490"/>
      <c r="S40" s="1490"/>
      <c r="T40" s="1490"/>
      <c r="U40" s="1490"/>
      <c r="V40" s="1491">
        <v>3000</v>
      </c>
      <c r="W40" s="1492"/>
      <c r="X40" s="1492">
        <f>SUM(V40-W40)</f>
        <v>3000</v>
      </c>
      <c r="Y40" s="1266">
        <f>IFERROR($W40/$V40, 0)</f>
        <v>0</v>
      </c>
      <c r="Z40" s="1502"/>
      <c r="AA40" s="698">
        <v>0</v>
      </c>
      <c r="AB40" s="698">
        <v>0</v>
      </c>
      <c r="AC40" s="1070">
        <v>0</v>
      </c>
      <c r="AD40" s="1267" t="s">
        <v>614</v>
      </c>
      <c r="AE40" s="735"/>
    </row>
    <row r="41" spans="1:31" ht="24.75" customHeight="1">
      <c r="A41" s="1437" t="s">
        <v>624</v>
      </c>
      <c r="B41" s="1077" t="s">
        <v>34</v>
      </c>
      <c r="C41" s="1435">
        <v>46191</v>
      </c>
      <c r="D41" s="1434"/>
      <c r="E41" s="1434"/>
      <c r="F41" s="1433"/>
      <c r="G41" s="1280"/>
      <c r="H41" s="1488">
        <v>78</v>
      </c>
      <c r="I41" s="372" t="s">
        <v>544</v>
      </c>
      <c r="J41" s="1073" t="s">
        <v>30</v>
      </c>
      <c r="K41" s="1489"/>
      <c r="L41" s="1434"/>
      <c r="M41" s="372" t="s">
        <v>110</v>
      </c>
      <c r="N41" s="1004">
        <v>58190</v>
      </c>
      <c r="O41" s="372" t="s">
        <v>110</v>
      </c>
      <c r="P41" s="715" t="s">
        <v>32</v>
      </c>
      <c r="Q41" s="1490"/>
      <c r="R41" s="1490"/>
      <c r="S41" s="1490"/>
      <c r="T41" s="1490"/>
      <c r="U41" s="1490"/>
      <c r="V41" s="1491">
        <v>4283</v>
      </c>
      <c r="W41" s="1492"/>
      <c r="X41" s="1492">
        <f>SUM(V41-W41)</f>
        <v>4283</v>
      </c>
      <c r="Y41" s="1266">
        <f>IFERROR($W41/$V41, 0)</f>
        <v>0</v>
      </c>
      <c r="Z41" s="1502"/>
      <c r="AA41" s="698">
        <v>0</v>
      </c>
      <c r="AB41" s="698">
        <v>0</v>
      </c>
      <c r="AC41" s="1070">
        <v>0</v>
      </c>
      <c r="AD41" s="1267" t="s">
        <v>614</v>
      </c>
      <c r="AE41" s="735"/>
    </row>
    <row r="42" spans="1:31" ht="24.75" customHeight="1">
      <c r="A42" s="1437" t="s">
        <v>625</v>
      </c>
      <c r="B42" s="1077" t="s">
        <v>34</v>
      </c>
      <c r="C42" s="1435">
        <v>46191</v>
      </c>
      <c r="D42" s="1434"/>
      <c r="E42" s="1434"/>
      <c r="F42" s="1433"/>
      <c r="G42" s="1280"/>
      <c r="H42" s="1488">
        <v>75</v>
      </c>
      <c r="I42" s="372" t="s">
        <v>544</v>
      </c>
      <c r="J42" s="1073" t="s">
        <v>30</v>
      </c>
      <c r="K42" s="1489"/>
      <c r="L42" s="1434"/>
      <c r="M42" s="372" t="s">
        <v>110</v>
      </c>
      <c r="N42" s="1004">
        <v>61026</v>
      </c>
      <c r="O42" s="372" t="s">
        <v>110</v>
      </c>
      <c r="P42" s="715" t="s">
        <v>32</v>
      </c>
      <c r="Q42" s="1490"/>
      <c r="R42" s="1490"/>
      <c r="S42" s="1490"/>
      <c r="T42" s="1490"/>
      <c r="U42" s="1490"/>
      <c r="V42" s="1491">
        <v>4683</v>
      </c>
      <c r="W42" s="1492"/>
      <c r="X42" s="1492">
        <f>SUM(V42-W42)</f>
        <v>4683</v>
      </c>
      <c r="Y42" s="1266">
        <f>IFERROR($W42/$V42, 0)</f>
        <v>0</v>
      </c>
      <c r="Z42" s="1502"/>
      <c r="AA42" s="698">
        <v>0</v>
      </c>
      <c r="AB42" s="698">
        <v>0</v>
      </c>
      <c r="AC42" s="1070">
        <v>0</v>
      </c>
      <c r="AD42" s="1267" t="s">
        <v>614</v>
      </c>
      <c r="AE42" s="735"/>
    </row>
    <row r="43" spans="1:31" ht="24.75" customHeight="1">
      <c r="A43" s="1437" t="s">
        <v>626</v>
      </c>
      <c r="B43" s="1077" t="s">
        <v>34</v>
      </c>
      <c r="C43" s="1435">
        <v>46191</v>
      </c>
      <c r="D43" s="1434"/>
      <c r="E43" s="1434"/>
      <c r="F43" s="1433"/>
      <c r="G43" s="1280"/>
      <c r="H43" s="1488">
        <v>65</v>
      </c>
      <c r="I43" s="372" t="s">
        <v>544</v>
      </c>
      <c r="J43" s="1073" t="s">
        <v>30</v>
      </c>
      <c r="K43" s="1489"/>
      <c r="L43" s="1434"/>
      <c r="M43" s="372" t="s">
        <v>110</v>
      </c>
      <c r="N43" s="1004">
        <v>45252</v>
      </c>
      <c r="O43" s="372" t="s">
        <v>110</v>
      </c>
      <c r="P43" s="715" t="s">
        <v>32</v>
      </c>
      <c r="Q43" s="1490"/>
      <c r="R43" s="1490"/>
      <c r="S43" s="1490"/>
      <c r="T43" s="1490"/>
      <c r="U43" s="1490"/>
      <c r="V43" s="1491">
        <v>3360</v>
      </c>
      <c r="W43" s="1492"/>
      <c r="X43" s="1492">
        <f>SUM(V43-W43)</f>
        <v>3360</v>
      </c>
      <c r="Y43" s="1266">
        <f>IFERROR($W43/$V43, 0)</f>
        <v>0</v>
      </c>
      <c r="Z43" s="1502"/>
      <c r="AA43" s="698">
        <v>0</v>
      </c>
      <c r="AB43" s="698">
        <v>0</v>
      </c>
      <c r="AC43" s="1070">
        <v>0</v>
      </c>
      <c r="AD43" s="1267" t="s">
        <v>614</v>
      </c>
      <c r="AE43" s="735"/>
    </row>
    <row r="44" spans="1:31" ht="24.75" customHeight="1">
      <c r="A44" s="1452" t="s">
        <v>627</v>
      </c>
      <c r="B44" s="1077" t="s">
        <v>34</v>
      </c>
      <c r="C44" s="1435">
        <v>46191</v>
      </c>
      <c r="D44" s="1434"/>
      <c r="E44" s="1434"/>
      <c r="F44" s="1433"/>
      <c r="G44" s="1280"/>
      <c r="H44" s="1488">
        <v>21</v>
      </c>
      <c r="I44" s="372" t="s">
        <v>544</v>
      </c>
      <c r="J44" s="751" t="s">
        <v>33</v>
      </c>
      <c r="K44" s="751" t="s">
        <v>550</v>
      </c>
      <c r="L44" s="1434"/>
      <c r="M44" s="372" t="s">
        <v>238</v>
      </c>
      <c r="N44" s="1004"/>
      <c r="O44" s="372" t="s">
        <v>110</v>
      </c>
      <c r="P44" s="715" t="s">
        <v>32</v>
      </c>
      <c r="Q44" s="1490"/>
      <c r="R44" s="1490"/>
      <c r="S44" s="1490"/>
      <c r="T44" s="1490"/>
      <c r="U44" s="1490"/>
      <c r="V44" s="1491">
        <v>3379</v>
      </c>
      <c r="W44" s="1492"/>
      <c r="X44" s="1492">
        <f>SUM(V44-W44)</f>
        <v>3379</v>
      </c>
      <c r="Y44" s="1266">
        <f>IFERROR($W44/$V44, 0)</f>
        <v>0</v>
      </c>
      <c r="Z44" s="1502"/>
      <c r="AA44" s="698">
        <v>0</v>
      </c>
      <c r="AB44" s="698">
        <v>0</v>
      </c>
      <c r="AC44" s="1070">
        <v>0</v>
      </c>
      <c r="AD44" s="1267" t="s">
        <v>628</v>
      </c>
      <c r="AE44" s="735"/>
    </row>
    <row r="45" spans="1:31" ht="24.75" customHeight="1">
      <c r="A45" s="1437" t="s">
        <v>629</v>
      </c>
      <c r="B45" s="1077" t="s">
        <v>34</v>
      </c>
      <c r="C45" s="1435">
        <v>46191</v>
      </c>
      <c r="D45" s="1434"/>
      <c r="E45" s="1434"/>
      <c r="F45" s="1433"/>
      <c r="G45" s="1280"/>
      <c r="H45" s="1488">
        <v>85</v>
      </c>
      <c r="I45" s="372" t="s">
        <v>544</v>
      </c>
      <c r="J45" s="1073" t="s">
        <v>30</v>
      </c>
      <c r="K45" s="1489"/>
      <c r="L45" s="1434"/>
      <c r="M45" s="372" t="s">
        <v>110</v>
      </c>
      <c r="N45" s="1004">
        <v>56492</v>
      </c>
      <c r="O45" s="372" t="s">
        <v>110</v>
      </c>
      <c r="P45" s="715" t="s">
        <v>32</v>
      </c>
      <c r="Q45" s="1490"/>
      <c r="R45" s="1490"/>
      <c r="S45" s="1490"/>
      <c r="T45" s="1490"/>
      <c r="U45" s="1490"/>
      <c r="V45" s="1491">
        <v>4054</v>
      </c>
      <c r="W45" s="1492"/>
      <c r="X45" s="1492">
        <f>SUM(V45-W45)</f>
        <v>4054</v>
      </c>
      <c r="Y45" s="1266">
        <f>IFERROR($W45/$V45, 0)</f>
        <v>0</v>
      </c>
      <c r="Z45" s="1502"/>
      <c r="AA45" s="698">
        <v>0</v>
      </c>
      <c r="AB45" s="698">
        <v>0</v>
      </c>
      <c r="AC45" s="1070">
        <v>0</v>
      </c>
      <c r="AD45" s="1267" t="s">
        <v>614</v>
      </c>
      <c r="AE45" s="735"/>
    </row>
    <row r="46" spans="1:31" ht="24.75" customHeight="1">
      <c r="A46" s="1437" t="s">
        <v>630</v>
      </c>
      <c r="B46" s="1077" t="s">
        <v>34</v>
      </c>
      <c r="C46" s="1435">
        <v>46191</v>
      </c>
      <c r="D46" s="1434"/>
      <c r="E46" s="1434"/>
      <c r="F46" s="1433"/>
      <c r="G46" s="1280"/>
      <c r="H46" s="1488">
        <v>87</v>
      </c>
      <c r="I46" s="372" t="s">
        <v>544</v>
      </c>
      <c r="J46" s="1073" t="s">
        <v>30</v>
      </c>
      <c r="K46" s="1489"/>
      <c r="L46" s="1434"/>
      <c r="M46" s="372" t="s">
        <v>110</v>
      </c>
      <c r="N46" s="1004">
        <v>59286</v>
      </c>
      <c r="O46" s="372" t="s">
        <v>110</v>
      </c>
      <c r="P46" s="715" t="s">
        <v>32</v>
      </c>
      <c r="Q46" s="1490"/>
      <c r="R46" s="1490"/>
      <c r="S46" s="1490"/>
      <c r="T46" s="1490"/>
      <c r="U46" s="1490"/>
      <c r="V46" s="1491">
        <v>4413</v>
      </c>
      <c r="W46" s="1492"/>
      <c r="X46" s="1492">
        <f>SUM(V46-W46)</f>
        <v>4413</v>
      </c>
      <c r="Y46" s="1266">
        <f>IFERROR($W46/$V46, 0)</f>
        <v>0</v>
      </c>
      <c r="Z46" s="1502"/>
      <c r="AA46" s="698">
        <v>0</v>
      </c>
      <c r="AB46" s="698">
        <v>0</v>
      </c>
      <c r="AC46" s="1070">
        <v>0</v>
      </c>
      <c r="AD46" s="1267" t="s">
        <v>614</v>
      </c>
      <c r="AE46" s="735"/>
    </row>
    <row r="47" spans="1:31" ht="24.75" customHeight="1">
      <c r="A47" s="1437" t="s">
        <v>631</v>
      </c>
      <c r="B47" s="1077" t="s">
        <v>34</v>
      </c>
      <c r="C47" s="1435">
        <v>46191</v>
      </c>
      <c r="D47" s="1434"/>
      <c r="E47" s="1434"/>
      <c r="F47" s="1433"/>
      <c r="G47" s="1280"/>
      <c r="H47" s="1488">
        <v>83</v>
      </c>
      <c r="I47" s="372" t="s">
        <v>544</v>
      </c>
      <c r="J47" s="1073" t="s">
        <v>30</v>
      </c>
      <c r="K47" s="1489"/>
      <c r="L47" s="1434"/>
      <c r="M47" s="372" t="s">
        <v>110</v>
      </c>
      <c r="N47" s="1004">
        <v>58914</v>
      </c>
      <c r="O47" s="372" t="s">
        <v>110</v>
      </c>
      <c r="P47" s="715" t="s">
        <v>32</v>
      </c>
      <c r="Q47" s="1490"/>
      <c r="R47" s="1490"/>
      <c r="S47" s="1490"/>
      <c r="T47" s="1490"/>
      <c r="U47" s="1490"/>
      <c r="V47" s="1491">
        <v>4343</v>
      </c>
      <c r="W47" s="1492"/>
      <c r="X47" s="1492">
        <f>SUM(V47-W47)</f>
        <v>4343</v>
      </c>
      <c r="Y47" s="1266">
        <f>IFERROR($W47/$V47, 0)</f>
        <v>0</v>
      </c>
      <c r="Z47" s="1502"/>
      <c r="AA47" s="698">
        <v>0</v>
      </c>
      <c r="AB47" s="698">
        <v>0</v>
      </c>
      <c r="AC47" s="1070">
        <v>0</v>
      </c>
      <c r="AD47" s="1267" t="s">
        <v>614</v>
      </c>
      <c r="AE47" s="735"/>
    </row>
    <row r="48" spans="1:31" ht="24.75" customHeight="1">
      <c r="A48" s="1437" t="s">
        <v>632</v>
      </c>
      <c r="B48" s="1077" t="s">
        <v>34</v>
      </c>
      <c r="C48" s="1435">
        <v>46191</v>
      </c>
      <c r="D48" s="1434"/>
      <c r="E48" s="1434"/>
      <c r="F48" s="1433"/>
      <c r="G48" s="1280"/>
      <c r="H48" s="1488">
        <v>56</v>
      </c>
      <c r="I48" s="372" t="s">
        <v>544</v>
      </c>
      <c r="J48" s="1073" t="s">
        <v>30</v>
      </c>
      <c r="K48" s="1489"/>
      <c r="L48" s="1434"/>
      <c r="M48" s="372" t="s">
        <v>110</v>
      </c>
      <c r="N48" s="1004">
        <v>42220</v>
      </c>
      <c r="O48" s="372" t="s">
        <v>110</v>
      </c>
      <c r="P48" s="715" t="s">
        <v>32</v>
      </c>
      <c r="Q48" s="1490"/>
      <c r="R48" s="1490"/>
      <c r="S48" s="1490"/>
      <c r="T48" s="1490"/>
      <c r="U48" s="1490"/>
      <c r="V48" s="1491">
        <v>3090</v>
      </c>
      <c r="W48" s="1492"/>
      <c r="X48" s="1492">
        <f>SUM(V48-W48)</f>
        <v>3090</v>
      </c>
      <c r="Y48" s="1266">
        <f>IFERROR($W48/$V48, 0)</f>
        <v>0</v>
      </c>
      <c r="Z48" s="1502"/>
      <c r="AA48" s="698">
        <v>0</v>
      </c>
      <c r="AB48" s="698">
        <v>0</v>
      </c>
      <c r="AC48" s="1070">
        <v>0</v>
      </c>
      <c r="AD48" s="1267" t="s">
        <v>614</v>
      </c>
      <c r="AE48" s="735"/>
    </row>
    <row r="49" spans="1:31" ht="24.75" customHeight="1">
      <c r="A49" s="1437" t="s">
        <v>633</v>
      </c>
      <c r="B49" s="1077" t="s">
        <v>34</v>
      </c>
      <c r="C49" s="1435">
        <v>46191</v>
      </c>
      <c r="D49" s="1434"/>
      <c r="E49" s="1434"/>
      <c r="F49" s="1433"/>
      <c r="G49" s="1280"/>
      <c r="H49" s="1488">
        <v>77</v>
      </c>
      <c r="I49" s="372" t="s">
        <v>544</v>
      </c>
      <c r="J49" s="1073" t="s">
        <v>30</v>
      </c>
      <c r="K49" s="1489"/>
      <c r="L49" s="1434"/>
      <c r="M49" s="372" t="s">
        <v>110</v>
      </c>
      <c r="N49" s="1004">
        <v>52948</v>
      </c>
      <c r="O49" s="372" t="s">
        <v>110</v>
      </c>
      <c r="P49" s="715" t="s">
        <v>32</v>
      </c>
      <c r="Q49" s="1490"/>
      <c r="R49" s="1490"/>
      <c r="S49" s="1490"/>
      <c r="T49" s="1490"/>
      <c r="U49" s="1490"/>
      <c r="V49" s="1491">
        <v>3957</v>
      </c>
      <c r="W49" s="1492"/>
      <c r="X49" s="1492">
        <f>SUM(V49-W49)</f>
        <v>3957</v>
      </c>
      <c r="Y49" s="1266">
        <f>IFERROR($W49/$V49, 0)</f>
        <v>0</v>
      </c>
      <c r="Z49" s="1502"/>
      <c r="AA49" s="698">
        <v>0</v>
      </c>
      <c r="AB49" s="698">
        <v>0</v>
      </c>
      <c r="AC49" s="1070">
        <v>0</v>
      </c>
      <c r="AD49" s="1267" t="s">
        <v>614</v>
      </c>
      <c r="AE49" s="735"/>
    </row>
    <row r="50" spans="1:31" ht="24.75" customHeight="1">
      <c r="A50" s="1452" t="s">
        <v>634</v>
      </c>
      <c r="B50" s="1077" t="s">
        <v>34</v>
      </c>
      <c r="C50" s="1435">
        <v>46191</v>
      </c>
      <c r="D50" s="1434"/>
      <c r="E50" s="1434"/>
      <c r="F50" s="1433"/>
      <c r="G50" s="1280"/>
      <c r="H50" s="1488">
        <v>74</v>
      </c>
      <c r="I50" s="372" t="s">
        <v>544</v>
      </c>
      <c r="J50" s="751" t="s">
        <v>33</v>
      </c>
      <c r="K50" s="751" t="s">
        <v>550</v>
      </c>
      <c r="L50" s="1434"/>
      <c r="M50" s="372" t="s">
        <v>238</v>
      </c>
      <c r="N50" s="1004"/>
      <c r="O50" s="372" t="s">
        <v>110</v>
      </c>
      <c r="P50" s="715" t="s">
        <v>32</v>
      </c>
      <c r="Q50" s="1490"/>
      <c r="R50" s="1490"/>
      <c r="S50" s="1490"/>
      <c r="T50" s="1490"/>
      <c r="U50" s="1490"/>
      <c r="V50" s="1491">
        <v>3826</v>
      </c>
      <c r="W50" s="1492"/>
      <c r="X50" s="1492">
        <f>SUM(V50-W50)</f>
        <v>3826</v>
      </c>
      <c r="Y50" s="1266">
        <f>IFERROR($W50/$V50, 0)</f>
        <v>0</v>
      </c>
      <c r="Z50" s="1502"/>
      <c r="AA50" s="698">
        <v>0</v>
      </c>
      <c r="AB50" s="698">
        <v>0</v>
      </c>
      <c r="AC50" s="1070">
        <v>0</v>
      </c>
      <c r="AD50" s="1267" t="s">
        <v>628</v>
      </c>
      <c r="AE50" s="735"/>
    </row>
    <row r="51" spans="1:31" ht="24.75" customHeight="1">
      <c r="A51" s="1437" t="s">
        <v>635</v>
      </c>
      <c r="B51" s="1077" t="s">
        <v>34</v>
      </c>
      <c r="C51" s="1435">
        <v>46191</v>
      </c>
      <c r="D51" s="1434"/>
      <c r="E51" s="1434"/>
      <c r="F51" s="1433"/>
      <c r="G51" s="1280"/>
      <c r="H51" s="1488">
        <v>73</v>
      </c>
      <c r="I51" s="372" t="s">
        <v>544</v>
      </c>
      <c r="J51" s="1073" t="s">
        <v>30</v>
      </c>
      <c r="K51" s="1489"/>
      <c r="L51" s="1434"/>
      <c r="M51" s="372" t="s">
        <v>110</v>
      </c>
      <c r="N51" s="1004">
        <v>61225.25</v>
      </c>
      <c r="O51" s="372" t="s">
        <v>110</v>
      </c>
      <c r="P51" s="715" t="s">
        <v>32</v>
      </c>
      <c r="Q51" s="1490"/>
      <c r="R51" s="1490"/>
      <c r="S51" s="1490"/>
      <c r="T51" s="1490"/>
      <c r="U51" s="1490"/>
      <c r="V51" s="1491">
        <v>4654</v>
      </c>
      <c r="W51" s="1492"/>
      <c r="X51" s="1492">
        <f>SUM(V51-W51)</f>
        <v>4654</v>
      </c>
      <c r="Y51" s="1266">
        <f>IFERROR($W51/$V51, 0)</f>
        <v>0</v>
      </c>
      <c r="Z51" s="1502"/>
      <c r="AA51" s="698">
        <v>0</v>
      </c>
      <c r="AB51" s="698">
        <v>0</v>
      </c>
      <c r="AC51" s="1070">
        <v>0</v>
      </c>
      <c r="AD51" s="1267" t="s">
        <v>614</v>
      </c>
      <c r="AE51" s="735"/>
    </row>
    <row r="52" spans="1:31" ht="24.75" customHeight="1">
      <c r="A52" s="1450" t="s">
        <v>636</v>
      </c>
      <c r="B52" s="377" t="s">
        <v>34</v>
      </c>
      <c r="C52" s="690">
        <v>46079</v>
      </c>
      <c r="D52" s="367"/>
      <c r="E52" s="367"/>
      <c r="F52" s="366"/>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2" t="s">
        <v>641</v>
      </c>
      <c r="B54" s="377" t="s">
        <v>34</v>
      </c>
      <c r="C54" s="1435">
        <v>46181</v>
      </c>
      <c r="D54" s="1433"/>
      <c r="E54" s="1434"/>
      <c r="F54" s="1433"/>
      <c r="G54" s="1280"/>
      <c r="H54" s="703">
        <v>0</v>
      </c>
      <c r="I54" s="372" t="s">
        <v>544</v>
      </c>
      <c r="J54" s="703" t="s">
        <v>30</v>
      </c>
      <c r="K54" s="1489"/>
      <c r="L54" s="1434"/>
      <c r="M54" s="703" t="s">
        <v>110</v>
      </c>
      <c r="N54" s="713">
        <v>6580.6</v>
      </c>
      <c r="O54" s="703" t="s">
        <v>110</v>
      </c>
      <c r="P54" s="715" t="s">
        <v>32</v>
      </c>
      <c r="Q54" s="1490"/>
      <c r="R54" s="1490"/>
      <c r="S54" s="1490"/>
      <c r="T54" s="1490"/>
      <c r="U54" s="1490"/>
      <c r="V54" s="1491">
        <v>466</v>
      </c>
      <c r="W54" s="1492"/>
      <c r="X54" s="1492">
        <f>SUM(V54-W54)</f>
        <v>466</v>
      </c>
      <c r="Y54" s="1266">
        <f>IFERROR($W54/$V54, 0)</f>
        <v>0</v>
      </c>
      <c r="Z54" s="1502"/>
      <c r="AA54" s="698">
        <v>0</v>
      </c>
      <c r="AB54" s="698">
        <v>0</v>
      </c>
      <c r="AC54" s="1070">
        <v>0</v>
      </c>
      <c r="AD54" s="1267" t="s">
        <v>617</v>
      </c>
      <c r="AE54" s="735"/>
    </row>
    <row r="55" spans="1:31" ht="24.75" customHeight="1">
      <c r="A55" s="689" t="s">
        <v>642</v>
      </c>
      <c r="B55" s="377" t="s">
        <v>34</v>
      </c>
      <c r="C55" s="1435">
        <v>46181</v>
      </c>
      <c r="D55" s="1433"/>
      <c r="E55" s="1434"/>
      <c r="F55" s="1433"/>
      <c r="G55" s="1280"/>
      <c r="H55" s="1488">
        <v>47</v>
      </c>
      <c r="I55" s="372" t="s">
        <v>544</v>
      </c>
      <c r="J55" s="703" t="s">
        <v>30</v>
      </c>
      <c r="K55" s="1489"/>
      <c r="L55" s="1434"/>
      <c r="M55" s="703" t="s">
        <v>110</v>
      </c>
      <c r="N55" s="713">
        <v>36936</v>
      </c>
      <c r="O55" s="703" t="s">
        <v>110</v>
      </c>
      <c r="P55" s="715" t="s">
        <v>32</v>
      </c>
      <c r="Q55" s="1490"/>
      <c r="R55" s="1490"/>
      <c r="S55" s="1490"/>
      <c r="T55" s="1490"/>
      <c r="U55" s="1490"/>
      <c r="V55" s="1491">
        <v>2724</v>
      </c>
      <c r="W55" s="1492"/>
      <c r="X55" s="1492">
        <f>SUM(V55-W55)</f>
        <v>2724</v>
      </c>
      <c r="Y55" s="1266">
        <f>IFERROR($W55/$V55, 0)</f>
        <v>0</v>
      </c>
      <c r="Z55" s="1502"/>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648</v>
      </c>
      <c r="AE57" s="1430"/>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2" t="s">
        <v>654</v>
      </c>
      <c r="B60" s="377" t="s">
        <v>34</v>
      </c>
      <c r="C60" s="701">
        <v>46181</v>
      </c>
      <c r="D60" s="1433"/>
      <c r="E60" s="1434"/>
      <c r="F60" s="1433"/>
      <c r="G60" s="1265"/>
      <c r="H60" s="1003">
        <v>0</v>
      </c>
      <c r="I60" s="372" t="s">
        <v>544</v>
      </c>
      <c r="J60" s="703" t="s">
        <v>30</v>
      </c>
      <c r="K60" s="1489"/>
      <c r="L60" s="1434"/>
      <c r="M60" s="703" t="s">
        <v>110</v>
      </c>
      <c r="N60" s="713">
        <v>3443</v>
      </c>
      <c r="O60" s="703" t="s">
        <v>110</v>
      </c>
      <c r="P60" s="694" t="s">
        <v>32</v>
      </c>
      <c r="Q60" s="1490"/>
      <c r="R60" s="1490"/>
      <c r="S60" s="1490"/>
      <c r="T60" s="1490"/>
      <c r="U60" s="1490"/>
      <c r="V60" s="1492">
        <v>224</v>
      </c>
      <c r="W60" s="1492"/>
      <c r="X60" s="1492">
        <f>SUM(V60-W60)</f>
        <v>224</v>
      </c>
      <c r="Y60" s="1266">
        <f>IFERROR($W60/$V60, 0)</f>
        <v>0</v>
      </c>
      <c r="Z60" s="1490"/>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360">
        <v>46129</v>
      </c>
      <c r="D62" s="702" t="s">
        <v>52</v>
      </c>
      <c r="E62" s="1264">
        <v>46122</v>
      </c>
      <c r="F62" s="1263" t="s">
        <v>51</v>
      </c>
      <c r="G62" s="1265"/>
      <c r="H62" s="1003">
        <v>0</v>
      </c>
      <c r="I62" s="372" t="s">
        <v>544</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660</v>
      </c>
      <c r="B63" s="377" t="s">
        <v>37</v>
      </c>
      <c r="C63" s="360">
        <v>46138</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336" t="s">
        <v>672</v>
      </c>
      <c r="B67" s="1198" t="s">
        <v>37</v>
      </c>
      <c r="C67" s="1376">
        <v>46171</v>
      </c>
      <c r="D67" s="1263" t="s">
        <v>471</v>
      </c>
      <c r="E67" s="1264">
        <v>46129</v>
      </c>
      <c r="F67" s="1263" t="s">
        <v>51</v>
      </c>
      <c r="G67" s="1265"/>
      <c r="H67" s="1418">
        <v>80</v>
      </c>
      <c r="I67" s="1288" t="s">
        <v>544</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673</v>
      </c>
      <c r="AE67" s="735"/>
    </row>
    <row r="68" spans="1:31" ht="24.75" customHeight="1">
      <c r="A68" s="1436" t="s">
        <v>674</v>
      </c>
      <c r="B68" s="1438" t="s">
        <v>37</v>
      </c>
      <c r="C68" s="1376">
        <v>46171</v>
      </c>
      <c r="D68" s="1263" t="s">
        <v>471</v>
      </c>
      <c r="E68" s="1264">
        <v>46141</v>
      </c>
      <c r="F68" s="1263" t="s">
        <v>51</v>
      </c>
      <c r="G68" s="1265"/>
      <c r="H68" s="1418">
        <v>89</v>
      </c>
      <c r="I68" s="1288" t="s">
        <v>544</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675</v>
      </c>
      <c r="AE68" s="735"/>
    </row>
    <row r="69" spans="1:31" ht="24.75" customHeight="1">
      <c r="A69" s="1437" t="s">
        <v>676</v>
      </c>
      <c r="B69" s="1438" t="s">
        <v>37</v>
      </c>
      <c r="C69" s="701">
        <v>46181</v>
      </c>
      <c r="D69" s="1433" t="s">
        <v>471</v>
      </c>
      <c r="E69" s="1434">
        <v>46141</v>
      </c>
      <c r="F69" s="1433" t="s">
        <v>51</v>
      </c>
      <c r="G69" s="1265"/>
      <c r="H69" s="1488">
        <v>74</v>
      </c>
      <c r="I69" s="1288" t="s">
        <v>544</v>
      </c>
      <c r="J69" s="1291" t="s">
        <v>30</v>
      </c>
      <c r="K69" s="1489"/>
      <c r="L69" s="1434"/>
      <c r="M69" s="1196" t="s">
        <v>110</v>
      </c>
      <c r="N69" s="1413">
        <v>92274</v>
      </c>
      <c r="O69" s="1197" t="s">
        <v>110</v>
      </c>
      <c r="P69" s="1377" t="s">
        <v>32</v>
      </c>
      <c r="Q69" s="1490"/>
      <c r="R69" s="1490"/>
      <c r="S69" s="1490"/>
      <c r="T69" s="1490"/>
      <c r="U69" s="1490"/>
      <c r="V69" s="1491">
        <v>8145</v>
      </c>
      <c r="W69" s="1492"/>
      <c r="X69" s="1492">
        <f>SUM(V69-W69)</f>
        <v>8145</v>
      </c>
      <c r="Y69" s="1266">
        <f>IFERROR($W69/$V69, 0)</f>
        <v>0</v>
      </c>
      <c r="Z69" s="1490"/>
      <c r="AA69" s="698">
        <v>0</v>
      </c>
      <c r="AB69" s="698">
        <v>0</v>
      </c>
      <c r="AC69" s="707">
        <v>0</v>
      </c>
      <c r="AD69" s="1267" t="s">
        <v>677</v>
      </c>
      <c r="AE69" s="735"/>
    </row>
    <row r="70" spans="1:31" ht="24.75" customHeight="1">
      <c r="A70" s="1439" t="s">
        <v>678</v>
      </c>
      <c r="B70" s="1198" t="s">
        <v>37</v>
      </c>
      <c r="C70" s="1376">
        <v>46171</v>
      </c>
      <c r="D70" s="1263"/>
      <c r="E70" s="1264"/>
      <c r="F70" s="1263"/>
      <c r="G70" s="1265"/>
      <c r="H70" s="1418">
        <v>79</v>
      </c>
      <c r="I70" s="1288" t="s">
        <v>544</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675</v>
      </c>
      <c r="AE70" s="735"/>
    </row>
    <row r="71" spans="1:31" ht="24.75" customHeight="1">
      <c r="A71" s="1336" t="s">
        <v>679</v>
      </c>
      <c r="B71" s="1198" t="s">
        <v>37</v>
      </c>
      <c r="C71" s="1376">
        <v>46171</v>
      </c>
      <c r="D71" s="1263"/>
      <c r="E71" s="1264"/>
      <c r="F71" s="1263"/>
      <c r="G71" s="1265"/>
      <c r="H71" s="1418">
        <v>71</v>
      </c>
      <c r="I71" s="1288" t="s">
        <v>544</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675</v>
      </c>
      <c r="AE71" s="735"/>
    </row>
    <row r="72" spans="1:31" ht="24.75" customHeight="1">
      <c r="A72" s="1336" t="s">
        <v>680</v>
      </c>
      <c r="B72" s="1198" t="s">
        <v>37</v>
      </c>
      <c r="C72" s="1376">
        <v>46171</v>
      </c>
      <c r="D72" s="1263"/>
      <c r="E72" s="1264"/>
      <c r="F72" s="1263"/>
      <c r="G72" s="1265"/>
      <c r="H72" s="1418">
        <v>71</v>
      </c>
      <c r="I72" s="1288" t="s">
        <v>544</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675</v>
      </c>
      <c r="AE72" s="735"/>
    </row>
    <row r="73" spans="1:31" ht="24.75" customHeight="1">
      <c r="A73" s="1336" t="s">
        <v>681</v>
      </c>
      <c r="B73" s="1198" t="s">
        <v>37</v>
      </c>
      <c r="C73" s="1376">
        <v>46171</v>
      </c>
      <c r="D73" s="1263" t="s">
        <v>54</v>
      </c>
      <c r="E73" s="1264">
        <v>46136</v>
      </c>
      <c r="F73" s="1263" t="s">
        <v>51</v>
      </c>
      <c r="G73" s="1265"/>
      <c r="H73" s="1418">
        <v>0</v>
      </c>
      <c r="I73" s="1288" t="s">
        <v>544</v>
      </c>
      <c r="J73" s="1291" t="s">
        <v>30</v>
      </c>
      <c r="K73" s="1412"/>
      <c r="L73" s="1264"/>
      <c r="M73" s="1196" t="s">
        <v>110</v>
      </c>
      <c r="N73" s="1413">
        <v>60407.15</v>
      </c>
      <c r="O73" s="1197" t="s">
        <v>110</v>
      </c>
      <c r="P73" s="1377" t="s">
        <v>32</v>
      </c>
      <c r="Q73" s="1415"/>
      <c r="R73" s="1415"/>
      <c r="S73" s="1415"/>
      <c r="T73" s="1415"/>
      <c r="U73" s="1415"/>
      <c r="V73" s="1416">
        <v>4327</v>
      </c>
      <c r="W73" s="1417"/>
      <c r="X73" s="1417">
        <f t="shared" si="9"/>
        <v>4327</v>
      </c>
      <c r="Y73" s="1266">
        <f t="shared" si="10"/>
        <v>0</v>
      </c>
      <c r="Z73" s="1415"/>
      <c r="AA73" s="698">
        <v>0</v>
      </c>
      <c r="AB73" s="744">
        <v>0</v>
      </c>
      <c r="AC73" s="743">
        <v>0</v>
      </c>
      <c r="AD73" s="1267" t="s">
        <v>682</v>
      </c>
      <c r="AE73" s="735"/>
    </row>
    <row r="74" spans="1:31" ht="24.75" customHeight="1">
      <c r="A74" s="1075" t="s">
        <v>683</v>
      </c>
      <c r="B74" s="1076" t="s">
        <v>37</v>
      </c>
      <c r="C74" s="360">
        <v>46172</v>
      </c>
      <c r="D74" s="366" t="s">
        <v>467</v>
      </c>
      <c r="E74" s="367"/>
      <c r="F74" s="366"/>
      <c r="G74" s="702"/>
      <c r="H74" s="1003">
        <v>402</v>
      </c>
      <c r="I74" s="304" t="s">
        <v>544</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684</v>
      </c>
      <c r="AE74" s="735"/>
    </row>
    <row r="75" spans="1:31" ht="24.75" customHeight="1">
      <c r="A75" s="1493" t="s">
        <v>685</v>
      </c>
      <c r="B75" s="1077" t="s">
        <v>40</v>
      </c>
      <c r="C75" s="1435">
        <v>46160</v>
      </c>
      <c r="D75" s="1433"/>
      <c r="E75" s="1434"/>
      <c r="F75" s="1433"/>
      <c r="G75" s="1265"/>
      <c r="H75" s="1488">
        <v>79</v>
      </c>
      <c r="I75" s="304" t="s">
        <v>544</v>
      </c>
      <c r="J75" s="755" t="s">
        <v>30</v>
      </c>
      <c r="K75" s="1489"/>
      <c r="L75" s="1434"/>
      <c r="M75" s="1196" t="s">
        <v>110</v>
      </c>
      <c r="N75" s="1413">
        <v>73533</v>
      </c>
      <c r="O75" s="1197" t="s">
        <v>110</v>
      </c>
      <c r="P75" s="1377" t="s">
        <v>32</v>
      </c>
      <c r="Q75" s="1490"/>
      <c r="R75" s="1490"/>
      <c r="S75" s="1490"/>
      <c r="T75" s="1490"/>
      <c r="U75" s="1490"/>
      <c r="V75" s="1491">
        <v>5974</v>
      </c>
      <c r="W75" s="1492"/>
      <c r="X75" s="1492">
        <f>SUM(V75-W75)</f>
        <v>5974</v>
      </c>
      <c r="Y75" s="1266">
        <f>IFERROR($W75/$V75, 0)</f>
        <v>0</v>
      </c>
      <c r="Z75" s="1490"/>
      <c r="AA75" s="698">
        <v>0</v>
      </c>
      <c r="AB75" s="698">
        <v>0</v>
      </c>
      <c r="AC75" s="1070">
        <v>0</v>
      </c>
      <c r="AD75" s="1267" t="s">
        <v>614</v>
      </c>
      <c r="AE75" s="735"/>
    </row>
    <row r="76" spans="1:31" ht="24.75" customHeight="1">
      <c r="A76" s="1336" t="s">
        <v>686</v>
      </c>
      <c r="B76" s="1077" t="s">
        <v>40</v>
      </c>
      <c r="C76" s="1334">
        <v>46178</v>
      </c>
      <c r="D76" s="1263"/>
      <c r="E76" s="1264"/>
      <c r="F76" s="1263"/>
      <c r="G76" s="1265"/>
      <c r="H76" s="1008">
        <v>0</v>
      </c>
      <c r="I76" s="304" t="s">
        <v>544</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687</v>
      </c>
      <c r="AE76" s="735"/>
    </row>
    <row r="77" spans="1:31" ht="24.75" customHeight="1">
      <c r="A77" s="1336" t="s">
        <v>688</v>
      </c>
      <c r="B77" s="1077" t="s">
        <v>40</v>
      </c>
      <c r="C77" s="1334">
        <v>46178</v>
      </c>
      <c r="D77" s="1263"/>
      <c r="E77" s="1264"/>
      <c r="F77" s="1263"/>
      <c r="G77" s="1265"/>
      <c r="H77" s="1008">
        <v>0</v>
      </c>
      <c r="I77" s="304" t="s">
        <v>544</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687</v>
      </c>
      <c r="AE77" s="735"/>
    </row>
    <row r="78" spans="1:31" ht="24.75" customHeight="1">
      <c r="A78" s="1397" t="s">
        <v>689</v>
      </c>
      <c r="B78" s="1077" t="s">
        <v>40</v>
      </c>
      <c r="C78" s="1334">
        <v>46178</v>
      </c>
      <c r="D78" s="1263"/>
      <c r="E78" s="1264"/>
      <c r="F78" s="1263"/>
      <c r="G78" s="1265"/>
      <c r="H78" s="1008">
        <v>0</v>
      </c>
      <c r="I78" s="304" t="s">
        <v>544</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690</v>
      </c>
      <c r="AE78" s="735"/>
    </row>
    <row r="79" spans="1:31" ht="24.75" customHeight="1">
      <c r="A79" s="1336" t="s">
        <v>691</v>
      </c>
      <c r="B79" s="1077" t="s">
        <v>40</v>
      </c>
      <c r="C79" s="1334">
        <v>46178</v>
      </c>
      <c r="D79" s="1263"/>
      <c r="E79" s="1264"/>
      <c r="F79" s="1263"/>
      <c r="G79" s="1265"/>
      <c r="H79" s="1008">
        <v>0</v>
      </c>
      <c r="I79" s="304" t="s">
        <v>544</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687</v>
      </c>
      <c r="AE79" s="735"/>
    </row>
    <row r="80" spans="1:31" ht="24.75" customHeight="1">
      <c r="A80" s="1336" t="s">
        <v>692</v>
      </c>
      <c r="B80" s="1077" t="s">
        <v>40</v>
      </c>
      <c r="C80" s="1334">
        <v>46142</v>
      </c>
      <c r="D80" s="1263" t="s">
        <v>50</v>
      </c>
      <c r="E80" s="1264">
        <v>46140</v>
      </c>
      <c r="F80" s="1263" t="s">
        <v>51</v>
      </c>
      <c r="G80" s="1265"/>
      <c r="H80" s="1008">
        <v>0</v>
      </c>
      <c r="I80" s="304" t="s">
        <v>544</v>
      </c>
      <c r="J80" s="755" t="s">
        <v>30</v>
      </c>
      <c r="K80" s="1412"/>
      <c r="L80" s="1264"/>
      <c r="M80" s="1196" t="s">
        <v>110</v>
      </c>
      <c r="N80" s="1413">
        <v>33518.699999999997</v>
      </c>
      <c r="O80" s="1197" t="s">
        <v>110</v>
      </c>
      <c r="P80" s="1377" t="s">
        <v>32</v>
      </c>
      <c r="Q80" s="1415"/>
      <c r="R80" s="1415"/>
      <c r="S80" s="1415"/>
      <c r="T80" s="1415"/>
      <c r="U80" s="1415"/>
      <c r="V80" s="1416">
        <v>3693</v>
      </c>
      <c r="W80" s="1417"/>
      <c r="X80" s="1417">
        <f t="shared" si="13"/>
        <v>3693</v>
      </c>
      <c r="Y80" s="1266">
        <f t="shared" si="14"/>
        <v>0</v>
      </c>
      <c r="Z80" s="1415"/>
      <c r="AA80" s="698">
        <v>0</v>
      </c>
      <c r="AB80" s="744">
        <v>0</v>
      </c>
      <c r="AC80" s="743">
        <v>0</v>
      </c>
      <c r="AD80" s="1267" t="s">
        <v>687</v>
      </c>
      <c r="AE80" s="735"/>
    </row>
    <row r="81" spans="1:31" ht="24.75" customHeight="1">
      <c r="A81" s="1399" t="s">
        <v>693</v>
      </c>
      <c r="B81" s="1077" t="s">
        <v>40</v>
      </c>
      <c r="C81" s="1334">
        <v>46130</v>
      </c>
      <c r="D81" s="1263" t="s">
        <v>50</v>
      </c>
      <c r="E81" s="1264">
        <v>46121</v>
      </c>
      <c r="F81" s="1263" t="s">
        <v>51</v>
      </c>
      <c r="G81" s="1265"/>
      <c r="H81" s="1008">
        <v>0</v>
      </c>
      <c r="I81" s="304" t="s">
        <v>566</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694</v>
      </c>
      <c r="AE81" s="735"/>
    </row>
    <row r="82" spans="1:31" ht="24.75" customHeight="1">
      <c r="A82" s="1397" t="s">
        <v>695</v>
      </c>
      <c r="B82" s="1077" t="s">
        <v>40</v>
      </c>
      <c r="C82" s="1334">
        <v>46178</v>
      </c>
      <c r="D82" s="1263"/>
      <c r="E82" s="1264"/>
      <c r="F82" s="1263"/>
      <c r="G82" s="1265"/>
      <c r="H82" s="1008">
        <v>0</v>
      </c>
      <c r="I82" s="304" t="s">
        <v>544</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690</v>
      </c>
      <c r="AE82" s="735"/>
    </row>
    <row r="83" spans="1:31" ht="24.75" customHeight="1">
      <c r="A83" s="1399" t="s">
        <v>696</v>
      </c>
      <c r="B83" s="1077" t="s">
        <v>40</v>
      </c>
      <c r="C83" s="1334">
        <v>46130</v>
      </c>
      <c r="D83" s="1263" t="s">
        <v>50</v>
      </c>
      <c r="E83" s="1264">
        <v>46121</v>
      </c>
      <c r="F83" s="1263" t="s">
        <v>51</v>
      </c>
      <c r="G83" s="1265"/>
      <c r="H83" s="1008">
        <v>0</v>
      </c>
      <c r="I83" s="304" t="s">
        <v>566</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697</v>
      </c>
      <c r="AE83" s="735"/>
    </row>
    <row r="84" spans="1:31" ht="24.75" customHeight="1">
      <c r="A84" s="1399" t="s">
        <v>698</v>
      </c>
      <c r="B84" s="1077" t="s">
        <v>40</v>
      </c>
      <c r="C84" s="1334">
        <v>46130</v>
      </c>
      <c r="D84" s="1263" t="s">
        <v>50</v>
      </c>
      <c r="E84" s="1264">
        <v>46121</v>
      </c>
      <c r="F84" s="1263" t="s">
        <v>51</v>
      </c>
      <c r="G84" s="1265"/>
      <c r="H84" s="1008">
        <v>0</v>
      </c>
      <c r="I84" s="304" t="s">
        <v>566</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699</v>
      </c>
      <c r="AE84" s="735"/>
    </row>
    <row r="85" spans="1:31" ht="24.75" customHeight="1">
      <c r="A85" s="1075" t="s">
        <v>700</v>
      </c>
      <c r="B85" s="1077" t="s">
        <v>40</v>
      </c>
      <c r="C85" s="360">
        <v>46111</v>
      </c>
      <c r="D85" s="366"/>
      <c r="E85" s="367"/>
      <c r="F85" s="702"/>
      <c r="G85" s="702"/>
      <c r="H85" s="1008">
        <v>0</v>
      </c>
      <c r="I85" s="304" t="s">
        <v>544</v>
      </c>
      <c r="J85" s="755" t="s">
        <v>33</v>
      </c>
      <c r="K85" s="1009" t="s">
        <v>550</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701</v>
      </c>
      <c r="AE85" s="735"/>
    </row>
    <row r="86" spans="1:31" ht="24.75" customHeight="1">
      <c r="A86" s="1075" t="s">
        <v>702</v>
      </c>
      <c r="B86" s="1077" t="s">
        <v>40</v>
      </c>
      <c r="C86" s="360">
        <v>46111</v>
      </c>
      <c r="D86" s="366"/>
      <c r="E86" s="367"/>
      <c r="F86" s="702"/>
      <c r="G86" s="702"/>
      <c r="H86" s="1008">
        <v>0</v>
      </c>
      <c r="I86" s="304" t="s">
        <v>544</v>
      </c>
      <c r="J86" s="755" t="s">
        <v>33</v>
      </c>
      <c r="K86" s="1009" t="s">
        <v>550</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701</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703</v>
      </c>
      <c r="B89" s="1080" t="s">
        <v>90</v>
      </c>
      <c r="C89" s="1080" t="s">
        <v>91</v>
      </c>
      <c r="D89" s="1080" t="s">
        <v>444</v>
      </c>
      <c r="E89" s="1080" t="s">
        <v>528</v>
      </c>
      <c r="F89" s="1080" t="s">
        <v>529</v>
      </c>
      <c r="G89" s="1080" t="s">
        <v>92</v>
      </c>
      <c r="H89" s="1080" t="s">
        <v>68</v>
      </c>
      <c r="I89" s="1080" t="s">
        <v>93</v>
      </c>
      <c r="J89" s="1080" t="s">
        <v>26</v>
      </c>
      <c r="K89" s="1080" t="s">
        <v>530</v>
      </c>
      <c r="L89" s="1080" t="s">
        <v>96</v>
      </c>
      <c r="M89" s="1080" t="s">
        <v>95</v>
      </c>
      <c r="N89" s="1081" t="s">
        <v>531</v>
      </c>
      <c r="O89" s="1080" t="s">
        <v>94</v>
      </c>
      <c r="P89" s="1082" t="s">
        <v>97</v>
      </c>
      <c r="Q89" s="1066" t="s">
        <v>98</v>
      </c>
      <c r="R89" s="1066" t="s">
        <v>532</v>
      </c>
      <c r="S89" s="1066" t="s">
        <v>533</v>
      </c>
      <c r="T89" s="1066" t="s">
        <v>534</v>
      </c>
      <c r="U89" s="1066" t="s">
        <v>535</v>
      </c>
      <c r="V89" s="1066" t="s">
        <v>69</v>
      </c>
      <c r="W89" s="1066" t="s">
        <v>536</v>
      </c>
      <c r="X89" s="1083" t="s">
        <v>537</v>
      </c>
      <c r="Y89" s="1083" t="s">
        <v>496</v>
      </c>
      <c r="Z89" s="1082" t="s">
        <v>538</v>
      </c>
      <c r="AA89" s="1067" t="s">
        <v>539</v>
      </c>
      <c r="AB89" s="1066" t="s">
        <v>498</v>
      </c>
      <c r="AC89" s="1066" t="s">
        <v>540</v>
      </c>
      <c r="AD89" s="1068" t="s">
        <v>541</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704</v>
      </c>
      <c r="B93" s="1080" t="s">
        <v>90</v>
      </c>
      <c r="C93" s="1080" t="s">
        <v>91</v>
      </c>
      <c r="D93" s="1080" t="s">
        <v>444</v>
      </c>
      <c r="E93" s="1080" t="s">
        <v>528</v>
      </c>
      <c r="F93" s="1080" t="s">
        <v>529</v>
      </c>
      <c r="G93" s="1080" t="s">
        <v>92</v>
      </c>
      <c r="H93" s="1080" t="s">
        <v>68</v>
      </c>
      <c r="I93" s="1080" t="s">
        <v>93</v>
      </c>
      <c r="J93" s="1080" t="s">
        <v>26</v>
      </c>
      <c r="K93" s="1080" t="s">
        <v>530</v>
      </c>
      <c r="L93" s="1080" t="s">
        <v>96</v>
      </c>
      <c r="M93" s="1080" t="s">
        <v>95</v>
      </c>
      <c r="N93" s="1081" t="s">
        <v>531</v>
      </c>
      <c r="O93" s="1080" t="s">
        <v>94</v>
      </c>
      <c r="P93" s="1084" t="s">
        <v>97</v>
      </c>
      <c r="Q93" s="1085" t="s">
        <v>98</v>
      </c>
      <c r="R93" s="1085" t="s">
        <v>532</v>
      </c>
      <c r="S93" s="1066" t="s">
        <v>533</v>
      </c>
      <c r="T93" s="1066" t="s">
        <v>534</v>
      </c>
      <c r="U93" s="1066" t="s">
        <v>535</v>
      </c>
      <c r="V93" s="1085" t="s">
        <v>69</v>
      </c>
      <c r="W93" s="1085" t="s">
        <v>536</v>
      </c>
      <c r="X93" s="1086" t="s">
        <v>537</v>
      </c>
      <c r="Y93" s="1086" t="s">
        <v>496</v>
      </c>
      <c r="Z93" s="1087" t="s">
        <v>538</v>
      </c>
      <c r="AA93" s="1088" t="s">
        <v>539</v>
      </c>
      <c r="AB93" s="1089" t="s">
        <v>498</v>
      </c>
      <c r="AC93" s="1089" t="s">
        <v>540</v>
      </c>
      <c r="AD93" s="1090" t="s">
        <v>541</v>
      </c>
      <c r="AE93" s="732"/>
    </row>
    <row r="94" spans="1:31" ht="24.75" customHeight="1">
      <c r="A94" s="298" t="s">
        <v>705</v>
      </c>
      <c r="B94" s="355" t="s">
        <v>42</v>
      </c>
      <c r="C94" s="299">
        <v>46096</v>
      </c>
      <c r="D94" s="455"/>
      <c r="E94" s="299"/>
      <c r="F94" s="298"/>
      <c r="G94" s="750"/>
      <c r="H94" s="761">
        <v>0</v>
      </c>
      <c r="I94" s="301" t="s">
        <v>544</v>
      </c>
      <c r="J94" s="751" t="s">
        <v>33</v>
      </c>
      <c r="K94" s="751" t="s">
        <v>526</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706</v>
      </c>
      <c r="AE94" s="732"/>
    </row>
    <row r="95" spans="1:31" ht="24.75" customHeight="1">
      <c r="A95" s="298" t="s">
        <v>707</v>
      </c>
      <c r="B95" s="355" t="s">
        <v>42</v>
      </c>
      <c r="C95" s="299">
        <v>46071</v>
      </c>
      <c r="D95" s="455"/>
      <c r="E95" s="299"/>
      <c r="F95" s="298"/>
      <c r="G95" s="750"/>
      <c r="H95" s="761">
        <v>0</v>
      </c>
      <c r="I95" s="301" t="s">
        <v>544</v>
      </c>
      <c r="J95" s="751" t="s">
        <v>33</v>
      </c>
      <c r="K95" s="751" t="s">
        <v>526</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706</v>
      </c>
      <c r="AE95" s="732"/>
    </row>
    <row r="96" spans="1:31" ht="24.75" customHeight="1">
      <c r="A96" s="298" t="s">
        <v>708</v>
      </c>
      <c r="B96" s="355" t="s">
        <v>42</v>
      </c>
      <c r="C96" s="299">
        <v>46372</v>
      </c>
      <c r="D96" s="455"/>
      <c r="E96" s="299"/>
      <c r="F96" s="298"/>
      <c r="G96" s="750"/>
      <c r="H96" s="761">
        <v>60</v>
      </c>
      <c r="I96" s="301" t="s">
        <v>544</v>
      </c>
      <c r="J96" s="751" t="s">
        <v>33</v>
      </c>
      <c r="K96" s="751" t="s">
        <v>526</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706</v>
      </c>
      <c r="AE96" s="732"/>
    </row>
    <row r="97" spans="1:31" ht="24.75" customHeight="1">
      <c r="A97" s="298" t="s">
        <v>709</v>
      </c>
      <c r="B97" s="355" t="s">
        <v>42</v>
      </c>
      <c r="C97" s="299">
        <v>46372</v>
      </c>
      <c r="D97" s="455"/>
      <c r="E97" s="299"/>
      <c r="F97" s="298"/>
      <c r="G97" s="750"/>
      <c r="H97" s="761">
        <v>83</v>
      </c>
      <c r="I97" s="301" t="s">
        <v>544</v>
      </c>
      <c r="J97" s="751" t="s">
        <v>33</v>
      </c>
      <c r="K97" s="751" t="s">
        <v>526</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706</v>
      </c>
      <c r="AE97" s="732"/>
    </row>
    <row r="98" spans="1:31" ht="24.75" customHeight="1">
      <c r="A98" s="298" t="s">
        <v>710</v>
      </c>
      <c r="B98" s="355" t="s">
        <v>42</v>
      </c>
      <c r="C98" s="299">
        <v>46372</v>
      </c>
      <c r="D98" s="455"/>
      <c r="E98" s="299"/>
      <c r="F98" s="298"/>
      <c r="G98" s="750"/>
      <c r="H98" s="761">
        <v>84</v>
      </c>
      <c r="I98" s="301" t="s">
        <v>544</v>
      </c>
      <c r="J98" s="751" t="s">
        <v>33</v>
      </c>
      <c r="K98" s="751" t="s">
        <v>526</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706</v>
      </c>
      <c r="AE98" s="732"/>
    </row>
    <row r="99" spans="1:31" ht="24.75" customHeight="1">
      <c r="A99" s="298" t="s">
        <v>711</v>
      </c>
      <c r="B99" s="355" t="s">
        <v>42</v>
      </c>
      <c r="C99" s="299">
        <v>46372</v>
      </c>
      <c r="D99" s="455"/>
      <c r="E99" s="299"/>
      <c r="F99" s="298"/>
      <c r="G99" s="750"/>
      <c r="H99" s="761">
        <v>89</v>
      </c>
      <c r="I99" s="301" t="s">
        <v>544</v>
      </c>
      <c r="J99" s="751" t="s">
        <v>33</v>
      </c>
      <c r="K99" s="751" t="s">
        <v>526</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706</v>
      </c>
      <c r="AE99" s="732"/>
    </row>
    <row r="100" spans="1:31" ht="24.75" customHeight="1">
      <c r="A100" s="298" t="s">
        <v>712</v>
      </c>
      <c r="B100" s="355" t="s">
        <v>42</v>
      </c>
      <c r="C100" s="299">
        <v>46340</v>
      </c>
      <c r="D100" s="455"/>
      <c r="E100" s="299"/>
      <c r="F100" s="298"/>
      <c r="G100" s="750"/>
      <c r="H100" s="761">
        <v>79</v>
      </c>
      <c r="I100" s="301" t="s">
        <v>544</v>
      </c>
      <c r="J100" s="751" t="s">
        <v>33</v>
      </c>
      <c r="K100" s="751" t="s">
        <v>526</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706</v>
      </c>
      <c r="AE100" s="732"/>
    </row>
    <row r="101" spans="1:31" ht="24.75" customHeight="1">
      <c r="A101" s="298" t="s">
        <v>713</v>
      </c>
      <c r="B101" s="355" t="s">
        <v>42</v>
      </c>
      <c r="C101" s="299">
        <v>46340</v>
      </c>
      <c r="D101" s="455"/>
      <c r="E101" s="299"/>
      <c r="F101" s="298"/>
      <c r="G101" s="750"/>
      <c r="H101" s="761">
        <v>87</v>
      </c>
      <c r="I101" s="301" t="s">
        <v>544</v>
      </c>
      <c r="J101" s="751" t="s">
        <v>33</v>
      </c>
      <c r="K101" s="751" t="s">
        <v>526</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706</v>
      </c>
      <c r="AE101" s="732"/>
    </row>
    <row r="102" spans="1:31" ht="24.75" customHeight="1">
      <c r="A102" s="298" t="s">
        <v>714</v>
      </c>
      <c r="B102" s="355" t="s">
        <v>42</v>
      </c>
      <c r="C102" s="299">
        <v>46310</v>
      </c>
      <c r="D102" s="455"/>
      <c r="E102" s="299"/>
      <c r="F102" s="298"/>
      <c r="G102" s="750"/>
      <c r="H102" s="761">
        <v>86</v>
      </c>
      <c r="I102" s="301" t="s">
        <v>544</v>
      </c>
      <c r="J102" s="751" t="s">
        <v>33</v>
      </c>
      <c r="K102" s="751" t="s">
        <v>526</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706</v>
      </c>
      <c r="AE102" s="732"/>
    </row>
    <row r="103" spans="1:31" ht="24.75" customHeight="1">
      <c r="A103" s="298" t="s">
        <v>715</v>
      </c>
      <c r="B103" s="355" t="s">
        <v>42</v>
      </c>
      <c r="C103" s="299">
        <v>46310</v>
      </c>
      <c r="D103" s="455"/>
      <c r="E103" s="299"/>
      <c r="F103" s="298"/>
      <c r="G103" s="750"/>
      <c r="H103" s="761">
        <v>63</v>
      </c>
      <c r="I103" s="301" t="s">
        <v>544</v>
      </c>
      <c r="J103" s="751" t="s">
        <v>33</v>
      </c>
      <c r="K103" s="751" t="s">
        <v>526</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706</v>
      </c>
      <c r="AE103" s="732"/>
    </row>
    <row r="104" spans="1:31" ht="24.75" customHeight="1">
      <c r="A104" s="298" t="s">
        <v>716</v>
      </c>
      <c r="B104" s="355" t="s">
        <v>42</v>
      </c>
      <c r="C104" s="299">
        <v>46218</v>
      </c>
      <c r="D104" s="455"/>
      <c r="E104" s="299"/>
      <c r="F104" s="298"/>
      <c r="G104" s="750"/>
      <c r="H104" s="761">
        <v>78</v>
      </c>
      <c r="I104" s="301" t="s">
        <v>544</v>
      </c>
      <c r="J104" s="751" t="s">
        <v>33</v>
      </c>
      <c r="K104" s="751" t="s">
        <v>526</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706</v>
      </c>
      <c r="AE104" s="732"/>
    </row>
    <row r="105" spans="1:31" ht="24.75" customHeight="1">
      <c r="A105" s="298" t="s">
        <v>717</v>
      </c>
      <c r="B105" s="355" t="s">
        <v>42</v>
      </c>
      <c r="C105" s="299">
        <v>46310</v>
      </c>
      <c r="D105" s="455"/>
      <c r="E105" s="299"/>
      <c r="F105" s="298"/>
      <c r="G105" s="750"/>
      <c r="H105" s="761">
        <v>60</v>
      </c>
      <c r="I105" s="301" t="s">
        <v>544</v>
      </c>
      <c r="J105" s="751" t="s">
        <v>33</v>
      </c>
      <c r="K105" s="751" t="s">
        <v>526</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706</v>
      </c>
      <c r="AE105" s="732"/>
    </row>
    <row r="106" spans="1:31" ht="24.75" customHeight="1">
      <c r="A106" s="298" t="s">
        <v>718</v>
      </c>
      <c r="B106" s="355" t="s">
        <v>42</v>
      </c>
      <c r="C106" s="299">
        <v>46310</v>
      </c>
      <c r="D106" s="455"/>
      <c r="E106" s="299"/>
      <c r="F106" s="298"/>
      <c r="G106" s="750"/>
      <c r="H106" s="761">
        <v>60</v>
      </c>
      <c r="I106" s="301" t="s">
        <v>544</v>
      </c>
      <c r="J106" s="751" t="s">
        <v>33</v>
      </c>
      <c r="K106" s="751" t="s">
        <v>526</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706</v>
      </c>
      <c r="AE106" s="732"/>
    </row>
    <row r="107" spans="1:31" ht="24.75" customHeight="1">
      <c r="A107" s="298" t="s">
        <v>719</v>
      </c>
      <c r="B107" s="355" t="s">
        <v>42</v>
      </c>
      <c r="C107" s="299">
        <v>46188</v>
      </c>
      <c r="D107" s="455"/>
      <c r="E107" s="299"/>
      <c r="F107" s="298"/>
      <c r="G107" s="750"/>
      <c r="H107" s="761">
        <v>62</v>
      </c>
      <c r="I107" s="301" t="s">
        <v>544</v>
      </c>
      <c r="J107" s="751" t="s">
        <v>33</v>
      </c>
      <c r="K107" s="751" t="s">
        <v>526</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706</v>
      </c>
      <c r="AE107" s="732"/>
    </row>
    <row r="108" spans="1:31" ht="24.75" customHeight="1">
      <c r="A108" s="298" t="s">
        <v>720</v>
      </c>
      <c r="B108" s="355" t="s">
        <v>42</v>
      </c>
      <c r="C108" s="299">
        <v>46188</v>
      </c>
      <c r="D108" s="455"/>
      <c r="E108" s="299"/>
      <c r="F108" s="298"/>
      <c r="G108" s="750"/>
      <c r="H108" s="761">
        <v>60</v>
      </c>
      <c r="I108" s="301" t="s">
        <v>544</v>
      </c>
      <c r="J108" s="751" t="s">
        <v>33</v>
      </c>
      <c r="K108" s="751" t="s">
        <v>526</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706</v>
      </c>
      <c r="AE108" s="732"/>
    </row>
    <row r="109" spans="1:31" ht="24.75" customHeight="1">
      <c r="A109" s="298" t="s">
        <v>721</v>
      </c>
      <c r="B109" s="355" t="s">
        <v>42</v>
      </c>
      <c r="C109" s="299">
        <v>46127</v>
      </c>
      <c r="D109" s="455"/>
      <c r="E109" s="299"/>
      <c r="F109" s="298"/>
      <c r="G109" s="750"/>
      <c r="H109" s="761">
        <v>86</v>
      </c>
      <c r="I109" s="301" t="s">
        <v>544</v>
      </c>
      <c r="J109" s="751" t="s">
        <v>33</v>
      </c>
      <c r="K109" s="751" t="s">
        <v>526</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706</v>
      </c>
      <c r="AE109" s="732"/>
    </row>
    <row r="110" spans="1:31" ht="24.75" customHeight="1">
      <c r="A110" s="298" t="s">
        <v>722</v>
      </c>
      <c r="B110" s="355" t="s">
        <v>42</v>
      </c>
      <c r="C110" s="299">
        <v>46188</v>
      </c>
      <c r="D110" s="455"/>
      <c r="E110" s="299"/>
      <c r="F110" s="298"/>
      <c r="G110" s="750"/>
      <c r="H110" s="761">
        <v>89</v>
      </c>
      <c r="I110" s="301" t="s">
        <v>544</v>
      </c>
      <c r="J110" s="751" t="s">
        <v>33</v>
      </c>
      <c r="K110" s="751" t="s">
        <v>526</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706</v>
      </c>
      <c r="AE110" s="732"/>
    </row>
    <row r="111" spans="1:31" ht="24.75" customHeight="1">
      <c r="A111" s="298" t="s">
        <v>723</v>
      </c>
      <c r="B111" s="355" t="s">
        <v>42</v>
      </c>
      <c r="C111" s="299">
        <v>46127</v>
      </c>
      <c r="D111" s="455"/>
      <c r="E111" s="299"/>
      <c r="F111" s="298"/>
      <c r="G111" s="750"/>
      <c r="H111" s="761">
        <v>25</v>
      </c>
      <c r="I111" s="301" t="s">
        <v>544</v>
      </c>
      <c r="J111" s="751" t="s">
        <v>33</v>
      </c>
      <c r="K111" s="751" t="s">
        <v>526</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706</v>
      </c>
      <c r="AE111" s="732"/>
    </row>
    <row r="112" spans="1:31" ht="24.75" customHeight="1">
      <c r="A112" s="298" t="s">
        <v>724</v>
      </c>
      <c r="B112" s="355" t="s">
        <v>42</v>
      </c>
      <c r="C112" s="299">
        <v>46127</v>
      </c>
      <c r="D112" s="455"/>
      <c r="E112" s="299"/>
      <c r="F112" s="298"/>
      <c r="G112" s="750"/>
      <c r="H112" s="761">
        <v>79</v>
      </c>
      <c r="I112" s="301" t="s">
        <v>544</v>
      </c>
      <c r="J112" s="751" t="s">
        <v>33</v>
      </c>
      <c r="K112" s="751" t="s">
        <v>526</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706</v>
      </c>
      <c r="AE112" s="732"/>
    </row>
    <row r="113" spans="1:31" ht="24.75" customHeight="1">
      <c r="A113" s="298" t="s">
        <v>725</v>
      </c>
      <c r="B113" s="355" t="s">
        <v>42</v>
      </c>
      <c r="C113" s="299">
        <v>46188</v>
      </c>
      <c r="D113" s="455"/>
      <c r="E113" s="299"/>
      <c r="F113" s="298"/>
      <c r="G113" s="750"/>
      <c r="H113" s="761">
        <v>84</v>
      </c>
      <c r="I113" s="301" t="s">
        <v>544</v>
      </c>
      <c r="J113" s="751" t="s">
        <v>33</v>
      </c>
      <c r="K113" s="751" t="s">
        <v>526</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706</v>
      </c>
      <c r="AE113" s="732"/>
    </row>
    <row r="114" spans="1:31" ht="24.75" customHeight="1">
      <c r="A114" s="298" t="s">
        <v>726</v>
      </c>
      <c r="B114" s="355" t="s">
        <v>42</v>
      </c>
      <c r="C114" s="299">
        <v>46188</v>
      </c>
      <c r="D114" s="455"/>
      <c r="E114" s="299"/>
      <c r="F114" s="298"/>
      <c r="G114" s="750"/>
      <c r="H114" s="761">
        <v>88</v>
      </c>
      <c r="I114" s="301" t="s">
        <v>544</v>
      </c>
      <c r="J114" s="751" t="s">
        <v>33</v>
      </c>
      <c r="K114" s="751" t="s">
        <v>526</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706</v>
      </c>
      <c r="AE114" s="732"/>
    </row>
    <row r="115" spans="1:31" ht="24.75" customHeight="1">
      <c r="A115" s="298" t="s">
        <v>727</v>
      </c>
      <c r="B115" s="355" t="s">
        <v>42</v>
      </c>
      <c r="C115" s="299">
        <v>46157</v>
      </c>
      <c r="D115" s="455"/>
      <c r="E115" s="299"/>
      <c r="F115" s="298"/>
      <c r="G115" s="750"/>
      <c r="H115" s="761">
        <v>60</v>
      </c>
      <c r="I115" s="301" t="s">
        <v>544</v>
      </c>
      <c r="J115" s="751" t="s">
        <v>33</v>
      </c>
      <c r="K115" s="751" t="s">
        <v>526</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706</v>
      </c>
      <c r="AE115" s="732"/>
    </row>
    <row r="116" spans="1:31" ht="24.75" customHeight="1">
      <c r="A116" s="298" t="s">
        <v>728</v>
      </c>
      <c r="B116" s="355" t="s">
        <v>42</v>
      </c>
      <c r="C116" s="299">
        <v>46188</v>
      </c>
      <c r="D116" s="455"/>
      <c r="E116" s="299"/>
      <c r="F116" s="298"/>
      <c r="G116" s="750"/>
      <c r="H116" s="761">
        <v>61</v>
      </c>
      <c r="I116" s="301" t="s">
        <v>544</v>
      </c>
      <c r="J116" s="751" t="s">
        <v>33</v>
      </c>
      <c r="K116" s="751" t="s">
        <v>526</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706</v>
      </c>
      <c r="AE116" s="732"/>
    </row>
    <row r="117" spans="1:31" ht="24.75" customHeight="1">
      <c r="A117" s="298" t="s">
        <v>729</v>
      </c>
      <c r="B117" s="355" t="s">
        <v>42</v>
      </c>
      <c r="C117" s="299">
        <v>46188</v>
      </c>
      <c r="D117" s="455"/>
      <c r="E117" s="299"/>
      <c r="F117" s="298"/>
      <c r="G117" s="750"/>
      <c r="H117" s="761">
        <v>89</v>
      </c>
      <c r="I117" s="301" t="s">
        <v>544</v>
      </c>
      <c r="J117" s="751" t="s">
        <v>33</v>
      </c>
      <c r="K117" s="751" t="s">
        <v>526</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706</v>
      </c>
      <c r="AE117" s="732"/>
    </row>
    <row r="118" spans="1:31" ht="24.75" customHeight="1">
      <c r="A118" s="298" t="s">
        <v>730</v>
      </c>
      <c r="B118" s="355" t="s">
        <v>42</v>
      </c>
      <c r="C118" s="299">
        <v>46188</v>
      </c>
      <c r="D118" s="455"/>
      <c r="E118" s="299"/>
      <c r="F118" s="298"/>
      <c r="G118" s="750"/>
      <c r="H118" s="761">
        <v>87</v>
      </c>
      <c r="I118" s="301" t="s">
        <v>544</v>
      </c>
      <c r="J118" s="751" t="s">
        <v>33</v>
      </c>
      <c r="K118" s="751" t="s">
        <v>526</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706</v>
      </c>
      <c r="AE118" s="732"/>
    </row>
    <row r="119" spans="1:31" ht="24.75" customHeight="1">
      <c r="A119" s="298" t="s">
        <v>731</v>
      </c>
      <c r="B119" s="355" t="s">
        <v>42</v>
      </c>
      <c r="C119" s="299">
        <v>46188</v>
      </c>
      <c r="D119" s="455"/>
      <c r="E119" s="299"/>
      <c r="F119" s="298"/>
      <c r="G119" s="750"/>
      <c r="H119" s="761">
        <v>76</v>
      </c>
      <c r="I119" s="301" t="s">
        <v>544</v>
      </c>
      <c r="J119" s="751" t="s">
        <v>33</v>
      </c>
      <c r="K119" s="751" t="s">
        <v>526</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706</v>
      </c>
      <c r="AE119" s="732"/>
    </row>
    <row r="120" spans="1:31" ht="24.75" customHeight="1">
      <c r="A120" s="298" t="s">
        <v>732</v>
      </c>
      <c r="B120" s="355" t="s">
        <v>42</v>
      </c>
      <c r="C120" s="299">
        <v>46188</v>
      </c>
      <c r="D120" s="455"/>
      <c r="E120" s="299"/>
      <c r="F120" s="298"/>
      <c r="G120" s="750"/>
      <c r="H120" s="761">
        <v>89</v>
      </c>
      <c r="I120" s="301" t="s">
        <v>544</v>
      </c>
      <c r="J120" s="751" t="s">
        <v>33</v>
      </c>
      <c r="K120" s="751" t="s">
        <v>526</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706</v>
      </c>
      <c r="AE120" s="732"/>
    </row>
    <row r="121" spans="1:31" ht="24.75" customHeight="1">
      <c r="A121" s="298" t="s">
        <v>733</v>
      </c>
      <c r="B121" s="355" t="s">
        <v>42</v>
      </c>
      <c r="C121" s="299">
        <v>46188</v>
      </c>
      <c r="D121" s="455"/>
      <c r="E121" s="299"/>
      <c r="F121" s="298"/>
      <c r="G121" s="750"/>
      <c r="H121" s="761">
        <v>85</v>
      </c>
      <c r="I121" s="301" t="s">
        <v>544</v>
      </c>
      <c r="J121" s="751" t="s">
        <v>33</v>
      </c>
      <c r="K121" s="751" t="s">
        <v>526</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706</v>
      </c>
      <c r="AE121" s="732"/>
    </row>
    <row r="122" spans="1:31" ht="24.75" customHeight="1">
      <c r="A122" s="298" t="s">
        <v>734</v>
      </c>
      <c r="B122" s="355" t="s">
        <v>42</v>
      </c>
      <c r="C122" s="299">
        <v>46127</v>
      </c>
      <c r="D122" s="455"/>
      <c r="E122" s="299"/>
      <c r="F122" s="298"/>
      <c r="G122" s="750"/>
      <c r="H122" s="761">
        <v>87</v>
      </c>
      <c r="I122" s="301" t="s">
        <v>544</v>
      </c>
      <c r="J122" s="751" t="s">
        <v>33</v>
      </c>
      <c r="K122" s="751" t="s">
        <v>526</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706</v>
      </c>
      <c r="AE122" s="732"/>
    </row>
    <row r="123" spans="1:31" ht="24.75" customHeight="1">
      <c r="A123" s="298" t="s">
        <v>735</v>
      </c>
      <c r="B123" s="355" t="s">
        <v>42</v>
      </c>
      <c r="C123" s="299">
        <v>46127</v>
      </c>
      <c r="D123" s="455"/>
      <c r="E123" s="299"/>
      <c r="F123" s="298"/>
      <c r="G123" s="750"/>
      <c r="H123" s="761">
        <v>87</v>
      </c>
      <c r="I123" s="301" t="s">
        <v>544</v>
      </c>
      <c r="J123" s="751" t="s">
        <v>33</v>
      </c>
      <c r="K123" s="751" t="s">
        <v>526</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706</v>
      </c>
      <c r="AE123" s="732"/>
    </row>
    <row r="124" spans="1:31" ht="24.75" customHeight="1">
      <c r="A124" s="298" t="s">
        <v>736</v>
      </c>
      <c r="B124" s="355" t="s">
        <v>42</v>
      </c>
      <c r="C124" s="299">
        <v>46127</v>
      </c>
      <c r="D124" s="455"/>
      <c r="E124" s="299"/>
      <c r="F124" s="298"/>
      <c r="G124" s="750"/>
      <c r="H124" s="761">
        <v>52</v>
      </c>
      <c r="I124" s="301" t="s">
        <v>544</v>
      </c>
      <c r="J124" s="751" t="s">
        <v>33</v>
      </c>
      <c r="K124" s="751" t="s">
        <v>526</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706</v>
      </c>
      <c r="AE124" s="732"/>
    </row>
    <row r="125" spans="1:31" ht="24.75" customHeight="1">
      <c r="A125" s="298" t="s">
        <v>737</v>
      </c>
      <c r="B125" s="355" t="s">
        <v>42</v>
      </c>
      <c r="C125" s="299">
        <v>46127</v>
      </c>
      <c r="D125" s="455"/>
      <c r="E125" s="299"/>
      <c r="F125" s="298"/>
      <c r="G125" s="750"/>
      <c r="H125" s="761">
        <v>48</v>
      </c>
      <c r="I125" s="301" t="s">
        <v>544</v>
      </c>
      <c r="J125" s="751" t="s">
        <v>33</v>
      </c>
      <c r="K125" s="751" t="s">
        <v>526</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706</v>
      </c>
      <c r="AE125" s="732"/>
    </row>
    <row r="126" spans="1:31" ht="24.75" customHeight="1">
      <c r="A126" s="298" t="s">
        <v>738</v>
      </c>
      <c r="B126" s="355" t="s">
        <v>42</v>
      </c>
      <c r="C126" s="299">
        <v>46218</v>
      </c>
      <c r="D126" s="455"/>
      <c r="E126" s="299"/>
      <c r="F126" s="298"/>
      <c r="G126" s="750"/>
      <c r="H126" s="761">
        <v>88</v>
      </c>
      <c r="I126" s="301" t="s">
        <v>544</v>
      </c>
      <c r="J126" s="751" t="s">
        <v>33</v>
      </c>
      <c r="K126" s="751" t="s">
        <v>526</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706</v>
      </c>
      <c r="AE126" s="732"/>
    </row>
    <row r="127" spans="1:31" ht="24.75" customHeight="1">
      <c r="A127" s="298" t="s">
        <v>739</v>
      </c>
      <c r="B127" s="355" t="s">
        <v>42</v>
      </c>
      <c r="C127" s="299">
        <v>46127</v>
      </c>
      <c r="D127" s="455"/>
      <c r="E127" s="299"/>
      <c r="F127" s="298"/>
      <c r="G127" s="750"/>
      <c r="H127" s="761">
        <v>90</v>
      </c>
      <c r="I127" s="301" t="s">
        <v>544</v>
      </c>
      <c r="J127" s="751" t="s">
        <v>33</v>
      </c>
      <c r="K127" s="751" t="s">
        <v>526</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706</v>
      </c>
      <c r="AE127" s="732"/>
    </row>
    <row r="128" spans="1:31" ht="24.75" customHeight="1">
      <c r="A128" s="298" t="s">
        <v>740</v>
      </c>
      <c r="B128" s="355" t="s">
        <v>42</v>
      </c>
      <c r="C128" s="299">
        <v>46127</v>
      </c>
      <c r="D128" s="455"/>
      <c r="E128" s="299"/>
      <c r="F128" s="298"/>
      <c r="G128" s="750"/>
      <c r="H128" s="761">
        <v>83</v>
      </c>
      <c r="I128" s="301" t="s">
        <v>544</v>
      </c>
      <c r="J128" s="751" t="s">
        <v>33</v>
      </c>
      <c r="K128" s="751" t="s">
        <v>526</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706</v>
      </c>
      <c r="AE128" s="732"/>
    </row>
    <row r="129" spans="1:31" ht="24.75" customHeight="1">
      <c r="A129" s="298" t="s">
        <v>741</v>
      </c>
      <c r="B129" s="355" t="s">
        <v>42</v>
      </c>
      <c r="C129" s="299">
        <v>46248</v>
      </c>
      <c r="D129" s="455"/>
      <c r="E129" s="299"/>
      <c r="F129" s="298"/>
      <c r="G129" s="750"/>
      <c r="H129" s="761">
        <v>63</v>
      </c>
      <c r="I129" s="301" t="s">
        <v>544</v>
      </c>
      <c r="J129" s="751" t="s">
        <v>33</v>
      </c>
      <c r="K129" s="751" t="s">
        <v>526</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706</v>
      </c>
      <c r="AE129" s="732"/>
    </row>
    <row r="130" spans="1:31" ht="24.75" customHeight="1">
      <c r="A130" s="298" t="s">
        <v>742</v>
      </c>
      <c r="B130" s="355" t="s">
        <v>42</v>
      </c>
      <c r="C130" s="299">
        <v>46248</v>
      </c>
      <c r="D130" s="455"/>
      <c r="E130" s="299"/>
      <c r="F130" s="298"/>
      <c r="G130" s="750"/>
      <c r="H130" s="761">
        <v>86</v>
      </c>
      <c r="I130" s="301" t="s">
        <v>544</v>
      </c>
      <c r="J130" s="751" t="s">
        <v>33</v>
      </c>
      <c r="K130" s="751" t="s">
        <v>526</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706</v>
      </c>
      <c r="AE130" s="732"/>
    </row>
    <row r="131" spans="1:31" ht="24.75" customHeight="1">
      <c r="A131" s="298" t="s">
        <v>743</v>
      </c>
      <c r="B131" s="355" t="s">
        <v>42</v>
      </c>
      <c r="C131" s="299">
        <v>46280</v>
      </c>
      <c r="D131" s="455"/>
      <c r="E131" s="299"/>
      <c r="F131" s="298"/>
      <c r="G131" s="750"/>
      <c r="H131" s="761">
        <v>81</v>
      </c>
      <c r="I131" s="301" t="s">
        <v>544</v>
      </c>
      <c r="J131" s="751" t="s">
        <v>33</v>
      </c>
      <c r="K131" s="751" t="s">
        <v>526</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706</v>
      </c>
      <c r="AE131" s="732"/>
    </row>
    <row r="132" spans="1:31" ht="24.75" customHeight="1">
      <c r="A132" s="298" t="s">
        <v>744</v>
      </c>
      <c r="B132" s="355" t="s">
        <v>42</v>
      </c>
      <c r="C132" s="299">
        <v>46157</v>
      </c>
      <c r="D132" s="455"/>
      <c r="E132" s="299"/>
      <c r="F132" s="298"/>
      <c r="G132" s="750"/>
      <c r="H132" s="761">
        <v>77</v>
      </c>
      <c r="I132" s="301" t="s">
        <v>544</v>
      </c>
      <c r="J132" s="751" t="s">
        <v>33</v>
      </c>
      <c r="K132" s="751" t="s">
        <v>526</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706</v>
      </c>
      <c r="AE132" s="732"/>
    </row>
    <row r="133" spans="1:31" ht="24.75" customHeight="1">
      <c r="A133" s="298" t="s">
        <v>745</v>
      </c>
      <c r="B133" s="355" t="s">
        <v>42</v>
      </c>
      <c r="C133" s="299">
        <v>46281</v>
      </c>
      <c r="D133" s="455"/>
      <c r="E133" s="299"/>
      <c r="F133" s="298"/>
      <c r="G133" s="750"/>
      <c r="H133" s="761">
        <v>67</v>
      </c>
      <c r="I133" s="301" t="s">
        <v>544</v>
      </c>
      <c r="J133" s="751" t="s">
        <v>33</v>
      </c>
      <c r="K133" s="751" t="s">
        <v>526</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706</v>
      </c>
      <c r="AE133" s="732"/>
    </row>
    <row r="134" spans="1:31" ht="24.75" customHeight="1">
      <c r="A134" s="298" t="s">
        <v>746</v>
      </c>
      <c r="B134" s="355" t="s">
        <v>42</v>
      </c>
      <c r="C134" s="299">
        <v>46310</v>
      </c>
      <c r="D134" s="455"/>
      <c r="E134" s="299"/>
      <c r="F134" s="298"/>
      <c r="G134" s="750"/>
      <c r="H134" s="761">
        <v>90</v>
      </c>
      <c r="I134" s="301" t="s">
        <v>544</v>
      </c>
      <c r="J134" s="751" t="s">
        <v>33</v>
      </c>
      <c r="K134" s="751" t="s">
        <v>526</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706</v>
      </c>
      <c r="AE134" s="732"/>
    </row>
    <row r="135" spans="1:31" ht="24.75" customHeight="1">
      <c r="A135" s="298" t="s">
        <v>747</v>
      </c>
      <c r="B135" s="355" t="s">
        <v>42</v>
      </c>
      <c r="C135" s="299">
        <v>46372</v>
      </c>
      <c r="D135" s="455"/>
      <c r="E135" s="299"/>
      <c r="F135" s="298"/>
      <c r="G135" s="750"/>
      <c r="H135" s="761">
        <v>90</v>
      </c>
      <c r="I135" s="301" t="s">
        <v>544</v>
      </c>
      <c r="J135" s="751" t="s">
        <v>33</v>
      </c>
      <c r="K135" s="751" t="s">
        <v>526</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706</v>
      </c>
      <c r="AE135" s="732"/>
    </row>
    <row r="136" spans="1:31" ht="24.75" customHeight="1">
      <c r="A136" s="298" t="s">
        <v>748</v>
      </c>
      <c r="B136" s="355" t="s">
        <v>42</v>
      </c>
      <c r="C136" s="299">
        <v>46372</v>
      </c>
      <c r="D136" s="455"/>
      <c r="E136" s="299"/>
      <c r="F136" s="298"/>
      <c r="G136" s="750"/>
      <c r="H136" s="761">
        <v>87</v>
      </c>
      <c r="I136" s="301" t="s">
        <v>544</v>
      </c>
      <c r="J136" s="751" t="s">
        <v>33</v>
      </c>
      <c r="K136" s="751" t="s">
        <v>526</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706</v>
      </c>
      <c r="AE136" s="732"/>
    </row>
    <row r="137" spans="1:31" ht="24.75" customHeight="1">
      <c r="A137" s="298" t="s">
        <v>749</v>
      </c>
      <c r="B137" s="355" t="s">
        <v>42</v>
      </c>
      <c r="C137" s="299">
        <v>46340</v>
      </c>
      <c r="D137" s="455"/>
      <c r="E137" s="299"/>
      <c r="F137" s="298"/>
      <c r="G137" s="750"/>
      <c r="H137" s="761">
        <v>90</v>
      </c>
      <c r="I137" s="301" t="s">
        <v>544</v>
      </c>
      <c r="J137" s="751" t="s">
        <v>33</v>
      </c>
      <c r="K137" s="751" t="s">
        <v>526</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706</v>
      </c>
      <c r="AE137" s="732"/>
    </row>
    <row r="138" spans="1:31" ht="24.75" customHeight="1">
      <c r="A138" s="298" t="s">
        <v>750</v>
      </c>
      <c r="B138" s="355" t="s">
        <v>42</v>
      </c>
      <c r="C138" s="299">
        <v>46340</v>
      </c>
      <c r="D138" s="455"/>
      <c r="E138" s="299"/>
      <c r="F138" s="298"/>
      <c r="G138" s="750"/>
      <c r="H138" s="761">
        <v>89</v>
      </c>
      <c r="I138" s="301" t="s">
        <v>544</v>
      </c>
      <c r="J138" s="751" t="s">
        <v>33</v>
      </c>
      <c r="K138" s="751" t="s">
        <v>526</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706</v>
      </c>
      <c r="AE138" s="732"/>
    </row>
    <row r="139" spans="1:31" ht="24.75" customHeight="1">
      <c r="A139" s="298" t="s">
        <v>751</v>
      </c>
      <c r="B139" s="355" t="s">
        <v>42</v>
      </c>
      <c r="C139" s="299">
        <v>46340</v>
      </c>
      <c r="D139" s="455"/>
      <c r="E139" s="299"/>
      <c r="F139" s="298"/>
      <c r="G139" s="750"/>
      <c r="H139" s="761">
        <v>76</v>
      </c>
      <c r="I139" s="301" t="s">
        <v>544</v>
      </c>
      <c r="J139" s="751" t="s">
        <v>33</v>
      </c>
      <c r="K139" s="751" t="s">
        <v>526</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706</v>
      </c>
      <c r="AE139" s="732"/>
    </row>
    <row r="140" spans="1:31" ht="24.75" customHeight="1">
      <c r="A140" s="298" t="s">
        <v>752</v>
      </c>
      <c r="B140" s="355" t="s">
        <v>42</v>
      </c>
      <c r="C140" s="299">
        <v>46340</v>
      </c>
      <c r="D140" s="455"/>
      <c r="E140" s="299"/>
      <c r="F140" s="298"/>
      <c r="G140" s="750"/>
      <c r="H140" s="761">
        <v>84</v>
      </c>
      <c r="I140" s="301" t="s">
        <v>544</v>
      </c>
      <c r="J140" s="751" t="s">
        <v>33</v>
      </c>
      <c r="K140" s="751" t="s">
        <v>526</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706</v>
      </c>
      <c r="AE140" s="732"/>
    </row>
    <row r="141" spans="1:31" ht="24.75" customHeight="1">
      <c r="A141" s="298" t="s">
        <v>753</v>
      </c>
      <c r="B141" s="355" t="s">
        <v>42</v>
      </c>
      <c r="C141" s="299">
        <v>46340</v>
      </c>
      <c r="D141" s="455"/>
      <c r="E141" s="299"/>
      <c r="F141" s="298"/>
      <c r="G141" s="750"/>
      <c r="H141" s="761">
        <v>55</v>
      </c>
      <c r="I141" s="301" t="s">
        <v>544</v>
      </c>
      <c r="J141" s="751" t="s">
        <v>33</v>
      </c>
      <c r="K141" s="751" t="s">
        <v>526</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706</v>
      </c>
      <c r="AE141" s="732"/>
    </row>
    <row r="142" spans="1:31" ht="24.75" customHeight="1">
      <c r="A142" s="298" t="s">
        <v>754</v>
      </c>
      <c r="B142" s="355" t="s">
        <v>42</v>
      </c>
      <c r="C142" s="299">
        <v>46248</v>
      </c>
      <c r="D142" s="455"/>
      <c r="E142" s="299"/>
      <c r="F142" s="298"/>
      <c r="G142" s="750"/>
      <c r="H142" s="761">
        <v>54</v>
      </c>
      <c r="I142" s="301" t="s">
        <v>544</v>
      </c>
      <c r="J142" s="751" t="s">
        <v>33</v>
      </c>
      <c r="K142" s="751" t="s">
        <v>526</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706</v>
      </c>
      <c r="AE142" s="732"/>
    </row>
    <row r="143" spans="1:31" ht="24.75" customHeight="1">
      <c r="A143" s="298" t="s">
        <v>755</v>
      </c>
      <c r="B143" s="355" t="s">
        <v>42</v>
      </c>
      <c r="C143" s="299">
        <v>46102</v>
      </c>
      <c r="D143" s="455"/>
      <c r="E143" s="299"/>
      <c r="F143" s="298"/>
      <c r="G143" s="750"/>
      <c r="H143" s="761">
        <v>88</v>
      </c>
      <c r="I143" s="301" t="s">
        <v>544</v>
      </c>
      <c r="J143" s="751" t="s">
        <v>33</v>
      </c>
      <c r="K143" s="751" t="s">
        <v>526</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756</v>
      </c>
      <c r="AE143" s="732"/>
    </row>
    <row r="144" spans="1:31" ht="24.75" customHeight="1">
      <c r="A144" s="298" t="s">
        <v>757</v>
      </c>
      <c r="B144" s="355" t="s">
        <v>42</v>
      </c>
      <c r="C144" s="299">
        <v>46102</v>
      </c>
      <c r="D144" s="455"/>
      <c r="E144" s="299"/>
      <c r="F144" s="298"/>
      <c r="G144" s="750"/>
      <c r="H144" s="761">
        <v>0</v>
      </c>
      <c r="I144" s="301" t="s">
        <v>544</v>
      </c>
      <c r="J144" s="751" t="s">
        <v>33</v>
      </c>
      <c r="K144" s="751" t="s">
        <v>526</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756</v>
      </c>
      <c r="AE144" s="732"/>
    </row>
    <row r="145" spans="1:31" ht="24.75" customHeight="1">
      <c r="A145" s="298" t="s">
        <v>758</v>
      </c>
      <c r="B145" s="355" t="s">
        <v>42</v>
      </c>
      <c r="C145" s="299">
        <v>46102</v>
      </c>
      <c r="D145" s="455"/>
      <c r="E145" s="299"/>
      <c r="F145" s="298"/>
      <c r="G145" s="750"/>
      <c r="H145" s="761">
        <v>0</v>
      </c>
      <c r="I145" s="301" t="s">
        <v>544</v>
      </c>
      <c r="J145" s="751" t="s">
        <v>33</v>
      </c>
      <c r="K145" s="751" t="s">
        <v>526</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756</v>
      </c>
      <c r="AE145" s="732"/>
    </row>
    <row r="146" spans="1:31" ht="24.75" customHeight="1">
      <c r="A146" s="298" t="s">
        <v>759</v>
      </c>
      <c r="B146" s="355" t="s">
        <v>42</v>
      </c>
      <c r="C146" s="299">
        <v>46102</v>
      </c>
      <c r="D146" s="455"/>
      <c r="E146" s="299"/>
      <c r="F146" s="298"/>
      <c r="G146" s="750"/>
      <c r="H146" s="761">
        <v>0</v>
      </c>
      <c r="I146" s="301" t="s">
        <v>544</v>
      </c>
      <c r="J146" s="751" t="s">
        <v>33</v>
      </c>
      <c r="K146" s="751" t="s">
        <v>526</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756</v>
      </c>
      <c r="AE146" s="732"/>
    </row>
    <row r="147" spans="1:31" ht="24.75" customHeight="1">
      <c r="A147" s="298" t="s">
        <v>760</v>
      </c>
      <c r="B147" s="355" t="s">
        <v>42</v>
      </c>
      <c r="C147" s="299">
        <v>46102</v>
      </c>
      <c r="D147" s="455"/>
      <c r="E147" s="299"/>
      <c r="F147" s="298"/>
      <c r="G147" s="750"/>
      <c r="H147" s="761">
        <v>0</v>
      </c>
      <c r="I147" s="301" t="s">
        <v>544</v>
      </c>
      <c r="J147" s="751" t="s">
        <v>33</v>
      </c>
      <c r="K147" s="751" t="s">
        <v>526</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756</v>
      </c>
      <c r="AE147" s="732"/>
    </row>
    <row r="148" spans="1:31" ht="24.75" customHeight="1">
      <c r="A148" s="298" t="s">
        <v>761</v>
      </c>
      <c r="B148" s="355" t="s">
        <v>42</v>
      </c>
      <c r="C148" s="299">
        <v>46102</v>
      </c>
      <c r="D148" s="455"/>
      <c r="E148" s="299"/>
      <c r="F148" s="298"/>
      <c r="G148" s="750"/>
      <c r="H148" s="761">
        <v>0</v>
      </c>
      <c r="I148" s="301" t="s">
        <v>544</v>
      </c>
      <c r="J148" s="751" t="s">
        <v>33</v>
      </c>
      <c r="K148" s="751" t="s">
        <v>526</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756</v>
      </c>
      <c r="AE148" s="732"/>
    </row>
    <row r="149" spans="1:31" ht="24.75" customHeight="1">
      <c r="A149" s="298" t="s">
        <v>762</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756</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763</v>
      </c>
      <c r="B152" s="1080" t="s">
        <v>90</v>
      </c>
      <c r="C152" s="1080" t="s">
        <v>91</v>
      </c>
      <c r="D152" s="1080" t="s">
        <v>444</v>
      </c>
      <c r="E152" s="1080" t="s">
        <v>528</v>
      </c>
      <c r="F152" s="1080" t="s">
        <v>529</v>
      </c>
      <c r="G152" s="1080" t="s">
        <v>92</v>
      </c>
      <c r="H152" s="1080" t="s">
        <v>68</v>
      </c>
      <c r="I152" s="1080" t="s">
        <v>93</v>
      </c>
      <c r="J152" s="1080" t="s">
        <v>26</v>
      </c>
      <c r="K152" s="1080" t="s">
        <v>530</v>
      </c>
      <c r="L152" s="1080" t="s">
        <v>96</v>
      </c>
      <c r="M152" s="1080" t="s">
        <v>95</v>
      </c>
      <c r="N152" s="1081" t="s">
        <v>531</v>
      </c>
      <c r="O152" s="1080" t="s">
        <v>94</v>
      </c>
      <c r="P152" s="1098" t="s">
        <v>97</v>
      </c>
      <c r="Q152" s="1099" t="s">
        <v>98</v>
      </c>
      <c r="R152" s="1066" t="s">
        <v>532</v>
      </c>
      <c r="S152" s="1066" t="s">
        <v>533</v>
      </c>
      <c r="T152" s="1066" t="s">
        <v>534</v>
      </c>
      <c r="U152" s="1066" t="s">
        <v>535</v>
      </c>
      <c r="V152" s="1099" t="s">
        <v>69</v>
      </c>
      <c r="W152" s="1099" t="s">
        <v>536</v>
      </c>
      <c r="X152" s="1099" t="s">
        <v>537</v>
      </c>
      <c r="Y152" s="1099" t="s">
        <v>496</v>
      </c>
      <c r="Z152" s="1099" t="s">
        <v>538</v>
      </c>
      <c r="AA152" s="1100" t="s">
        <v>539</v>
      </c>
      <c r="AB152" s="1099" t="s">
        <v>498</v>
      </c>
      <c r="AC152" s="1099" t="s">
        <v>540</v>
      </c>
      <c r="AD152" s="1101" t="s">
        <v>541</v>
      </c>
      <c r="AE152" s="732"/>
    </row>
    <row r="153" spans="1:31" ht="24.75" customHeight="1">
      <c r="A153" s="750" t="s">
        <v>764</v>
      </c>
      <c r="B153" s="355" t="s">
        <v>43</v>
      </c>
      <c r="C153" s="749">
        <v>46171</v>
      </c>
      <c r="D153" s="455" t="s">
        <v>60</v>
      </c>
      <c r="E153" s="749">
        <v>46029</v>
      </c>
      <c r="F153" s="750" t="s">
        <v>765</v>
      </c>
      <c r="G153" s="750"/>
      <c r="H153" s="761">
        <v>53</v>
      </c>
      <c r="I153" s="301" t="s">
        <v>544</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766</v>
      </c>
      <c r="AE153" s="732"/>
    </row>
    <row r="154" spans="1:31" ht="24.75" customHeight="1">
      <c r="A154" s="750" t="s">
        <v>767</v>
      </c>
      <c r="B154" s="355" t="s">
        <v>43</v>
      </c>
      <c r="C154" s="749">
        <v>46388</v>
      </c>
      <c r="D154" s="455"/>
      <c r="E154" s="749"/>
      <c r="F154" s="750"/>
      <c r="G154" s="750"/>
      <c r="H154" s="761">
        <v>55</v>
      </c>
      <c r="I154" s="301" t="s">
        <v>544</v>
      </c>
      <c r="J154" s="751" t="s">
        <v>30</v>
      </c>
      <c r="K154" s="751"/>
      <c r="L154" s="749"/>
      <c r="M154" s="755" t="s">
        <v>110</v>
      </c>
      <c r="N154" s="783">
        <v>55435.9</v>
      </c>
      <c r="O154" s="755" t="s">
        <v>110</v>
      </c>
      <c r="P154" s="735" t="s">
        <v>29</v>
      </c>
      <c r="Q154" s="726">
        <v>46024</v>
      </c>
      <c r="R154" s="726"/>
      <c r="S154" s="757"/>
      <c r="T154" s="757"/>
      <c r="U154" s="757"/>
      <c r="V154" s="762">
        <v>4571</v>
      </c>
      <c r="W154" s="1446">
        <v>3244</v>
      </c>
      <c r="X154" s="1417">
        <f t="shared" ref="X154:X164" si="16">SUM(V154-W154)</f>
        <v>1327</v>
      </c>
      <c r="Y154" s="29">
        <f t="shared" si="15"/>
        <v>0.70969153358127324</v>
      </c>
      <c r="Z154" s="726">
        <v>46128</v>
      </c>
      <c r="AA154" s="744">
        <v>0</v>
      </c>
      <c r="AB154" s="744">
        <v>0</v>
      </c>
      <c r="AC154" s="743">
        <v>0</v>
      </c>
      <c r="AD154" s="728" t="s">
        <v>768</v>
      </c>
      <c r="AE154" s="732"/>
    </row>
    <row r="155" spans="1:31" ht="24.75" customHeight="1">
      <c r="A155" s="750" t="s">
        <v>769</v>
      </c>
      <c r="B155" s="355" t="s">
        <v>43</v>
      </c>
      <c r="C155" s="749">
        <v>46388</v>
      </c>
      <c r="D155" s="455"/>
      <c r="E155" s="749"/>
      <c r="F155" s="750"/>
      <c r="G155" s="750"/>
      <c r="H155" s="751">
        <v>71</v>
      </c>
      <c r="I155" s="301" t="s">
        <v>544</v>
      </c>
      <c r="J155" s="751" t="s">
        <v>30</v>
      </c>
      <c r="K155" s="751"/>
      <c r="L155" s="749"/>
      <c r="M155" s="755" t="s">
        <v>110</v>
      </c>
      <c r="N155" s="781">
        <v>74320.899999999994</v>
      </c>
      <c r="O155" s="755" t="s">
        <v>110</v>
      </c>
      <c r="P155" s="735" t="s">
        <v>35</v>
      </c>
      <c r="Q155" s="726">
        <v>46024</v>
      </c>
      <c r="R155" s="763"/>
      <c r="S155" s="757"/>
      <c r="T155" s="757"/>
      <c r="U155" s="757"/>
      <c r="V155" s="731">
        <v>5990</v>
      </c>
      <c r="W155" s="1446">
        <v>540</v>
      </c>
      <c r="X155" s="1417">
        <f t="shared" si="16"/>
        <v>5450</v>
      </c>
      <c r="Y155" s="29">
        <f t="shared" si="15"/>
        <v>9.0150250417362271E-2</v>
      </c>
      <c r="Z155" s="726">
        <v>46140</v>
      </c>
      <c r="AA155" s="744">
        <v>0</v>
      </c>
      <c r="AB155" s="744">
        <v>0</v>
      </c>
      <c r="AC155" s="743">
        <v>0</v>
      </c>
      <c r="AD155" s="728" t="s">
        <v>768</v>
      </c>
      <c r="AE155" s="732"/>
    </row>
    <row r="156" spans="1:31" ht="24.75" customHeight="1">
      <c r="A156" s="750" t="s">
        <v>770</v>
      </c>
      <c r="B156" s="355" t="s">
        <v>43</v>
      </c>
      <c r="C156" s="749">
        <v>46388</v>
      </c>
      <c r="D156" s="455"/>
      <c r="E156" s="749"/>
      <c r="F156" s="750"/>
      <c r="G156" s="750"/>
      <c r="H156" s="751">
        <v>88</v>
      </c>
      <c r="I156" s="301" t="s">
        <v>544</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768</v>
      </c>
      <c r="AE156" s="732"/>
    </row>
    <row r="157" spans="1:31" ht="24.75" customHeight="1">
      <c r="A157" s="750" t="s">
        <v>771</v>
      </c>
      <c r="B157" s="355" t="s">
        <v>43</v>
      </c>
      <c r="C157" s="749">
        <v>46520</v>
      </c>
      <c r="D157" s="455" t="s">
        <v>60</v>
      </c>
      <c r="E157" s="749">
        <v>46029</v>
      </c>
      <c r="F157" s="750" t="s">
        <v>772</v>
      </c>
      <c r="G157" s="750"/>
      <c r="H157" s="751">
        <v>73</v>
      </c>
      <c r="I157" s="301" t="s">
        <v>544</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766</v>
      </c>
      <c r="AE157" s="732"/>
    </row>
    <row r="158" spans="1:31" ht="24.75" customHeight="1">
      <c r="A158" s="750" t="s">
        <v>773</v>
      </c>
      <c r="B158" s="355" t="s">
        <v>43</v>
      </c>
      <c r="C158" s="749">
        <v>46203</v>
      </c>
      <c r="D158" s="455"/>
      <c r="E158" s="749"/>
      <c r="F158" s="750"/>
      <c r="G158" s="750"/>
      <c r="H158" s="751">
        <v>87</v>
      </c>
      <c r="I158" s="301" t="s">
        <v>544</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766</v>
      </c>
      <c r="AE158" s="732"/>
    </row>
    <row r="159" spans="1:31" ht="24.75" customHeight="1">
      <c r="A159" s="750" t="s">
        <v>774</v>
      </c>
      <c r="B159" s="355" t="s">
        <v>43</v>
      </c>
      <c r="C159" s="749">
        <v>46388</v>
      </c>
      <c r="D159" s="455"/>
      <c r="E159" s="749"/>
      <c r="F159" s="750"/>
      <c r="G159" s="750"/>
      <c r="H159" s="751">
        <v>70</v>
      </c>
      <c r="I159" s="301" t="s">
        <v>544</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766</v>
      </c>
      <c r="AE159" s="732"/>
    </row>
    <row r="160" spans="1:31" ht="24.75" customHeight="1">
      <c r="A160" s="1218" t="s">
        <v>775</v>
      </c>
      <c r="B160" s="355" t="s">
        <v>43</v>
      </c>
      <c r="C160" s="749">
        <v>46388</v>
      </c>
      <c r="D160" s="455"/>
      <c r="E160" s="749"/>
      <c r="F160" s="750"/>
      <c r="G160" s="750"/>
      <c r="H160" s="751">
        <v>77</v>
      </c>
      <c r="I160" s="301" t="s">
        <v>544</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776</v>
      </c>
      <c r="AE160" s="732"/>
    </row>
    <row r="161" spans="1:31" ht="24.75" customHeight="1">
      <c r="A161" s="750" t="s">
        <v>777</v>
      </c>
      <c r="B161" s="355" t="s">
        <v>43</v>
      </c>
      <c r="C161" s="749">
        <v>46203</v>
      </c>
      <c r="D161" s="455"/>
      <c r="E161" s="749"/>
      <c r="F161" s="750"/>
      <c r="G161" s="750"/>
      <c r="H161" s="751">
        <v>52</v>
      </c>
      <c r="I161" s="301" t="s">
        <v>544</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768</v>
      </c>
      <c r="AE161" s="732"/>
    </row>
    <row r="162" spans="1:31" ht="24.75" customHeight="1">
      <c r="A162" s="298" t="s">
        <v>778</v>
      </c>
      <c r="B162" s="355" t="s">
        <v>43</v>
      </c>
      <c r="C162" s="749">
        <v>46203</v>
      </c>
      <c r="D162" s="455"/>
      <c r="E162" s="299"/>
      <c r="F162" s="298"/>
      <c r="G162" s="750"/>
      <c r="H162" s="751">
        <v>81</v>
      </c>
      <c r="I162" s="301" t="s">
        <v>544</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768</v>
      </c>
      <c r="AE162" s="732"/>
    </row>
    <row r="163" spans="1:31" ht="24.75" customHeight="1">
      <c r="A163" s="298" t="s">
        <v>779</v>
      </c>
      <c r="B163" s="355" t="s">
        <v>43</v>
      </c>
      <c r="C163" s="749">
        <v>46203</v>
      </c>
      <c r="D163" s="455"/>
      <c r="E163" s="299"/>
      <c r="F163" s="298"/>
      <c r="G163" s="750"/>
      <c r="H163" s="751">
        <v>79</v>
      </c>
      <c r="I163" s="301" t="s">
        <v>544</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768</v>
      </c>
      <c r="AE163" s="732"/>
    </row>
    <row r="164" spans="1:31" ht="24.75" customHeight="1">
      <c r="A164" s="1273" t="s">
        <v>780</v>
      </c>
      <c r="B164" s="355" t="s">
        <v>43</v>
      </c>
      <c r="C164" s="749">
        <v>46203</v>
      </c>
      <c r="D164" s="455" t="s">
        <v>60</v>
      </c>
      <c r="E164" s="749">
        <v>46029</v>
      </c>
      <c r="F164" s="298" t="s">
        <v>772</v>
      </c>
      <c r="G164" s="750"/>
      <c r="H164" s="751">
        <v>0</v>
      </c>
      <c r="I164" s="301" t="s">
        <v>544</v>
      </c>
      <c r="J164" s="751" t="s">
        <v>33</v>
      </c>
      <c r="K164" s="751" t="s">
        <v>550</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781</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782</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400" t="s">
        <v>110</v>
      </c>
      <c r="S2" s="363" t="s">
        <v>783</v>
      </c>
      <c r="T2" s="373" t="s">
        <v>784</v>
      </c>
      <c r="U2" s="373" t="s">
        <v>784</v>
      </c>
      <c r="V2" s="333">
        <v>158</v>
      </c>
      <c r="W2" s="1387">
        <v>195</v>
      </c>
      <c r="X2" s="44">
        <f t="shared" ref="X2:X20" si="0">SUM(V2-W2)</f>
        <v>-37</v>
      </c>
      <c r="Y2" s="3">
        <f t="shared" ref="Y2:Y20" si="1">IFERROR($W2/$V2, 0)</f>
        <v>1.2341772151898733</v>
      </c>
      <c r="Z2" s="30" t="s">
        <v>785</v>
      </c>
      <c r="AA2" s="1208">
        <v>1</v>
      </c>
      <c r="AB2" s="1208">
        <v>1</v>
      </c>
      <c r="AC2" s="1208">
        <v>1</v>
      </c>
      <c r="AD2" s="1398" t="s">
        <v>786</v>
      </c>
    </row>
    <row r="3" spans="1:30" ht="39.75" customHeight="1">
      <c r="A3" s="1496" t="s">
        <v>787</v>
      </c>
      <c r="B3" s="377" t="s">
        <v>34</v>
      </c>
      <c r="C3" s="1279">
        <v>46099</v>
      </c>
      <c r="D3" s="1280" t="s">
        <v>50</v>
      </c>
      <c r="E3" s="1280">
        <v>45959</v>
      </c>
      <c r="F3" s="1265" t="s">
        <v>55</v>
      </c>
      <c r="G3" s="1280" t="s">
        <v>788</v>
      </c>
      <c r="H3" s="1291">
        <v>69</v>
      </c>
      <c r="I3" s="1247" t="s">
        <v>566</v>
      </c>
      <c r="J3" s="1247" t="s">
        <v>30</v>
      </c>
      <c r="K3" s="369"/>
      <c r="L3" s="1280">
        <v>45925</v>
      </c>
      <c r="M3" s="1288" t="s">
        <v>110</v>
      </c>
      <c r="N3" s="1292">
        <v>51632</v>
      </c>
      <c r="O3" s="1288" t="s">
        <v>110</v>
      </c>
      <c r="P3" s="1497" t="s">
        <v>38</v>
      </c>
      <c r="Q3" s="1248">
        <v>45932</v>
      </c>
      <c r="R3" s="1248" t="s">
        <v>110</v>
      </c>
      <c r="S3" s="363" t="s">
        <v>783</v>
      </c>
      <c r="T3" s="363">
        <v>46139</v>
      </c>
      <c r="U3" s="363">
        <v>46139</v>
      </c>
      <c r="V3" s="1249">
        <v>3997</v>
      </c>
      <c r="W3" s="1495">
        <v>3937</v>
      </c>
      <c r="X3" s="1250">
        <f t="shared" si="0"/>
        <v>60</v>
      </c>
      <c r="Y3" s="365">
        <f t="shared" si="1"/>
        <v>0.98498874155616711</v>
      </c>
      <c r="Z3" s="1248">
        <v>45960</v>
      </c>
      <c r="AA3" s="1208">
        <v>1</v>
      </c>
      <c r="AB3" s="1208">
        <v>1</v>
      </c>
      <c r="AC3" s="1208">
        <v>1</v>
      </c>
      <c r="AD3" s="1267" t="s">
        <v>789</v>
      </c>
    </row>
    <row r="4" spans="1:30" ht="39.75" customHeight="1">
      <c r="A4" s="1378" t="s">
        <v>790</v>
      </c>
      <c r="B4" s="377" t="s">
        <v>34</v>
      </c>
      <c r="C4" s="360">
        <v>45989</v>
      </c>
      <c r="D4" s="367" t="s">
        <v>54</v>
      </c>
      <c r="E4" s="367">
        <v>45964</v>
      </c>
      <c r="F4" s="366" t="s">
        <v>51</v>
      </c>
      <c r="G4" s="1105" t="s">
        <v>791</v>
      </c>
      <c r="H4" s="1073">
        <v>74</v>
      </c>
      <c r="I4" s="362" t="s">
        <v>566</v>
      </c>
      <c r="J4" s="362" t="s">
        <v>30</v>
      </c>
      <c r="K4" s="362"/>
      <c r="L4" s="19">
        <v>45932</v>
      </c>
      <c r="M4" s="1106" t="s">
        <v>110</v>
      </c>
      <c r="N4" s="1074">
        <v>47064</v>
      </c>
      <c r="O4" s="372" t="s">
        <v>110</v>
      </c>
      <c r="P4" s="1388" t="s">
        <v>38</v>
      </c>
      <c r="Q4" s="370">
        <v>45932</v>
      </c>
      <c r="R4" s="370" t="s">
        <v>110</v>
      </c>
      <c r="S4" s="363" t="s">
        <v>783</v>
      </c>
      <c r="T4" s="363">
        <v>46140</v>
      </c>
      <c r="U4" s="363">
        <v>46140</v>
      </c>
      <c r="V4" s="671">
        <v>4716</v>
      </c>
      <c r="W4" s="1387">
        <v>4731</v>
      </c>
      <c r="X4" s="364">
        <f t="shared" si="0"/>
        <v>-15</v>
      </c>
      <c r="Y4" s="365">
        <f t="shared" si="1"/>
        <v>1.0031806615776082</v>
      </c>
      <c r="Z4" s="370">
        <v>45971</v>
      </c>
      <c r="AA4" s="1208">
        <v>1</v>
      </c>
      <c r="AB4" s="1208">
        <v>1</v>
      </c>
      <c r="AC4" s="1208">
        <v>1</v>
      </c>
      <c r="AD4" s="808" t="s">
        <v>792</v>
      </c>
    </row>
    <row r="5" spans="1:30" ht="39.75" customHeight="1">
      <c r="A5" s="1287" t="s">
        <v>793</v>
      </c>
      <c r="B5" s="377" t="s">
        <v>34</v>
      </c>
      <c r="C5" s="1279">
        <v>46099</v>
      </c>
      <c r="D5" s="1280" t="s">
        <v>54</v>
      </c>
      <c r="E5" s="1280">
        <v>45975</v>
      </c>
      <c r="F5" s="1265" t="s">
        <v>51</v>
      </c>
      <c r="G5" s="1280" t="s">
        <v>794</v>
      </c>
      <c r="H5" s="1073">
        <v>48</v>
      </c>
      <c r="I5" s="1247" t="s">
        <v>566</v>
      </c>
      <c r="J5" s="1247" t="s">
        <v>30</v>
      </c>
      <c r="K5" s="362"/>
      <c r="L5" s="1280" t="s">
        <v>260</v>
      </c>
      <c r="M5" s="1288" t="s">
        <v>110</v>
      </c>
      <c r="N5" s="1074">
        <v>39064</v>
      </c>
      <c r="O5" s="372" t="s">
        <v>110</v>
      </c>
      <c r="P5" s="1289" t="s">
        <v>38</v>
      </c>
      <c r="Q5" s="1248">
        <v>45932</v>
      </c>
      <c r="R5" s="1248" t="s">
        <v>110</v>
      </c>
      <c r="S5" s="363" t="s">
        <v>783</v>
      </c>
      <c r="T5" s="363">
        <v>46140</v>
      </c>
      <c r="U5" s="363">
        <v>46140</v>
      </c>
      <c r="V5" s="1249">
        <v>2982</v>
      </c>
      <c r="W5" s="1290">
        <v>2970</v>
      </c>
      <c r="X5" s="1250">
        <f t="shared" si="0"/>
        <v>12</v>
      </c>
      <c r="Y5" s="365">
        <f t="shared" si="1"/>
        <v>0.99597585513078468</v>
      </c>
      <c r="Z5" s="1248">
        <v>46104</v>
      </c>
      <c r="AA5" s="1208">
        <v>1</v>
      </c>
      <c r="AB5" s="1208">
        <v>1</v>
      </c>
      <c r="AC5" s="1208">
        <v>1</v>
      </c>
      <c r="AD5" s="1267" t="s">
        <v>795</v>
      </c>
    </row>
    <row r="6" spans="1:30" ht="39.75" customHeight="1">
      <c r="A6" s="616" t="s">
        <v>796</v>
      </c>
      <c r="B6" s="377" t="s">
        <v>34</v>
      </c>
      <c r="C6" s="360">
        <v>46079</v>
      </c>
      <c r="D6" s="367" t="s">
        <v>54</v>
      </c>
      <c r="E6" s="367">
        <v>46101</v>
      </c>
      <c r="F6" s="366" t="s">
        <v>53</v>
      </c>
      <c r="G6" s="701" t="s">
        <v>797</v>
      </c>
      <c r="H6" s="1003">
        <v>0</v>
      </c>
      <c r="I6" s="372" t="s">
        <v>566</v>
      </c>
      <c r="J6" s="1073" t="s">
        <v>30</v>
      </c>
      <c r="K6" s="692"/>
      <c r="L6" s="701" t="s">
        <v>260</v>
      </c>
      <c r="M6" s="372" t="s">
        <v>110</v>
      </c>
      <c r="N6" s="1004">
        <v>49932.800000000003</v>
      </c>
      <c r="O6" s="372" t="s">
        <v>110</v>
      </c>
      <c r="P6" s="738" t="s">
        <v>38</v>
      </c>
      <c r="Q6" s="1005">
        <v>46077</v>
      </c>
      <c r="R6" s="1005" t="s">
        <v>110</v>
      </c>
      <c r="S6" s="363" t="s">
        <v>783</v>
      </c>
      <c r="T6" s="373" t="s">
        <v>784</v>
      </c>
      <c r="U6" s="373" t="s">
        <v>784</v>
      </c>
      <c r="V6" s="1006">
        <v>4048</v>
      </c>
      <c r="W6" s="1269">
        <v>4028</v>
      </c>
      <c r="X6" s="1001">
        <f t="shared" si="0"/>
        <v>20</v>
      </c>
      <c r="Y6" s="365">
        <f t="shared" si="1"/>
        <v>0.99505928853754944</v>
      </c>
      <c r="Z6" s="1005">
        <v>46111</v>
      </c>
      <c r="AA6" s="1208">
        <v>1</v>
      </c>
      <c r="AB6" s="698">
        <v>0</v>
      </c>
      <c r="AC6" s="1070">
        <v>0</v>
      </c>
      <c r="AD6" s="1421"/>
    </row>
    <row r="7" spans="1:30" ht="39.75" customHeight="1">
      <c r="A7" s="737" t="s">
        <v>798</v>
      </c>
      <c r="B7" s="377" t="s">
        <v>34</v>
      </c>
      <c r="C7" s="690">
        <v>46099</v>
      </c>
      <c r="D7" s="701" t="s">
        <v>54</v>
      </c>
      <c r="E7" s="701">
        <v>46101</v>
      </c>
      <c r="F7" s="702" t="s">
        <v>53</v>
      </c>
      <c r="G7" s="701" t="s">
        <v>799</v>
      </c>
      <c r="H7" s="703">
        <v>0</v>
      </c>
      <c r="I7" s="372" t="s">
        <v>566</v>
      </c>
      <c r="J7" s="1073" t="s">
        <v>30</v>
      </c>
      <c r="K7" s="692"/>
      <c r="L7" s="701" t="s">
        <v>260</v>
      </c>
      <c r="M7" s="372" t="s">
        <v>110</v>
      </c>
      <c r="N7" s="713">
        <v>18270.8</v>
      </c>
      <c r="O7" s="372" t="s">
        <v>110</v>
      </c>
      <c r="P7" s="738" t="s">
        <v>38</v>
      </c>
      <c r="Q7" s="706">
        <v>46077</v>
      </c>
      <c r="R7" s="706" t="s">
        <v>110</v>
      </c>
      <c r="S7" s="363" t="s">
        <v>783</v>
      </c>
      <c r="T7" s="373" t="s">
        <v>784</v>
      </c>
      <c r="U7" s="373" t="s">
        <v>784</v>
      </c>
      <c r="V7" s="707">
        <v>1388</v>
      </c>
      <c r="W7" s="739">
        <v>1360</v>
      </c>
      <c r="X7" s="696">
        <f t="shared" si="0"/>
        <v>28</v>
      </c>
      <c r="Y7" s="365">
        <f t="shared" si="1"/>
        <v>0.97982708933717577</v>
      </c>
      <c r="Z7" s="1012">
        <v>46118</v>
      </c>
      <c r="AA7" s="1208">
        <v>1</v>
      </c>
      <c r="AB7" s="698">
        <v>0</v>
      </c>
      <c r="AC7" s="707">
        <v>0</v>
      </c>
      <c r="AD7" s="699" t="s">
        <v>800</v>
      </c>
    </row>
    <row r="8" spans="1:30" ht="39.75" customHeight="1">
      <c r="A8" s="737" t="s">
        <v>130</v>
      </c>
      <c r="B8" s="377" t="s">
        <v>34</v>
      </c>
      <c r="C8" s="690">
        <v>46040</v>
      </c>
      <c r="D8" s="1265" t="s">
        <v>801</v>
      </c>
      <c r="E8" s="701">
        <v>45867</v>
      </c>
      <c r="F8" s="702" t="s">
        <v>53</v>
      </c>
      <c r="G8" s="1265" t="s">
        <v>802</v>
      </c>
      <c r="H8" s="703">
        <v>0</v>
      </c>
      <c r="I8" s="372" t="s">
        <v>566</v>
      </c>
      <c r="J8" s="1196" t="s">
        <v>30</v>
      </c>
      <c r="K8" s="362"/>
      <c r="L8" s="701" t="s">
        <v>260</v>
      </c>
      <c r="M8" s="1196" t="s">
        <v>110</v>
      </c>
      <c r="N8" s="713">
        <v>144972.5</v>
      </c>
      <c r="O8" s="1196" t="s">
        <v>110</v>
      </c>
      <c r="P8" s="738" t="s">
        <v>38</v>
      </c>
      <c r="Q8" s="1248">
        <v>45867</v>
      </c>
      <c r="R8" s="1248"/>
      <c r="S8" s="363" t="s">
        <v>783</v>
      </c>
      <c r="T8" s="373" t="s">
        <v>784</v>
      </c>
      <c r="U8" s="373" t="s">
        <v>784</v>
      </c>
      <c r="V8" s="1249">
        <v>9840</v>
      </c>
      <c r="W8" s="1290">
        <v>9806</v>
      </c>
      <c r="X8" s="1250">
        <f t="shared" si="0"/>
        <v>34</v>
      </c>
      <c r="Y8" s="365">
        <f t="shared" si="1"/>
        <v>0.99654471544715451</v>
      </c>
      <c r="Z8" s="1248">
        <v>45884</v>
      </c>
      <c r="AA8" s="698">
        <v>1</v>
      </c>
      <c r="AB8" s="698">
        <v>0</v>
      </c>
      <c r="AC8" s="1251">
        <v>9106</v>
      </c>
      <c r="AD8" s="1267" t="s">
        <v>803</v>
      </c>
    </row>
    <row r="9" spans="1:30" ht="39.75" customHeight="1">
      <c r="A9" s="737" t="s">
        <v>804</v>
      </c>
      <c r="B9" s="377" t="s">
        <v>34</v>
      </c>
      <c r="C9" s="690">
        <v>46103</v>
      </c>
      <c r="D9" s="358" t="s">
        <v>52</v>
      </c>
      <c r="E9" s="701">
        <v>46077</v>
      </c>
      <c r="F9" s="366" t="s">
        <v>53</v>
      </c>
      <c r="G9" s="1265" t="s">
        <v>805</v>
      </c>
      <c r="H9" s="369">
        <v>0</v>
      </c>
      <c r="I9" s="372" t="s">
        <v>566</v>
      </c>
      <c r="J9" s="1196" t="s">
        <v>30</v>
      </c>
      <c r="K9" s="1247"/>
      <c r="L9" s="1280" t="s">
        <v>260</v>
      </c>
      <c r="M9" s="1196" t="s">
        <v>110</v>
      </c>
      <c r="N9" s="416">
        <v>12977.65</v>
      </c>
      <c r="O9" s="1196" t="s">
        <v>110</v>
      </c>
      <c r="P9" s="738" t="s">
        <v>38</v>
      </c>
      <c r="Q9" s="370">
        <v>46115</v>
      </c>
      <c r="R9" s="370" t="s">
        <v>238</v>
      </c>
      <c r="S9" s="363" t="s">
        <v>783</v>
      </c>
      <c r="T9" s="373" t="s">
        <v>784</v>
      </c>
      <c r="U9" s="373" t="s">
        <v>784</v>
      </c>
      <c r="V9" s="9">
        <v>1029</v>
      </c>
      <c r="W9" s="485">
        <v>1036</v>
      </c>
      <c r="X9" s="364">
        <f t="shared" si="0"/>
        <v>-7</v>
      </c>
      <c r="Y9" s="365">
        <f t="shared" si="1"/>
        <v>1.0068027210884354</v>
      </c>
      <c r="Z9" s="370">
        <v>46120</v>
      </c>
      <c r="AA9" s="698">
        <v>1</v>
      </c>
      <c r="AB9" s="698">
        <v>0</v>
      </c>
      <c r="AC9" s="1251">
        <v>0</v>
      </c>
      <c r="AD9" s="1267"/>
    </row>
    <row r="10" spans="1:30" ht="39.75" customHeight="1">
      <c r="A10" s="737" t="s">
        <v>806</v>
      </c>
      <c r="B10" s="377" t="s">
        <v>34</v>
      </c>
      <c r="C10" s="690">
        <v>46079</v>
      </c>
      <c r="D10" s="366" t="s">
        <v>54</v>
      </c>
      <c r="E10" s="367">
        <v>46056</v>
      </c>
      <c r="F10" s="366" t="s">
        <v>53</v>
      </c>
      <c r="G10" s="1265" t="s">
        <v>807</v>
      </c>
      <c r="H10" s="1196">
        <v>0</v>
      </c>
      <c r="I10" s="1288" t="s">
        <v>566</v>
      </c>
      <c r="J10" s="1196" t="s">
        <v>30</v>
      </c>
      <c r="K10" s="692"/>
      <c r="L10" s="1280" t="s">
        <v>260</v>
      </c>
      <c r="M10" s="1196" t="s">
        <v>110</v>
      </c>
      <c r="N10" s="416">
        <v>118710.8</v>
      </c>
      <c r="O10" s="1196" t="s">
        <v>110</v>
      </c>
      <c r="P10" s="738" t="s">
        <v>38</v>
      </c>
      <c r="Q10" s="370">
        <v>46062</v>
      </c>
      <c r="R10" s="370" t="s">
        <v>238</v>
      </c>
      <c r="S10" s="363" t="s">
        <v>783</v>
      </c>
      <c r="T10" s="373" t="s">
        <v>784</v>
      </c>
      <c r="U10" s="373" t="s">
        <v>784</v>
      </c>
      <c r="V10" s="9">
        <v>6978</v>
      </c>
      <c r="W10" s="485">
        <v>6978</v>
      </c>
      <c r="X10" s="364">
        <f t="shared" si="0"/>
        <v>0</v>
      </c>
      <c r="Y10" s="365">
        <f t="shared" si="1"/>
        <v>1</v>
      </c>
      <c r="Z10" s="370">
        <v>46064</v>
      </c>
      <c r="AA10" s="698">
        <v>0</v>
      </c>
      <c r="AB10" s="698">
        <v>0</v>
      </c>
      <c r="AC10" s="1251">
        <v>0</v>
      </c>
      <c r="AD10" s="1267" t="s">
        <v>808</v>
      </c>
    </row>
    <row r="11" spans="1:30" ht="39.75" customHeight="1">
      <c r="A11" s="616" t="s">
        <v>809</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783</v>
      </c>
      <c r="T11" s="373" t="s">
        <v>784</v>
      </c>
      <c r="U11" s="373" t="s">
        <v>784</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810</v>
      </c>
      <c r="B12" s="377" t="s">
        <v>37</v>
      </c>
      <c r="C12" s="690">
        <v>46006</v>
      </c>
      <c r="D12" s="702" t="s">
        <v>52</v>
      </c>
      <c r="E12" s="701">
        <v>45987</v>
      </c>
      <c r="F12" s="702" t="s">
        <v>51</v>
      </c>
      <c r="G12" s="702" t="s">
        <v>811</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784</v>
      </c>
      <c r="U12" s="373" t="s">
        <v>784</v>
      </c>
      <c r="V12" s="707">
        <v>2580</v>
      </c>
      <c r="W12" s="739">
        <v>2637</v>
      </c>
      <c r="X12" s="696">
        <f t="shared" si="0"/>
        <v>-57</v>
      </c>
      <c r="Y12" s="365">
        <f t="shared" si="1"/>
        <v>1.0220930232558139</v>
      </c>
      <c r="Z12" s="706">
        <v>46001</v>
      </c>
      <c r="AA12" s="698">
        <v>0</v>
      </c>
      <c r="AB12" s="698">
        <v>0</v>
      </c>
      <c r="AC12" s="707">
        <v>0</v>
      </c>
      <c r="AD12" s="808" t="s">
        <v>812</v>
      </c>
    </row>
    <row r="13" spans="1:30" ht="39.75" customHeight="1">
      <c r="A13" s="737" t="s">
        <v>813</v>
      </c>
      <c r="B13" s="377" t="s">
        <v>37</v>
      </c>
      <c r="C13" s="690">
        <v>46040</v>
      </c>
      <c r="D13" s="702" t="s">
        <v>52</v>
      </c>
      <c r="E13" s="701">
        <v>46031</v>
      </c>
      <c r="F13" s="702" t="s">
        <v>51</v>
      </c>
      <c r="G13" s="702" t="s">
        <v>814</v>
      </c>
      <c r="H13" s="703">
        <v>73</v>
      </c>
      <c r="I13" s="372" t="s">
        <v>566</v>
      </c>
      <c r="J13" s="1073" t="s">
        <v>30</v>
      </c>
      <c r="K13" s="692"/>
      <c r="L13" s="367" t="s">
        <v>260</v>
      </c>
      <c r="M13" s="703" t="s">
        <v>110</v>
      </c>
      <c r="N13" s="713">
        <v>77814</v>
      </c>
      <c r="O13" s="703" t="s">
        <v>110</v>
      </c>
      <c r="P13" s="738" t="s">
        <v>38</v>
      </c>
      <c r="Q13" s="706">
        <v>46015</v>
      </c>
      <c r="R13" s="706" t="s">
        <v>238</v>
      </c>
      <c r="S13" s="363">
        <v>46122</v>
      </c>
      <c r="T13" s="373" t="s">
        <v>784</v>
      </c>
      <c r="U13" s="373" t="s">
        <v>784</v>
      </c>
      <c r="V13" s="707">
        <v>6263</v>
      </c>
      <c r="W13" s="739">
        <v>6221</v>
      </c>
      <c r="X13" s="696">
        <f t="shared" si="0"/>
        <v>42</v>
      </c>
      <c r="Y13" s="365">
        <f t="shared" si="1"/>
        <v>0.9932939485869392</v>
      </c>
      <c r="Z13" s="706">
        <v>46024</v>
      </c>
      <c r="AA13" s="698">
        <v>0</v>
      </c>
      <c r="AB13" s="698">
        <v>0</v>
      </c>
      <c r="AC13" s="707">
        <v>0</v>
      </c>
      <c r="AD13" s="1379" t="s">
        <v>815</v>
      </c>
    </row>
    <row r="14" spans="1:30" ht="39.75" customHeight="1">
      <c r="A14" s="737" t="s">
        <v>816</v>
      </c>
      <c r="B14" s="377" t="s">
        <v>37</v>
      </c>
      <c r="C14" s="690">
        <v>46081</v>
      </c>
      <c r="D14" s="702" t="s">
        <v>50</v>
      </c>
      <c r="E14" s="701">
        <v>46001</v>
      </c>
      <c r="F14" s="702" t="s">
        <v>51</v>
      </c>
      <c r="G14" s="702" t="s">
        <v>817</v>
      </c>
      <c r="H14" s="703">
        <v>80</v>
      </c>
      <c r="I14" s="372" t="s">
        <v>566</v>
      </c>
      <c r="J14" s="1073" t="s">
        <v>30</v>
      </c>
      <c r="K14" s="692"/>
      <c r="L14" s="701">
        <v>46021</v>
      </c>
      <c r="M14" s="703" t="s">
        <v>110</v>
      </c>
      <c r="N14" s="713">
        <v>65843.5</v>
      </c>
      <c r="O14" s="703" t="s">
        <v>110</v>
      </c>
      <c r="P14" s="738" t="s">
        <v>38</v>
      </c>
      <c r="Q14" s="706">
        <v>45995</v>
      </c>
      <c r="R14" s="706" t="s">
        <v>238</v>
      </c>
      <c r="S14" s="363" t="s">
        <v>783</v>
      </c>
      <c r="T14" s="373" t="s">
        <v>784</v>
      </c>
      <c r="U14" s="373" t="s">
        <v>784</v>
      </c>
      <c r="V14" s="707">
        <v>5052</v>
      </c>
      <c r="W14" s="739">
        <v>4889</v>
      </c>
      <c r="X14" s="696">
        <f t="shared" si="0"/>
        <v>163</v>
      </c>
      <c r="Y14" s="365">
        <f t="shared" si="1"/>
        <v>0.967735550277118</v>
      </c>
      <c r="Z14" s="706">
        <v>46001</v>
      </c>
      <c r="AA14" s="698">
        <v>0</v>
      </c>
      <c r="AB14" s="698">
        <v>0</v>
      </c>
      <c r="AC14" s="707">
        <v>0</v>
      </c>
      <c r="AD14" s="699" t="s">
        <v>818</v>
      </c>
    </row>
    <row r="15" spans="1:30" ht="39.75" customHeight="1">
      <c r="A15" s="737" t="s">
        <v>819</v>
      </c>
      <c r="B15" s="377" t="s">
        <v>37</v>
      </c>
      <c r="C15" s="690">
        <v>46081</v>
      </c>
      <c r="D15" s="702" t="s">
        <v>52</v>
      </c>
      <c r="E15" s="701">
        <v>46043</v>
      </c>
      <c r="F15" s="702" t="s">
        <v>51</v>
      </c>
      <c r="G15" s="702" t="s">
        <v>820</v>
      </c>
      <c r="H15" s="703">
        <v>61</v>
      </c>
      <c r="I15" s="372" t="s">
        <v>566</v>
      </c>
      <c r="J15" s="703" t="s">
        <v>30</v>
      </c>
      <c r="K15" s="692"/>
      <c r="L15" s="701">
        <v>46038</v>
      </c>
      <c r="M15" s="703" t="s">
        <v>110</v>
      </c>
      <c r="N15" s="713">
        <v>56650</v>
      </c>
      <c r="O15" s="703" t="s">
        <v>110</v>
      </c>
      <c r="P15" s="738" t="s">
        <v>38</v>
      </c>
      <c r="Q15" s="706">
        <v>46038</v>
      </c>
      <c r="R15" s="706" t="s">
        <v>238</v>
      </c>
      <c r="S15" s="363">
        <v>46122</v>
      </c>
      <c r="T15" s="373" t="s">
        <v>784</v>
      </c>
      <c r="U15" s="373" t="s">
        <v>784</v>
      </c>
      <c r="V15" s="707">
        <v>4641</v>
      </c>
      <c r="W15" s="739">
        <v>4757</v>
      </c>
      <c r="X15" s="696">
        <f t="shared" si="0"/>
        <v>-116</v>
      </c>
      <c r="Y15" s="365">
        <f t="shared" si="1"/>
        <v>1.0249946132299073</v>
      </c>
      <c r="Z15" s="706">
        <v>46051</v>
      </c>
      <c r="AA15" s="698">
        <v>0</v>
      </c>
      <c r="AB15" s="698">
        <v>0</v>
      </c>
      <c r="AC15" s="707">
        <v>0</v>
      </c>
      <c r="AD15" s="699" t="s">
        <v>821</v>
      </c>
    </row>
    <row r="16" spans="1:30" ht="39.75" customHeight="1">
      <c r="A16" s="616" t="s">
        <v>822</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784</v>
      </c>
      <c r="U16" s="373" t="s">
        <v>784</v>
      </c>
      <c r="V16" s="9">
        <v>8100</v>
      </c>
      <c r="W16" s="485">
        <v>7972</v>
      </c>
      <c r="X16" s="364">
        <f t="shared" si="0"/>
        <v>128</v>
      </c>
      <c r="Y16" s="365">
        <f t="shared" si="1"/>
        <v>0.98419753086419748</v>
      </c>
      <c r="Z16" s="370">
        <v>45973</v>
      </c>
      <c r="AA16" s="280">
        <v>0</v>
      </c>
      <c r="AB16" s="280">
        <v>0</v>
      </c>
      <c r="AC16" s="9">
        <v>0</v>
      </c>
      <c r="AD16" s="808" t="s">
        <v>823</v>
      </c>
    </row>
    <row r="17" spans="1:30" ht="39.75" customHeight="1">
      <c r="A17" s="616" t="s">
        <v>824</v>
      </c>
      <c r="B17" s="377" t="s">
        <v>37</v>
      </c>
      <c r="C17" s="360">
        <v>46053</v>
      </c>
      <c r="D17" s="366" t="s">
        <v>52</v>
      </c>
      <c r="E17" s="367">
        <v>45974</v>
      </c>
      <c r="F17" s="366" t="s">
        <v>51</v>
      </c>
      <c r="G17" s="368" t="s">
        <v>825</v>
      </c>
      <c r="H17" s="369">
        <v>77</v>
      </c>
      <c r="I17" s="372" t="s">
        <v>566</v>
      </c>
      <c r="J17" s="369" t="s">
        <v>30</v>
      </c>
      <c r="K17" s="362"/>
      <c r="L17" s="367">
        <v>45965</v>
      </c>
      <c r="M17" s="369" t="s">
        <v>110</v>
      </c>
      <c r="N17" s="635">
        <v>90786</v>
      </c>
      <c r="O17" s="369" t="s">
        <v>110</v>
      </c>
      <c r="P17" s="484" t="s">
        <v>38</v>
      </c>
      <c r="Q17" s="370">
        <v>45965</v>
      </c>
      <c r="R17" s="706" t="s">
        <v>238</v>
      </c>
      <c r="S17" s="363">
        <v>46122</v>
      </c>
      <c r="T17" s="373" t="s">
        <v>784</v>
      </c>
      <c r="U17" s="373" t="s">
        <v>784</v>
      </c>
      <c r="V17" s="9">
        <v>8013</v>
      </c>
      <c r="W17" s="485">
        <v>7885</v>
      </c>
      <c r="X17" s="364">
        <f t="shared" si="0"/>
        <v>128</v>
      </c>
      <c r="Y17" s="365">
        <f t="shared" si="1"/>
        <v>0.98402595781854485</v>
      </c>
      <c r="Z17" s="370">
        <v>45979</v>
      </c>
      <c r="AA17" s="280">
        <v>0</v>
      </c>
      <c r="AB17" s="280">
        <v>0</v>
      </c>
      <c r="AC17" s="9">
        <v>0</v>
      </c>
      <c r="AD17" s="808" t="s">
        <v>823</v>
      </c>
    </row>
    <row r="18" spans="1:30" ht="39.75" customHeight="1">
      <c r="A18" s="789" t="s">
        <v>826</v>
      </c>
      <c r="B18" s="311" t="s">
        <v>37</v>
      </c>
      <c r="C18" s="690">
        <v>46040</v>
      </c>
      <c r="D18" s="702" t="s">
        <v>52</v>
      </c>
      <c r="E18" s="701">
        <v>45996</v>
      </c>
      <c r="F18" s="702" t="s">
        <v>51</v>
      </c>
      <c r="G18" s="702" t="s">
        <v>827</v>
      </c>
      <c r="H18" s="703">
        <v>78</v>
      </c>
      <c r="I18" s="372" t="s">
        <v>566</v>
      </c>
      <c r="J18" s="703" t="s">
        <v>30</v>
      </c>
      <c r="K18" s="692"/>
      <c r="L18" s="367" t="s">
        <v>260</v>
      </c>
      <c r="M18" s="703" t="s">
        <v>110</v>
      </c>
      <c r="N18" s="713">
        <v>84477</v>
      </c>
      <c r="O18" s="703" t="s">
        <v>110</v>
      </c>
      <c r="P18" s="738" t="s">
        <v>38</v>
      </c>
      <c r="Q18" s="706">
        <v>46000</v>
      </c>
      <c r="R18" s="706" t="s">
        <v>238</v>
      </c>
      <c r="S18" s="363">
        <v>46122</v>
      </c>
      <c r="T18" s="373" t="s">
        <v>784</v>
      </c>
      <c r="U18" s="373" t="s">
        <v>784</v>
      </c>
      <c r="V18" s="707">
        <v>6758</v>
      </c>
      <c r="W18" s="764">
        <v>6565</v>
      </c>
      <c r="X18" s="731">
        <f t="shared" si="0"/>
        <v>193</v>
      </c>
      <c r="Y18" s="3">
        <f t="shared" si="1"/>
        <v>0.97144125480911514</v>
      </c>
      <c r="Z18" s="788">
        <v>46006</v>
      </c>
      <c r="AA18" s="698">
        <v>0</v>
      </c>
      <c r="AB18" s="804">
        <v>0</v>
      </c>
      <c r="AC18" s="805">
        <v>0</v>
      </c>
      <c r="AD18" s="809" t="s">
        <v>828</v>
      </c>
    </row>
    <row r="19" spans="1:30" ht="39.75" customHeight="1">
      <c r="A19" s="737" t="s">
        <v>829</v>
      </c>
      <c r="B19" s="691" t="s">
        <v>31</v>
      </c>
      <c r="C19" s="690">
        <v>46117</v>
      </c>
      <c r="D19" s="690" t="s">
        <v>56</v>
      </c>
      <c r="E19" s="690">
        <v>46100</v>
      </c>
      <c r="F19" s="375" t="s">
        <v>57</v>
      </c>
      <c r="G19" s="691" t="s">
        <v>830</v>
      </c>
      <c r="H19" s="692">
        <v>0</v>
      </c>
      <c r="I19" s="1069" t="s">
        <v>566</v>
      </c>
      <c r="J19" s="692" t="s">
        <v>30</v>
      </c>
      <c r="K19" s="692"/>
      <c r="L19" s="749" t="s">
        <v>260</v>
      </c>
      <c r="M19" s="692" t="s">
        <v>110</v>
      </c>
      <c r="N19" s="693">
        <v>13022.05</v>
      </c>
      <c r="O19" s="692" t="s">
        <v>110</v>
      </c>
      <c r="P19" s="738" t="s">
        <v>38</v>
      </c>
      <c r="Q19" s="726">
        <v>46097</v>
      </c>
      <c r="R19" s="695"/>
      <c r="S19" s="363" t="s">
        <v>783</v>
      </c>
      <c r="T19" s="373" t="s">
        <v>784</v>
      </c>
      <c r="U19" s="373" t="s">
        <v>784</v>
      </c>
      <c r="V19" s="333">
        <v>923</v>
      </c>
      <c r="W19" s="450">
        <v>918</v>
      </c>
      <c r="X19" s="696">
        <f t="shared" si="0"/>
        <v>5</v>
      </c>
      <c r="Y19" s="365">
        <f t="shared" si="1"/>
        <v>0.99458288190682553</v>
      </c>
      <c r="Z19" s="1271">
        <v>46106</v>
      </c>
      <c r="AA19" s="698">
        <v>0</v>
      </c>
      <c r="AB19" s="698">
        <v>0</v>
      </c>
      <c r="AC19" s="696">
        <v>0</v>
      </c>
      <c r="AD19" s="718" t="s">
        <v>831</v>
      </c>
    </row>
    <row r="20" spans="1:30" ht="39.75" customHeight="1">
      <c r="A20" s="616" t="s">
        <v>832</v>
      </c>
      <c r="B20" s="358" t="s">
        <v>31</v>
      </c>
      <c r="C20" s="360">
        <v>46021</v>
      </c>
      <c r="D20" s="358" t="s">
        <v>833</v>
      </c>
      <c r="E20" s="360" t="s">
        <v>260</v>
      </c>
      <c r="F20" s="358" t="s">
        <v>61</v>
      </c>
      <c r="G20" s="361" t="s">
        <v>834</v>
      </c>
      <c r="H20" s="362">
        <v>0</v>
      </c>
      <c r="I20" s="362" t="s">
        <v>566</v>
      </c>
      <c r="J20" s="362" t="s">
        <v>30</v>
      </c>
      <c r="K20" s="362"/>
      <c r="L20" s="360" t="s">
        <v>559</v>
      </c>
      <c r="M20" s="362" t="s">
        <v>110</v>
      </c>
      <c r="N20" s="609">
        <v>1931.75</v>
      </c>
      <c r="O20" s="579" t="s">
        <v>110</v>
      </c>
      <c r="P20" s="1301" t="s">
        <v>38</v>
      </c>
      <c r="Q20" s="59"/>
      <c r="R20" s="363"/>
      <c r="S20" s="363" t="s">
        <v>783</v>
      </c>
      <c r="T20" s="373" t="s">
        <v>784</v>
      </c>
      <c r="U20" s="373" t="s">
        <v>784</v>
      </c>
      <c r="V20" s="333">
        <v>0</v>
      </c>
      <c r="W20" s="450">
        <v>0</v>
      </c>
      <c r="X20" s="364">
        <f t="shared" si="0"/>
        <v>0</v>
      </c>
      <c r="Y20" s="365">
        <f t="shared" si="1"/>
        <v>0</v>
      </c>
      <c r="Z20" s="370">
        <v>45996</v>
      </c>
      <c r="AA20" s="280">
        <v>0</v>
      </c>
      <c r="AB20" s="280">
        <v>1</v>
      </c>
      <c r="AC20" s="364">
        <v>0</v>
      </c>
      <c r="AD20" s="806" t="s">
        <v>835</v>
      </c>
    </row>
    <row r="21" spans="1:30" ht="39.75" customHeight="1">
      <c r="A21" s="1402" t="s">
        <v>836</v>
      </c>
      <c r="B21" s="1077" t="s">
        <v>40</v>
      </c>
      <c r="C21" s="360">
        <v>46111</v>
      </c>
      <c r="D21" s="1265" t="s">
        <v>52</v>
      </c>
      <c r="E21" s="367">
        <v>46106</v>
      </c>
      <c r="F21" s="702" t="s">
        <v>51</v>
      </c>
      <c r="G21" s="702" t="s">
        <v>837</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784</v>
      </c>
      <c r="U21" s="373" t="s">
        <v>784</v>
      </c>
      <c r="V21" s="9">
        <v>2136</v>
      </c>
      <c r="W21" s="1401">
        <v>2179</v>
      </c>
      <c r="X21" s="364">
        <f>SUM(V21-W21)</f>
        <v>-43</v>
      </c>
      <c r="Y21" s="365">
        <f>IFERROR($W21/$V21, 0)</f>
        <v>1.0201310861423221</v>
      </c>
      <c r="Z21" s="21">
        <v>46112</v>
      </c>
      <c r="AA21" s="825">
        <v>1</v>
      </c>
      <c r="AB21" s="825">
        <v>1</v>
      </c>
      <c r="AC21" s="825">
        <v>1</v>
      </c>
      <c r="AD21" s="1267" t="s">
        <v>838</v>
      </c>
    </row>
    <row r="22" spans="1:30" ht="39.75" customHeight="1">
      <c r="A22" s="1378" t="s">
        <v>839</v>
      </c>
      <c r="B22" s="1077" t="s">
        <v>40</v>
      </c>
      <c r="C22" s="360">
        <v>46140</v>
      </c>
      <c r="D22" s="702" t="s">
        <v>52</v>
      </c>
      <c r="E22" s="367">
        <v>46106</v>
      </c>
      <c r="F22" s="702" t="s">
        <v>51</v>
      </c>
      <c r="G22" s="702" t="s">
        <v>840</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784</v>
      </c>
      <c r="U22" s="373" t="s">
        <v>784</v>
      </c>
      <c r="V22" s="1006">
        <v>105</v>
      </c>
      <c r="W22" s="1385">
        <v>102</v>
      </c>
      <c r="X22" s="1001">
        <f t="shared" ref="X22:X23" si="2">SUM(V22-W22)</f>
        <v>3</v>
      </c>
      <c r="Y22" s="365">
        <f t="shared" ref="Y22:Y23" si="3">IFERROR($W22/$V22, 0)</f>
        <v>0.97142857142857142</v>
      </c>
      <c r="Z22" s="1012">
        <v>46119</v>
      </c>
      <c r="AA22" s="825">
        <v>1</v>
      </c>
      <c r="AB22" s="829">
        <v>0</v>
      </c>
      <c r="AC22" s="743">
        <v>0</v>
      </c>
      <c r="AD22" s="699" t="s">
        <v>841</v>
      </c>
    </row>
    <row r="23" spans="1:30" ht="39.75" customHeight="1">
      <c r="A23" s="1378" t="s">
        <v>842</v>
      </c>
      <c r="B23" s="1077" t="s">
        <v>40</v>
      </c>
      <c r="C23" s="360">
        <v>46140</v>
      </c>
      <c r="D23" s="366" t="s">
        <v>52</v>
      </c>
      <c r="E23" s="367">
        <v>46106</v>
      </c>
      <c r="F23" s="702" t="s">
        <v>51</v>
      </c>
      <c r="G23" s="702" t="s">
        <v>843</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784</v>
      </c>
      <c r="U23" s="373" t="s">
        <v>784</v>
      </c>
      <c r="V23" s="1006">
        <v>406</v>
      </c>
      <c r="W23" s="1385">
        <v>417</v>
      </c>
      <c r="X23" s="1001">
        <f t="shared" si="2"/>
        <v>-11</v>
      </c>
      <c r="Y23" s="365">
        <f t="shared" si="3"/>
        <v>1.0270935960591132</v>
      </c>
      <c r="Z23" s="1012">
        <v>46119</v>
      </c>
      <c r="AA23" s="825">
        <v>1</v>
      </c>
      <c r="AB23" s="825">
        <v>1</v>
      </c>
      <c r="AC23" s="825">
        <v>1</v>
      </c>
      <c r="AD23" s="1267" t="s">
        <v>844</v>
      </c>
    </row>
    <row r="24" spans="1:30" ht="39.75" customHeight="1">
      <c r="A24" s="1378" t="s">
        <v>845</v>
      </c>
      <c r="B24" s="1077" t="s">
        <v>40</v>
      </c>
      <c r="C24" s="360">
        <v>46111</v>
      </c>
      <c r="D24" s="366" t="s">
        <v>50</v>
      </c>
      <c r="E24" s="367">
        <v>46087</v>
      </c>
      <c r="F24" s="702" t="s">
        <v>51</v>
      </c>
      <c r="G24" s="702" t="s">
        <v>846</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784</v>
      </c>
      <c r="U24" s="373" t="s">
        <v>784</v>
      </c>
      <c r="V24" s="1006">
        <v>742</v>
      </c>
      <c r="W24" s="1385">
        <v>752</v>
      </c>
      <c r="X24" s="1001">
        <f t="shared" ref="X24" si="4">SUM(V24-W24)</f>
        <v>-10</v>
      </c>
      <c r="Y24" s="365">
        <f t="shared" ref="Y24" si="5">IFERROR($W24/$V24, 0)</f>
        <v>1.013477088948787</v>
      </c>
      <c r="Z24" s="1012">
        <v>46115</v>
      </c>
      <c r="AA24" s="825">
        <v>1</v>
      </c>
      <c r="AB24" s="825">
        <v>1</v>
      </c>
      <c r="AC24" s="825">
        <v>1</v>
      </c>
      <c r="AD24" s="699" t="s">
        <v>847</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784</v>
      </c>
      <c r="U25" s="373" t="s">
        <v>784</v>
      </c>
      <c r="V25" s="707">
        <v>1831</v>
      </c>
      <c r="W25" s="1395">
        <v>1929</v>
      </c>
      <c r="X25" s="696">
        <f t="shared" ref="X25:X30" si="6">SUM(V25-W25)</f>
        <v>-98</v>
      </c>
      <c r="Y25" s="365">
        <f t="shared" ref="Y25:Y30" si="7">IFERROR($W25/$V25, 0)</f>
        <v>1.0535226652102676</v>
      </c>
      <c r="Z25" s="706">
        <v>45790</v>
      </c>
      <c r="AA25" s="698">
        <v>0</v>
      </c>
      <c r="AB25" s="698">
        <v>0</v>
      </c>
      <c r="AC25" s="707">
        <v>0</v>
      </c>
      <c r="AD25" s="718" t="s">
        <v>848</v>
      </c>
    </row>
    <row r="26" spans="1:30" ht="39.75" customHeight="1">
      <c r="A26" s="616" t="s">
        <v>510</v>
      </c>
      <c r="B26" s="359" t="s">
        <v>28</v>
      </c>
      <c r="C26" s="360">
        <v>45991</v>
      </c>
      <c r="D26" s="360" t="s">
        <v>50</v>
      </c>
      <c r="E26" s="367">
        <v>45748</v>
      </c>
      <c r="F26" s="366" t="s">
        <v>59</v>
      </c>
      <c r="G26" s="368" t="s">
        <v>849</v>
      </c>
      <c r="H26" s="369">
        <v>0</v>
      </c>
      <c r="I26" s="369" t="s">
        <v>566</v>
      </c>
      <c r="J26" s="362" t="s">
        <v>30</v>
      </c>
      <c r="K26" s="589"/>
      <c r="L26" s="367">
        <v>45741</v>
      </c>
      <c r="M26" s="362" t="s">
        <v>110</v>
      </c>
      <c r="N26" s="635">
        <v>17203.45</v>
      </c>
      <c r="O26" s="362" t="s">
        <v>110</v>
      </c>
      <c r="P26" s="484" t="s">
        <v>38</v>
      </c>
      <c r="Q26" s="370">
        <v>45742</v>
      </c>
      <c r="R26" s="370" t="s">
        <v>238</v>
      </c>
      <c r="S26" s="363">
        <v>46134</v>
      </c>
      <c r="T26" s="373" t="s">
        <v>784</v>
      </c>
      <c r="U26" s="373" t="s">
        <v>784</v>
      </c>
      <c r="V26" s="9">
        <v>1157</v>
      </c>
      <c r="W26" s="485">
        <v>1321</v>
      </c>
      <c r="X26" s="364">
        <f t="shared" si="6"/>
        <v>-164</v>
      </c>
      <c r="Y26" s="365">
        <f t="shared" si="7"/>
        <v>1.1417458945548833</v>
      </c>
      <c r="Z26" s="370">
        <v>45925</v>
      </c>
      <c r="AA26" s="280">
        <v>0</v>
      </c>
      <c r="AB26" s="280">
        <v>0</v>
      </c>
      <c r="AC26" s="1070">
        <v>0</v>
      </c>
      <c r="AD26" s="1057" t="s">
        <v>848</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784</v>
      </c>
      <c r="U27" s="373" t="s">
        <v>784</v>
      </c>
      <c r="V27" s="5">
        <v>1697</v>
      </c>
      <c r="W27" s="645">
        <v>1815</v>
      </c>
      <c r="X27" s="364">
        <f t="shared" si="6"/>
        <v>-118</v>
      </c>
      <c r="Y27" s="256">
        <f t="shared" si="7"/>
        <v>1.0695344725987035</v>
      </c>
      <c r="Z27" s="21">
        <v>45791</v>
      </c>
      <c r="AA27" s="464">
        <v>1</v>
      </c>
      <c r="AB27" s="464">
        <v>0</v>
      </c>
      <c r="AC27" s="1107">
        <v>0</v>
      </c>
      <c r="AD27" s="1057" t="s">
        <v>848</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784</v>
      </c>
      <c r="U28" s="373" t="s">
        <v>784</v>
      </c>
      <c r="V28" s="707">
        <v>1534</v>
      </c>
      <c r="W28" s="739">
        <v>1571</v>
      </c>
      <c r="X28" s="696">
        <f t="shared" si="6"/>
        <v>-37</v>
      </c>
      <c r="Y28" s="365">
        <f t="shared" si="7"/>
        <v>1.0241199478487615</v>
      </c>
      <c r="Z28" s="706">
        <v>45736</v>
      </c>
      <c r="AA28" s="698">
        <v>0</v>
      </c>
      <c r="AB28" s="698">
        <v>0</v>
      </c>
      <c r="AC28" s="1108">
        <v>0</v>
      </c>
      <c r="AD28" s="1057" t="s">
        <v>850</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851</v>
      </c>
    </row>
    <row r="30" spans="1:30" ht="39.75" customHeight="1">
      <c r="A30" s="737" t="s">
        <v>852</v>
      </c>
      <c r="B30" s="359" t="s">
        <v>28</v>
      </c>
      <c r="C30" s="690">
        <v>46218</v>
      </c>
      <c r="D30" s="690" t="s">
        <v>853</v>
      </c>
      <c r="E30" s="19" t="s">
        <v>260</v>
      </c>
      <c r="F30" s="702" t="s">
        <v>59</v>
      </c>
      <c r="G30" s="702" t="s">
        <v>854</v>
      </c>
      <c r="H30" s="703">
        <v>380</v>
      </c>
      <c r="I30" s="1069" t="s">
        <v>566</v>
      </c>
      <c r="J30" s="692" t="s">
        <v>36</v>
      </c>
      <c r="K30" s="721"/>
      <c r="L30" s="701">
        <v>45964</v>
      </c>
      <c r="M30" s="703" t="s">
        <v>110</v>
      </c>
      <c r="N30" s="713">
        <v>117414</v>
      </c>
      <c r="O30" s="703" t="s">
        <v>110</v>
      </c>
      <c r="P30" s="1298" t="s">
        <v>38</v>
      </c>
      <c r="Q30" s="706">
        <v>45964</v>
      </c>
      <c r="R30" s="706" t="s">
        <v>110</v>
      </c>
      <c r="S30" s="706"/>
      <c r="T30" s="373" t="s">
        <v>784</v>
      </c>
      <c r="U30" s="373" t="s">
        <v>784</v>
      </c>
      <c r="V30" s="707">
        <v>9181</v>
      </c>
      <c r="W30" s="739">
        <v>9179</v>
      </c>
      <c r="X30" s="696">
        <f t="shared" si="6"/>
        <v>2</v>
      </c>
      <c r="Y30" s="383">
        <f t="shared" si="7"/>
        <v>0.99978215880623023</v>
      </c>
      <c r="Z30" s="695">
        <v>45992</v>
      </c>
      <c r="AA30" s="698">
        <v>1</v>
      </c>
      <c r="AB30" s="698">
        <v>0</v>
      </c>
      <c r="AC30" s="1070">
        <v>0</v>
      </c>
      <c r="AD30" s="806" t="s">
        <v>855</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856</v>
      </c>
      <c r="O1" s="435" t="s">
        <v>857</v>
      </c>
      <c r="P1" s="435" t="s">
        <v>858</v>
      </c>
      <c r="Q1" s="356" t="s">
        <v>94</v>
      </c>
      <c r="R1" s="356" t="s">
        <v>97</v>
      </c>
      <c r="S1" s="356" t="s">
        <v>98</v>
      </c>
      <c r="T1" s="356" t="s">
        <v>69</v>
      </c>
      <c r="U1" s="356" t="s">
        <v>536</v>
      </c>
      <c r="V1" s="356" t="s">
        <v>496</v>
      </c>
      <c r="W1" s="356" t="s">
        <v>538</v>
      </c>
      <c r="X1" s="357" t="s">
        <v>539</v>
      </c>
      <c r="Y1" s="356" t="s">
        <v>498</v>
      </c>
      <c r="Z1" s="356" t="s">
        <v>499</v>
      </c>
      <c r="AA1" s="436" t="s">
        <v>859</v>
      </c>
      <c r="AB1" s="802" t="s">
        <v>860</v>
      </c>
      <c r="AC1" s="992" t="s">
        <v>861</v>
      </c>
    </row>
    <row r="2" spans="1:29" ht="39.75" customHeight="1">
      <c r="A2" s="559" t="s">
        <v>862</v>
      </c>
      <c r="B2" s="377" t="s">
        <v>34</v>
      </c>
      <c r="C2" s="360">
        <v>45960</v>
      </c>
      <c r="D2" s="360" t="s">
        <v>863</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864</v>
      </c>
    </row>
    <row r="3" spans="1:29" ht="39.75" customHeight="1">
      <c r="A3" s="559" t="s">
        <v>865</v>
      </c>
      <c r="B3" s="377" t="s">
        <v>34</v>
      </c>
      <c r="C3" s="690">
        <v>46107</v>
      </c>
      <c r="D3" s="358" t="s">
        <v>52</v>
      </c>
      <c r="E3" s="360">
        <v>46077</v>
      </c>
      <c r="F3" s="702" t="s">
        <v>53</v>
      </c>
      <c r="G3" s="691" t="s">
        <v>866</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867</v>
      </c>
    </row>
    <row r="4" spans="1:29" ht="39.75" customHeight="1">
      <c r="A4" s="559" t="s">
        <v>868</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785</v>
      </c>
      <c r="X4" s="1208">
        <v>1</v>
      </c>
      <c r="Y4" s="1208">
        <v>1</v>
      </c>
      <c r="Z4" s="1208">
        <v>1</v>
      </c>
      <c r="AA4" s="59">
        <v>46133</v>
      </c>
      <c r="AB4" s="379">
        <v>46133</v>
      </c>
      <c r="AC4" s="1404" t="s">
        <v>786</v>
      </c>
    </row>
    <row r="5" spans="1:29" ht="39.75" customHeight="1">
      <c r="A5" s="297" t="s">
        <v>111</v>
      </c>
      <c r="B5" s="311" t="s">
        <v>34</v>
      </c>
      <c r="C5" s="299">
        <v>45868</v>
      </c>
      <c r="D5" s="18" t="s">
        <v>869</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870</v>
      </c>
      <c r="AB5" s="373" t="s">
        <v>784</v>
      </c>
      <c r="AC5" s="258"/>
    </row>
    <row r="6" spans="1:29" ht="39.75" customHeight="1">
      <c r="A6" s="500" t="s">
        <v>115</v>
      </c>
      <c r="B6" s="311" t="s">
        <v>34</v>
      </c>
      <c r="C6" s="299">
        <v>45991</v>
      </c>
      <c r="D6" s="19" t="s">
        <v>871</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872</v>
      </c>
    </row>
    <row r="7" spans="1:29" ht="39.75" customHeight="1">
      <c r="A7" s="639" t="s">
        <v>873</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874</v>
      </c>
    </row>
    <row r="8" spans="1:29" ht="39.75" customHeight="1">
      <c r="A8" s="639" t="s">
        <v>875</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874</v>
      </c>
    </row>
    <row r="9" spans="1:29" ht="39.75" customHeight="1">
      <c r="A9" s="811" t="s">
        <v>876</v>
      </c>
      <c r="B9" s="377" t="s">
        <v>34</v>
      </c>
      <c r="C9" s="690">
        <v>45999</v>
      </c>
      <c r="D9" s="701" t="s">
        <v>52</v>
      </c>
      <c r="E9" s="701">
        <v>45964</v>
      </c>
      <c r="F9" s="702" t="s">
        <v>53</v>
      </c>
      <c r="G9" s="701" t="s">
        <v>877</v>
      </c>
      <c r="H9" s="1073">
        <v>81</v>
      </c>
      <c r="I9" s="692" t="s">
        <v>566</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878</v>
      </c>
    </row>
    <row r="10" spans="1:29" ht="39.75" customHeight="1">
      <c r="A10" s="559" t="s">
        <v>879</v>
      </c>
      <c r="B10" s="377" t="s">
        <v>34</v>
      </c>
      <c r="C10" s="360">
        <v>45960</v>
      </c>
      <c r="D10" s="367" t="s">
        <v>52</v>
      </c>
      <c r="E10" s="367">
        <v>45950</v>
      </c>
      <c r="F10" s="366" t="s">
        <v>53</v>
      </c>
      <c r="G10" s="1105"/>
      <c r="H10" s="1073">
        <v>80</v>
      </c>
      <c r="I10" s="372" t="s">
        <v>566</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880</v>
      </c>
    </row>
    <row r="11" spans="1:29" ht="39.75" customHeight="1">
      <c r="A11" s="559" t="s">
        <v>881</v>
      </c>
      <c r="B11" s="377" t="s">
        <v>34</v>
      </c>
      <c r="C11" s="360">
        <v>45960</v>
      </c>
      <c r="D11" s="367" t="s">
        <v>52</v>
      </c>
      <c r="E11" s="367">
        <v>45937</v>
      </c>
      <c r="F11" s="366" t="s">
        <v>53</v>
      </c>
      <c r="G11" s="1105"/>
      <c r="H11" s="1073">
        <v>82</v>
      </c>
      <c r="I11" s="372" t="s">
        <v>566</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874</v>
      </c>
    </row>
    <row r="12" spans="1:29" ht="39.75" customHeight="1">
      <c r="A12" s="297" t="s">
        <v>117</v>
      </c>
      <c r="B12" s="311" t="s">
        <v>34</v>
      </c>
      <c r="C12" s="19">
        <v>45807</v>
      </c>
      <c r="D12" s="19" t="s">
        <v>882</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883</v>
      </c>
    </row>
    <row r="13" spans="1:29" ht="39.75" customHeight="1">
      <c r="A13" s="297" t="s">
        <v>128</v>
      </c>
      <c r="B13" s="311" t="s">
        <v>34</v>
      </c>
      <c r="C13" s="299">
        <v>45991</v>
      </c>
      <c r="D13" s="18" t="s">
        <v>884</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885</v>
      </c>
      <c r="AC14" s="806" t="s">
        <v>886</v>
      </c>
    </row>
    <row r="15" spans="1:29" ht="39.75" customHeight="1">
      <c r="A15" s="811" t="s">
        <v>887</v>
      </c>
      <c r="B15" s="377" t="s">
        <v>34</v>
      </c>
      <c r="C15" s="690">
        <v>46079</v>
      </c>
      <c r="D15" s="702" t="s">
        <v>52</v>
      </c>
      <c r="E15" s="701">
        <v>46055</v>
      </c>
      <c r="F15" s="702" t="s">
        <v>53</v>
      </c>
      <c r="G15" s="701" t="s">
        <v>888</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889</v>
      </c>
    </row>
    <row r="16" spans="1:29" ht="39.75" customHeight="1">
      <c r="A16" s="811" t="s">
        <v>890</v>
      </c>
      <c r="B16" s="377" t="s">
        <v>34</v>
      </c>
      <c r="C16" s="701">
        <v>46011</v>
      </c>
      <c r="D16" s="702" t="s">
        <v>52</v>
      </c>
      <c r="E16" s="701">
        <v>45923</v>
      </c>
      <c r="F16" s="702" t="s">
        <v>53</v>
      </c>
      <c r="G16" s="702" t="s">
        <v>891</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892</v>
      </c>
    </row>
    <row r="17" spans="1:29" ht="39.75" customHeight="1">
      <c r="A17" s="811" t="s">
        <v>893</v>
      </c>
      <c r="B17" s="377" t="s">
        <v>34</v>
      </c>
      <c r="C17" s="690">
        <v>46096</v>
      </c>
      <c r="D17" s="1265" t="s">
        <v>52</v>
      </c>
      <c r="E17" s="701">
        <v>46077</v>
      </c>
      <c r="F17" s="702" t="s">
        <v>53</v>
      </c>
      <c r="G17" s="1265" t="s">
        <v>894</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895</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896</v>
      </c>
    </row>
    <row r="19" spans="1:29" ht="39.75" customHeight="1">
      <c r="A19" s="559" t="s">
        <v>897</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898</v>
      </c>
    </row>
    <row r="20" spans="1:29" ht="39.75" customHeight="1">
      <c r="A20" s="297" t="s">
        <v>137</v>
      </c>
      <c r="B20" s="311" t="s">
        <v>34</v>
      </c>
      <c r="C20" s="299">
        <v>45991</v>
      </c>
      <c r="D20" s="18" t="s">
        <v>899</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871</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784</v>
      </c>
      <c r="AB21" s="373" t="s">
        <v>784</v>
      </c>
      <c r="AC21" s="993" t="s">
        <v>900</v>
      </c>
    </row>
    <row r="22" spans="1:29" ht="39.75" customHeight="1">
      <c r="A22" s="811" t="s">
        <v>901</v>
      </c>
      <c r="B22" s="377" t="s">
        <v>34</v>
      </c>
      <c r="C22" s="690">
        <v>46073</v>
      </c>
      <c r="D22" s="702" t="s">
        <v>52</v>
      </c>
      <c r="E22" s="701">
        <v>46055</v>
      </c>
      <c r="F22" s="702" t="s">
        <v>53</v>
      </c>
      <c r="G22" s="702" t="s">
        <v>902</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885</v>
      </c>
      <c r="AC22" s="699" t="s">
        <v>903</v>
      </c>
    </row>
    <row r="23" spans="1:29" ht="39.75" customHeight="1">
      <c r="A23" s="996" t="s">
        <v>904</v>
      </c>
      <c r="B23" s="377" t="s">
        <v>34</v>
      </c>
      <c r="C23" s="360" t="s">
        <v>905</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906</v>
      </c>
    </row>
    <row r="24" spans="1:29" ht="39.75" customHeight="1">
      <c r="A24" s="931" t="s">
        <v>907</v>
      </c>
      <c r="B24" s="1110" t="s">
        <v>34</v>
      </c>
      <c r="C24" s="590">
        <v>45955</v>
      </c>
      <c r="D24" s="591" t="s">
        <v>56</v>
      </c>
      <c r="E24" s="591">
        <v>45919</v>
      </c>
      <c r="F24" s="591" t="s">
        <v>53</v>
      </c>
      <c r="G24" s="1111" t="s">
        <v>908</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784</v>
      </c>
      <c r="AB24" s="373" t="s">
        <v>784</v>
      </c>
      <c r="AC24" s="993" t="s">
        <v>909</v>
      </c>
    </row>
    <row r="25" spans="1:29" ht="39.75" customHeight="1">
      <c r="A25" s="1352" t="s">
        <v>910</v>
      </c>
      <c r="B25" s="1143" t="s">
        <v>34</v>
      </c>
      <c r="C25" s="606">
        <v>46053</v>
      </c>
      <c r="D25" s="608" t="s">
        <v>911</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913</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885</v>
      </c>
      <c r="AC59" s="699" t="s">
        <v>952</v>
      </c>
    </row>
    <row r="60" spans="1:29" ht="39.75" customHeight="1">
      <c r="A60" s="639" t="s">
        <v>953</v>
      </c>
      <c r="B60" s="358" t="s">
        <v>31</v>
      </c>
      <c r="C60" s="367">
        <v>45899</v>
      </c>
      <c r="D60" s="1151" t="s">
        <v>954</v>
      </c>
      <c r="E60" s="367">
        <v>45889</v>
      </c>
      <c r="F60" s="375" t="s">
        <v>913</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784</v>
      </c>
      <c r="AB81" s="373" t="s">
        <v>784</v>
      </c>
      <c r="AC81" s="699" t="s">
        <v>998</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885</v>
      </c>
      <c r="AC87" s="728" t="s">
        <v>1005</v>
      </c>
    </row>
    <row r="88" spans="1:29" ht="39.75" customHeight="1">
      <c r="A88" s="297" t="s">
        <v>1006</v>
      </c>
      <c r="B88" s="18" t="s">
        <v>31</v>
      </c>
      <c r="C88" s="19">
        <v>45930</v>
      </c>
      <c r="D88" s="19" t="s">
        <v>56</v>
      </c>
      <c r="E88" s="19">
        <v>45915</v>
      </c>
      <c r="F88" s="305" t="s">
        <v>913</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784</v>
      </c>
      <c r="AB93" s="373" t="s">
        <v>784</v>
      </c>
      <c r="AC93" s="594" t="s">
        <v>1017</v>
      </c>
    </row>
    <row r="94" spans="1:29" ht="39.75" customHeight="1">
      <c r="A94" s="559" t="s">
        <v>1018</v>
      </c>
      <c r="B94" s="358" t="s">
        <v>31</v>
      </c>
      <c r="C94" s="367">
        <v>45960</v>
      </c>
      <c r="D94" s="360" t="s">
        <v>931</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784</v>
      </c>
      <c r="AC95" s="104" t="s">
        <v>1021</v>
      </c>
    </row>
    <row r="96" spans="1:29" ht="39.75" customHeight="1">
      <c r="A96" s="559" t="s">
        <v>1022</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784</v>
      </c>
      <c r="AC96" s="352" t="s">
        <v>1023</v>
      </c>
    </row>
    <row r="97" spans="1:29" ht="39.75" customHeight="1">
      <c r="A97" s="559" t="s">
        <v>1024</v>
      </c>
      <c r="B97" s="358" t="s">
        <v>31</v>
      </c>
      <c r="C97" s="367">
        <v>45976</v>
      </c>
      <c r="D97" s="360" t="s">
        <v>56</v>
      </c>
      <c r="E97" s="360">
        <v>45959</v>
      </c>
      <c r="F97" s="358" t="s">
        <v>1025</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885</v>
      </c>
      <c r="AC97" s="1152" t="s">
        <v>1026</v>
      </c>
    </row>
    <row r="98" spans="1:29" ht="39.75" customHeight="1">
      <c r="A98" s="559" t="s">
        <v>1027</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913</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784</v>
      </c>
      <c r="AC121" s="808" t="s">
        <v>1078</v>
      </c>
    </row>
    <row r="122" spans="1:29" ht="39.75" customHeight="1">
      <c r="A122" s="297" t="s">
        <v>1079</v>
      </c>
      <c r="B122" s="355" t="s">
        <v>31</v>
      </c>
      <c r="C122" s="19">
        <v>45899</v>
      </c>
      <c r="D122" s="18" t="s">
        <v>1080</v>
      </c>
      <c r="E122" s="299">
        <v>45876</v>
      </c>
      <c r="F122" s="305" t="s">
        <v>913</v>
      </c>
      <c r="G122" s="492" t="s">
        <v>1081</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784</v>
      </c>
      <c r="AC126" s="911" t="s">
        <v>1090</v>
      </c>
    </row>
    <row r="127" spans="1:29" ht="39.75" customHeight="1">
      <c r="A127" s="297" t="s">
        <v>241</v>
      </c>
      <c r="B127" s="298" t="s">
        <v>31</v>
      </c>
      <c r="C127" s="455">
        <v>45805</v>
      </c>
      <c r="D127" s="455" t="s">
        <v>56</v>
      </c>
      <c r="E127" s="455">
        <v>45695</v>
      </c>
      <c r="F127" s="455" t="s">
        <v>913</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885</v>
      </c>
      <c r="AC133" s="728" t="s">
        <v>1100</v>
      </c>
    </row>
    <row r="134" spans="1:29" ht="39.75" customHeight="1">
      <c r="A134" s="811" t="s">
        <v>1101</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784</v>
      </c>
      <c r="AC134" s="728" t="s">
        <v>1102</v>
      </c>
    </row>
    <row r="135" spans="1:29" ht="39.75" customHeight="1">
      <c r="A135" s="559" t="s">
        <v>1103</v>
      </c>
      <c r="B135" s="358" t="s">
        <v>31</v>
      </c>
      <c r="C135" s="367">
        <v>45991</v>
      </c>
      <c r="D135" s="360" t="s">
        <v>931</v>
      </c>
      <c r="E135" s="360">
        <v>45953</v>
      </c>
      <c r="F135" s="358" t="s">
        <v>61</v>
      </c>
      <c r="G135" s="361" t="s">
        <v>1104</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885</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885</v>
      </c>
      <c r="AC149" s="352" t="s">
        <v>1129</v>
      </c>
    </row>
    <row r="150" spans="1:29" ht="39.75" customHeight="1">
      <c r="A150" s="648" t="s">
        <v>1130</v>
      </c>
      <c r="B150" s="358" t="s">
        <v>31</v>
      </c>
      <c r="C150" s="367">
        <v>45960</v>
      </c>
      <c r="D150" s="360" t="s">
        <v>1131</v>
      </c>
      <c r="E150" s="360">
        <v>45915</v>
      </c>
      <c r="F150" s="358" t="s">
        <v>1132</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566</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847</v>
      </c>
    </row>
    <row r="154" spans="1:29" ht="39.75" customHeight="1">
      <c r="A154" s="1440" t="s">
        <v>1137</v>
      </c>
      <c r="B154" s="1077" t="s">
        <v>40</v>
      </c>
      <c r="C154" s="360">
        <v>46111</v>
      </c>
      <c r="D154" s="702" t="s">
        <v>52</v>
      </c>
      <c r="E154" s="367">
        <v>46085</v>
      </c>
      <c r="F154" s="366" t="s">
        <v>53</v>
      </c>
      <c r="G154" s="702" t="s">
        <v>1138</v>
      </c>
      <c r="H154" s="1008">
        <v>0</v>
      </c>
      <c r="I154" s="304" t="s">
        <v>566</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566</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841</v>
      </c>
    </row>
    <row r="156" spans="1:29" ht="39.75" customHeight="1">
      <c r="A156" s="297" t="s">
        <v>1142</v>
      </c>
      <c r="B156" s="1077" t="s">
        <v>40</v>
      </c>
      <c r="C156" s="360">
        <v>46111</v>
      </c>
      <c r="D156" s="366" t="s">
        <v>50</v>
      </c>
      <c r="E156" s="367">
        <v>46087</v>
      </c>
      <c r="F156" s="702" t="s">
        <v>51</v>
      </c>
      <c r="G156" s="702" t="s">
        <v>1143</v>
      </c>
      <c r="H156" s="1008">
        <v>0</v>
      </c>
      <c r="I156" s="304" t="s">
        <v>566</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566</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869</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870</v>
      </c>
      <c r="AB162" s="373" t="s">
        <v>784</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870</v>
      </c>
      <c r="AB165" s="373" t="s">
        <v>784</v>
      </c>
      <c r="AC165" s="27" t="s">
        <v>1156</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870</v>
      </c>
      <c r="AB167" s="373" t="s">
        <v>784</v>
      </c>
      <c r="AC167" s="11" t="s">
        <v>1158</v>
      </c>
    </row>
    <row r="168" spans="1:29" ht="39.75" customHeight="1">
      <c r="A168" s="500" t="s">
        <v>291</v>
      </c>
      <c r="B168" s="302" t="s">
        <v>28</v>
      </c>
      <c r="C168" s="19">
        <v>45772</v>
      </c>
      <c r="D168" s="19" t="s">
        <v>1152</v>
      </c>
      <c r="E168" s="305">
        <v>45695</v>
      </c>
      <c r="F168" s="18" t="s">
        <v>1154</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870</v>
      </c>
      <c r="AB169" s="373" t="s">
        <v>784</v>
      </c>
      <c r="AC169" s="27" t="s">
        <v>1159</v>
      </c>
    </row>
    <row r="170" spans="1:29" ht="39.75" customHeight="1">
      <c r="A170" s="500" t="s">
        <v>294</v>
      </c>
      <c r="B170" s="302" t="s">
        <v>28</v>
      </c>
      <c r="C170" s="19">
        <v>45772</v>
      </c>
      <c r="D170" s="305" t="s">
        <v>954</v>
      </c>
      <c r="E170" s="305">
        <v>45686</v>
      </c>
      <c r="F170" s="305" t="s">
        <v>1147</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870</v>
      </c>
      <c r="AB172" s="373" t="s">
        <v>784</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870</v>
      </c>
      <c r="AB176" s="373" t="s">
        <v>784</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870</v>
      </c>
      <c r="AB177" s="373" t="s">
        <v>784</v>
      </c>
      <c r="AC177" s="1136" t="s">
        <v>1170</v>
      </c>
    </row>
    <row r="178" spans="1:29" ht="39.75" customHeight="1">
      <c r="A178" s="297" t="s">
        <v>310</v>
      </c>
      <c r="B178" s="302" t="s">
        <v>28</v>
      </c>
      <c r="C178" s="19">
        <v>45772</v>
      </c>
      <c r="D178" s="18" t="s">
        <v>882</v>
      </c>
      <c r="E178" s="19">
        <v>45743</v>
      </c>
      <c r="F178" s="18" t="s">
        <v>1171</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870</v>
      </c>
      <c r="AB178" s="373" t="s">
        <v>784</v>
      </c>
      <c r="AC178" s="76" t="s">
        <v>1172</v>
      </c>
    </row>
    <row r="179" spans="1:29" ht="39.75" customHeight="1">
      <c r="A179" s="297" t="s">
        <v>312</v>
      </c>
      <c r="B179" s="302" t="s">
        <v>28</v>
      </c>
      <c r="C179" s="19">
        <v>45772</v>
      </c>
      <c r="D179" s="18" t="s">
        <v>1173</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784</v>
      </c>
      <c r="AC179" s="11"/>
    </row>
    <row r="180" spans="1:29" ht="39.75" customHeight="1">
      <c r="A180" s="297" t="s">
        <v>314</v>
      </c>
      <c r="B180" s="302" t="s">
        <v>28</v>
      </c>
      <c r="C180" s="19">
        <v>45772</v>
      </c>
      <c r="D180" s="18" t="s">
        <v>1162</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870</v>
      </c>
      <c r="AB180" s="373" t="s">
        <v>784</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883</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870</v>
      </c>
      <c r="AB203" s="373" t="s">
        <v>784</v>
      </c>
      <c r="AC203" s="11"/>
    </row>
    <row r="204" spans="1:29" ht="39.75" customHeight="1">
      <c r="A204" s="297" t="s">
        <v>372</v>
      </c>
      <c r="B204" s="302" t="s">
        <v>28</v>
      </c>
      <c r="C204" s="305">
        <v>45711</v>
      </c>
      <c r="D204" s="19" t="s">
        <v>1173</v>
      </c>
      <c r="E204" s="299">
        <v>45706</v>
      </c>
      <c r="F204" s="19" t="s">
        <v>55</v>
      </c>
      <c r="G204" s="306" t="s">
        <v>373</v>
      </c>
      <c r="H204" s="20">
        <v>85</v>
      </c>
      <c r="I204" s="304" t="s">
        <v>566</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882</v>
      </c>
      <c r="E205" s="19">
        <v>45743</v>
      </c>
      <c r="F205" s="18" t="s">
        <v>1186</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882</v>
      </c>
      <c r="E206" s="19">
        <v>45743</v>
      </c>
      <c r="F206" s="18" t="s">
        <v>1186</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869</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885</v>
      </c>
      <c r="AC225" s="972" t="s">
        <v>1213</v>
      </c>
    </row>
    <row r="226" spans="1:32" ht="39.75" customHeight="1">
      <c r="A226" s="916" t="s">
        <v>1214</v>
      </c>
      <c r="B226" s="1168" t="s">
        <v>1206</v>
      </c>
      <c r="C226" s="749">
        <v>46052</v>
      </c>
      <c r="D226" s="1169" t="s">
        <v>56</v>
      </c>
      <c r="E226" s="748">
        <v>46027</v>
      </c>
      <c r="F226" s="785" t="s">
        <v>1025</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885</v>
      </c>
      <c r="AC227" s="972" t="s">
        <v>1217</v>
      </c>
    </row>
    <row r="228" spans="1:32" ht="39.75" customHeight="1">
      <c r="A228" s="297" t="s">
        <v>1218</v>
      </c>
      <c r="B228" s="311" t="s">
        <v>1206</v>
      </c>
      <c r="C228" s="19">
        <v>46052</v>
      </c>
      <c r="D228" s="305" t="s">
        <v>56</v>
      </c>
      <c r="E228" s="19">
        <v>46027</v>
      </c>
      <c r="F228" s="826" t="s">
        <v>913</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885</v>
      </c>
      <c r="AC228" s="972" t="s">
        <v>1219</v>
      </c>
    </row>
    <row r="229" spans="1:32" ht="39.75" customHeight="1">
      <c r="A229" s="566" t="s">
        <v>1220</v>
      </c>
      <c r="B229" s="1198" t="s">
        <v>1206</v>
      </c>
      <c r="C229" s="24">
        <v>46052</v>
      </c>
      <c r="D229" s="1199" t="s">
        <v>56</v>
      </c>
      <c r="E229" s="1200">
        <v>46027</v>
      </c>
      <c r="F229" s="1201" t="s">
        <v>913</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885</v>
      </c>
      <c r="AC229" s="1210" t="s">
        <v>1221</v>
      </c>
    </row>
    <row r="230" spans="1:32" ht="39.75" customHeight="1">
      <c r="A230" s="297" t="s">
        <v>1222</v>
      </c>
      <c r="B230" s="311" t="s">
        <v>1206</v>
      </c>
      <c r="C230" s="19">
        <v>46045</v>
      </c>
      <c r="D230" s="305" t="s">
        <v>56</v>
      </c>
      <c r="E230" s="19"/>
      <c r="F230" s="18" t="s">
        <v>1223</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784</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784</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885</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885</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885</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885</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885</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885</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885</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885</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885</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885</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856</v>
      </c>
      <c r="O267" s="435" t="s">
        <v>857</v>
      </c>
      <c r="P267" s="435" t="s">
        <v>858</v>
      </c>
      <c r="Q267" s="436" t="s">
        <v>94</v>
      </c>
      <c r="R267" s="436" t="s">
        <v>97</v>
      </c>
      <c r="S267" s="436" t="s">
        <v>98</v>
      </c>
      <c r="T267" s="436" t="s">
        <v>69</v>
      </c>
      <c r="U267" s="436" t="s">
        <v>536</v>
      </c>
      <c r="V267" s="436" t="s">
        <v>496</v>
      </c>
      <c r="W267" s="436" t="s">
        <v>538</v>
      </c>
      <c r="X267" s="446" t="s">
        <v>539</v>
      </c>
      <c r="Y267" s="436" t="s">
        <v>498</v>
      </c>
      <c r="Z267" s="436" t="s">
        <v>499</v>
      </c>
      <c r="AA267" s="356" t="s">
        <v>859</v>
      </c>
      <c r="AB267" s="436" t="s">
        <v>860</v>
      </c>
      <c r="AC267" s="994" t="s">
        <v>861</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885</v>
      </c>
      <c r="AB268" s="906" t="s">
        <v>885</v>
      </c>
      <c r="AC268" s="995" t="s">
        <v>1305</v>
      </c>
    </row>
    <row r="269" spans="1:32" ht="39.75" customHeight="1">
      <c r="A269" s="559" t="s">
        <v>1306</v>
      </c>
      <c r="B269" s="377" t="s">
        <v>34</v>
      </c>
      <c r="C269" s="360">
        <v>45960</v>
      </c>
      <c r="D269" s="360" t="s">
        <v>1307</v>
      </c>
      <c r="E269" s="360">
        <v>45909</v>
      </c>
      <c r="F269" s="360" t="s">
        <v>55</v>
      </c>
      <c r="G269" s="361" t="s">
        <v>1308</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885</v>
      </c>
      <c r="AB269" s="906" t="s">
        <v>885</v>
      </c>
      <c r="AC269" s="808" t="s">
        <v>1309</v>
      </c>
    </row>
    <row r="270" spans="1:32" ht="39.75" customHeight="1">
      <c r="A270" s="930" t="s">
        <v>1310</v>
      </c>
      <c r="B270" s="1143" t="s">
        <v>34</v>
      </c>
      <c r="C270" s="606">
        <v>45999</v>
      </c>
      <c r="D270" s="608" t="s">
        <v>50</v>
      </c>
      <c r="E270" s="634">
        <v>45975</v>
      </c>
      <c r="F270" s="608" t="s">
        <v>55</v>
      </c>
      <c r="G270" s="1144" t="s">
        <v>1311</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885</v>
      </c>
      <c r="AB270" s="255" t="s">
        <v>885</v>
      </c>
      <c r="AC270" s="1256" t="s">
        <v>1312</v>
      </c>
    </row>
    <row r="271" spans="1:32" ht="39.75" customHeight="1">
      <c r="A271" s="648" t="s">
        <v>122</v>
      </c>
      <c r="B271" s="377" t="s">
        <v>34</v>
      </c>
      <c r="C271" s="367">
        <v>45807</v>
      </c>
      <c r="D271" s="358" t="s">
        <v>869</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885</v>
      </c>
      <c r="AB271" s="373" t="s">
        <v>885</v>
      </c>
      <c r="AC271" s="995" t="s">
        <v>1313</v>
      </c>
    </row>
    <row r="272" spans="1:32" ht="39.75" customHeight="1">
      <c r="A272" s="559" t="s">
        <v>129</v>
      </c>
      <c r="B272" s="377" t="s">
        <v>34</v>
      </c>
      <c r="C272" s="360">
        <v>45991</v>
      </c>
      <c r="D272" s="366" t="s">
        <v>871</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885</v>
      </c>
      <c r="AB272" s="373" t="s">
        <v>885</v>
      </c>
      <c r="AC272" s="995" t="s">
        <v>1314</v>
      </c>
    </row>
    <row r="273" spans="1:29" ht="39.75" customHeight="1">
      <c r="A273" s="559" t="s">
        <v>1315</v>
      </c>
      <c r="B273" s="377" t="s">
        <v>34</v>
      </c>
      <c r="C273" s="360">
        <v>45991</v>
      </c>
      <c r="D273" s="366" t="s">
        <v>54</v>
      </c>
      <c r="E273" s="367">
        <v>45880</v>
      </c>
      <c r="F273" s="366" t="s">
        <v>51</v>
      </c>
      <c r="G273" s="368" t="s">
        <v>1316</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885</v>
      </c>
      <c r="AB273" s="373" t="s">
        <v>885</v>
      </c>
      <c r="AC273" s="995" t="s">
        <v>1314</v>
      </c>
    </row>
    <row r="274" spans="1:29" ht="39.75" customHeight="1">
      <c r="A274" s="811" t="s">
        <v>1317</v>
      </c>
      <c r="B274" s="377" t="s">
        <v>34</v>
      </c>
      <c r="C274" s="690">
        <v>46107</v>
      </c>
      <c r="D274" s="690" t="s">
        <v>54</v>
      </c>
      <c r="E274" s="690">
        <v>45980</v>
      </c>
      <c r="F274" s="690" t="s">
        <v>53</v>
      </c>
      <c r="G274" s="691" t="s">
        <v>1318</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885</v>
      </c>
      <c r="AC276" s="11"/>
    </row>
    <row r="277" spans="1:29" ht="39.75" customHeight="1">
      <c r="A277" s="811" t="s">
        <v>1324</v>
      </c>
      <c r="B277" s="377" t="s">
        <v>34</v>
      </c>
      <c r="C277" s="690">
        <v>46040</v>
      </c>
      <c r="D277" s="366" t="s">
        <v>50</v>
      </c>
      <c r="E277" s="701">
        <v>46077</v>
      </c>
      <c r="F277" s="702"/>
      <c r="G277" s="702" t="s">
        <v>1325</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885</v>
      </c>
      <c r="AB278" s="373" t="s">
        <v>885</v>
      </c>
      <c r="AC278" s="389" t="s">
        <v>1327</v>
      </c>
    </row>
    <row r="279" spans="1:29" ht="39.75" customHeight="1">
      <c r="A279" s="811" t="s">
        <v>1328</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885</v>
      </c>
      <c r="AB280" s="373" t="s">
        <v>885</v>
      </c>
      <c r="AC280" s="699" t="s">
        <v>1332</v>
      </c>
    </row>
    <row r="281" spans="1:29" ht="39.75" customHeight="1">
      <c r="A281" s="559" t="s">
        <v>1333</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885</v>
      </c>
      <c r="AB281" s="373" t="s">
        <v>885</v>
      </c>
      <c r="AC281" s="699" t="s">
        <v>1334</v>
      </c>
    </row>
    <row r="282" spans="1:29" ht="39.75" customHeight="1">
      <c r="A282" s="559" t="s">
        <v>1335</v>
      </c>
      <c r="B282" s="377" t="s">
        <v>37</v>
      </c>
      <c r="C282" s="360">
        <v>46006</v>
      </c>
      <c r="D282" s="366" t="s">
        <v>52</v>
      </c>
      <c r="E282" s="367">
        <v>45987</v>
      </c>
      <c r="F282" s="366" t="s">
        <v>51</v>
      </c>
      <c r="G282" s="368" t="s">
        <v>1336</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885</v>
      </c>
      <c r="AB282" s="373" t="s">
        <v>885</v>
      </c>
      <c r="AC282" s="808" t="s">
        <v>1337</v>
      </c>
    </row>
    <row r="283" spans="1:29" ht="39.75" customHeight="1">
      <c r="A283" s="559" t="s">
        <v>1338</v>
      </c>
      <c r="B283" s="377" t="s">
        <v>37</v>
      </c>
      <c r="C283" s="360">
        <v>46006</v>
      </c>
      <c r="D283" s="366" t="s">
        <v>52</v>
      </c>
      <c r="E283" s="367">
        <v>45975</v>
      </c>
      <c r="F283" s="366" t="s">
        <v>51</v>
      </c>
      <c r="G283" s="368" t="s">
        <v>1339</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885</v>
      </c>
      <c r="AB283" s="373" t="s">
        <v>885</v>
      </c>
      <c r="AC283" s="808" t="s">
        <v>1340</v>
      </c>
    </row>
    <row r="284" spans="1:29" ht="39.75" customHeight="1">
      <c r="A284" s="559" t="s">
        <v>1341</v>
      </c>
      <c r="B284" s="377" t="s">
        <v>37</v>
      </c>
      <c r="C284" s="360">
        <v>46006</v>
      </c>
      <c r="D284" s="366" t="s">
        <v>52</v>
      </c>
      <c r="E284" s="367">
        <v>45980</v>
      </c>
      <c r="F284" s="366" t="s">
        <v>51</v>
      </c>
      <c r="G284" s="368" t="s">
        <v>1342</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885</v>
      </c>
      <c r="AB284" s="373" t="s">
        <v>885</v>
      </c>
      <c r="AC284" s="808" t="s">
        <v>1343</v>
      </c>
    </row>
    <row r="285" spans="1:29" ht="39.75" customHeight="1">
      <c r="A285" s="811" t="s">
        <v>1344</v>
      </c>
      <c r="B285" s="691" t="s">
        <v>31</v>
      </c>
      <c r="C285" s="690">
        <v>46073</v>
      </c>
      <c r="D285" s="690" t="s">
        <v>931</v>
      </c>
      <c r="E285" s="690"/>
      <c r="F285" s="691" t="s">
        <v>57</v>
      </c>
      <c r="G285" s="691" t="s">
        <v>1345</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885</v>
      </c>
      <c r="AB289" s="373" t="s">
        <v>885</v>
      </c>
      <c r="AC289" s="603" t="s">
        <v>1351</v>
      </c>
    </row>
    <row r="290" spans="1:30" ht="39.75" customHeight="1">
      <c r="A290" s="930" t="s">
        <v>1352</v>
      </c>
      <c r="B290" s="358" t="s">
        <v>31</v>
      </c>
      <c r="C290" s="360">
        <v>46017</v>
      </c>
      <c r="D290" s="360" t="s">
        <v>1123</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885</v>
      </c>
      <c r="AC290" s="1159"/>
    </row>
    <row r="291" spans="1:30" ht="39.75" customHeight="1">
      <c r="A291" s="811" t="s">
        <v>1353</v>
      </c>
      <c r="B291" s="632" t="s">
        <v>31</v>
      </c>
      <c r="C291" s="690">
        <v>46015</v>
      </c>
      <c r="D291" s="690" t="s">
        <v>931</v>
      </c>
      <c r="E291" s="690">
        <v>45965</v>
      </c>
      <c r="F291" s="691" t="s">
        <v>57</v>
      </c>
      <c r="G291" s="691" t="s">
        <v>1354</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566</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885</v>
      </c>
      <c r="AB294" s="373" t="s">
        <v>885</v>
      </c>
      <c r="AC294" s="107" t="s">
        <v>1360</v>
      </c>
    </row>
    <row r="295" spans="1:30" ht="39.75" customHeight="1">
      <c r="A295" s="566" t="s">
        <v>275</v>
      </c>
      <c r="B295" s="568" t="s">
        <v>28</v>
      </c>
      <c r="C295" s="24">
        <v>45772</v>
      </c>
      <c r="D295" s="569" t="s">
        <v>1152</v>
      </c>
      <c r="E295" s="24">
        <v>45716</v>
      </c>
      <c r="F295" s="569" t="s">
        <v>1154</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885</v>
      </c>
      <c r="AB298" s="373" t="s">
        <v>885</v>
      </c>
      <c r="AC298" s="27" t="s">
        <v>1362</v>
      </c>
    </row>
    <row r="299" spans="1:30" ht="39.75" customHeight="1">
      <c r="A299" s="929" t="s">
        <v>1363</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885</v>
      </c>
      <c r="AB299" s="373" t="s">
        <v>885</v>
      </c>
      <c r="AC299" s="27" t="s">
        <v>1364</v>
      </c>
    </row>
    <row r="300" spans="1:30" ht="39.75" customHeight="1">
      <c r="A300" s="811" t="s">
        <v>1365</v>
      </c>
      <c r="B300" s="359" t="s">
        <v>28</v>
      </c>
      <c r="C300" s="690">
        <v>46008</v>
      </c>
      <c r="D300" s="690" t="s">
        <v>1366</v>
      </c>
      <c r="E300" s="701">
        <v>45743</v>
      </c>
      <c r="F300" s="702" t="s">
        <v>59</v>
      </c>
      <c r="G300" s="702" t="s">
        <v>1367</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885</v>
      </c>
      <c r="AB300" s="373" t="s">
        <v>885</v>
      </c>
      <c r="AC300" s="1109" t="s">
        <v>1368</v>
      </c>
    </row>
    <row r="301" spans="1:30" ht="39.75" customHeight="1">
      <c r="A301" s="929" t="s">
        <v>392</v>
      </c>
      <c r="B301" s="568" t="s">
        <v>28</v>
      </c>
      <c r="C301" s="598">
        <v>45991</v>
      </c>
      <c r="D301" s="668" t="s">
        <v>1369</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885</v>
      </c>
      <c r="AB301" s="373" t="s">
        <v>885</v>
      </c>
      <c r="AC301" s="38" t="s">
        <v>1370</v>
      </c>
    </row>
    <row r="302" spans="1:30" ht="39.75" customHeight="1">
      <c r="A302" s="811" t="s">
        <v>1371</v>
      </c>
      <c r="B302" s="359" t="s">
        <v>28</v>
      </c>
      <c r="C302" s="690">
        <v>46080</v>
      </c>
      <c r="D302" s="366" t="s">
        <v>1372</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885</v>
      </c>
      <c r="AB302" s="373" t="s">
        <v>885</v>
      </c>
      <c r="AC302" s="816" t="s">
        <v>1373</v>
      </c>
    </row>
    <row r="303" spans="1:30" ht="39.75" customHeight="1">
      <c r="A303" s="559" t="s">
        <v>1374</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885</v>
      </c>
      <c r="AB303" s="373" t="s">
        <v>885</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1366</v>
      </c>
      <c r="E306" s="1280">
        <v>45748</v>
      </c>
      <c r="F306" s="1281" t="s">
        <v>59</v>
      </c>
      <c r="G306" s="1265" t="s">
        <v>1376</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885</v>
      </c>
      <c r="AB306" s="373" t="s">
        <v>885</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885</v>
      </c>
      <c r="AB308" s="373" t="s">
        <v>885</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885</v>
      </c>
      <c r="AB309" s="373" t="s">
        <v>885</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885</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885</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856</v>
      </c>
      <c r="O319" s="417" t="s">
        <v>857</v>
      </c>
      <c r="P319" s="1317" t="s">
        <v>858</v>
      </c>
      <c r="Q319" s="390" t="s">
        <v>94</v>
      </c>
      <c r="R319" s="390" t="s">
        <v>97</v>
      </c>
      <c r="S319" s="342" t="s">
        <v>98</v>
      </c>
      <c r="T319" s="342" t="s">
        <v>69</v>
      </c>
      <c r="U319" s="342" t="s">
        <v>536</v>
      </c>
      <c r="V319" s="966" t="s">
        <v>496</v>
      </c>
      <c r="W319" s="966" t="s">
        <v>538</v>
      </c>
      <c r="X319" s="978" t="s">
        <v>539</v>
      </c>
      <c r="Y319" s="989" t="s">
        <v>498</v>
      </c>
      <c r="Z319" s="989" t="s">
        <v>1398</v>
      </c>
      <c r="AA319" s="989" t="s">
        <v>859</v>
      </c>
      <c r="AB319" s="989" t="s">
        <v>1399</v>
      </c>
      <c r="AC319" s="1172" t="s">
        <v>861</v>
      </c>
    </row>
    <row r="320" spans="1:32" ht="39.75" customHeight="1">
      <c r="A320" s="960" t="s">
        <v>120</v>
      </c>
      <c r="B320" s="377" t="s">
        <v>34</v>
      </c>
      <c r="C320" s="367">
        <v>45807</v>
      </c>
      <c r="D320" s="358" t="s">
        <v>833</v>
      </c>
      <c r="E320" s="366" t="s">
        <v>260</v>
      </c>
      <c r="F320" s="358" t="s">
        <v>1166</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833</v>
      </c>
      <c r="E321" s="366" t="s">
        <v>260</v>
      </c>
      <c r="F321" s="366" t="s">
        <v>1166</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833</v>
      </c>
      <c r="E322" s="366" t="s">
        <v>260</v>
      </c>
      <c r="F322" s="366" t="s">
        <v>1166</v>
      </c>
      <c r="G322" s="368" t="s">
        <v>1401</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833</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833</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833</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1405</v>
      </c>
      <c r="P329" s="417" t="s">
        <v>856</v>
      </c>
      <c r="Q329" s="985" t="s">
        <v>97</v>
      </c>
      <c r="R329" s="987" t="s">
        <v>98</v>
      </c>
      <c r="S329" s="987" t="s">
        <v>533</v>
      </c>
      <c r="T329" s="987" t="s">
        <v>1406</v>
      </c>
      <c r="U329" s="987" t="s">
        <v>1407</v>
      </c>
      <c r="V329" s="987" t="s">
        <v>859</v>
      </c>
      <c r="W329" s="987" t="s">
        <v>69</v>
      </c>
      <c r="X329" s="987" t="s">
        <v>536</v>
      </c>
      <c r="Y329" s="966" t="s">
        <v>537</v>
      </c>
      <c r="Z329" s="966" t="s">
        <v>496</v>
      </c>
      <c r="AA329" s="966" t="s">
        <v>538</v>
      </c>
      <c r="AB329" s="991" t="s">
        <v>861</v>
      </c>
      <c r="AC329" s="988" t="s">
        <v>541</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473</v>
      </c>
      <c r="J3" s="12" t="s">
        <v>1411</v>
      </c>
      <c r="N3" s="12" t="s">
        <v>1411</v>
      </c>
      <c r="O3" s="12" t="s">
        <v>1413</v>
      </c>
    </row>
    <row r="4" spans="1:18">
      <c r="A4" t="s">
        <v>294</v>
      </c>
      <c r="F4">
        <v>1049</v>
      </c>
      <c r="G4">
        <v>1049</v>
      </c>
      <c r="J4" s="12" t="s">
        <v>1414</v>
      </c>
      <c r="K4" t="s">
        <v>48</v>
      </c>
      <c r="N4" s="12" t="s">
        <v>1414</v>
      </c>
      <c r="O4" t="s">
        <v>1415</v>
      </c>
      <c r="P4" t="s">
        <v>1416</v>
      </c>
      <c r="Q4" t="s">
        <v>1417</v>
      </c>
      <c r="R4" t="s">
        <v>473</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12345</v>
      </c>
      <c r="R9">
        <v>43428</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882</v>
      </c>
      <c r="P11">
        <v>5968</v>
      </c>
      <c r="Q11">
        <v>20002</v>
      </c>
      <c r="R11">
        <v>25970</v>
      </c>
    </row>
    <row r="12" spans="1:18">
      <c r="A12" t="s">
        <v>473</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473</v>
      </c>
      <c r="O13">
        <v>50898</v>
      </c>
      <c r="P13">
        <v>153120</v>
      </c>
      <c r="Q13">
        <v>117671</v>
      </c>
      <c r="R13">
        <v>321689</v>
      </c>
    </row>
    <row r="14" spans="1:18">
      <c r="J14" t="s">
        <v>882</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473</v>
      </c>
      <c r="J16" t="s">
        <v>1162</v>
      </c>
      <c r="K16">
        <v>6718</v>
      </c>
    </row>
    <row r="17" spans="1:11">
      <c r="A17" t="s">
        <v>294</v>
      </c>
      <c r="E17">
        <v>547</v>
      </c>
      <c r="F17">
        <v>792</v>
      </c>
      <c r="G17">
        <v>1339</v>
      </c>
      <c r="J17" t="s">
        <v>869</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473</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473</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473</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473</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473</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505</v>
      </c>
    </row>
    <row r="509" spans="1:7">
      <c r="A509" t="s">
        <v>223</v>
      </c>
      <c r="D509">
        <v>610</v>
      </c>
      <c r="E509">
        <v>2523</v>
      </c>
      <c r="G509">
        <v>3133</v>
      </c>
    </row>
    <row r="510" spans="1:7">
      <c r="A510" t="s">
        <v>1445</v>
      </c>
    </row>
    <row r="511" spans="1:7">
      <c r="A511" t="s">
        <v>473</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473</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473</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473</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473</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509</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862</v>
      </c>
      <c r="D736">
        <v>307</v>
      </c>
      <c r="E736">
        <v>920</v>
      </c>
      <c r="F736">
        <v>610</v>
      </c>
      <c r="G736">
        <v>1837</v>
      </c>
    </row>
    <row r="737" spans="1:7">
      <c r="A737" t="s">
        <v>473</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862</v>
      </c>
      <c r="B754">
        <v>829</v>
      </c>
      <c r="D754">
        <v>863</v>
      </c>
      <c r="E754">
        <v>499</v>
      </c>
      <c r="F754">
        <v>475</v>
      </c>
      <c r="G754">
        <v>2666</v>
      </c>
    </row>
    <row r="755" spans="1:7">
      <c r="A755" t="s">
        <v>986</v>
      </c>
      <c r="E755">
        <v>754</v>
      </c>
      <c r="G755">
        <v>754</v>
      </c>
    </row>
    <row r="756" spans="1:7">
      <c r="A756" t="s">
        <v>960</v>
      </c>
      <c r="E756">
        <v>562</v>
      </c>
      <c r="G756">
        <v>562</v>
      </c>
    </row>
    <row r="757" spans="1:7">
      <c r="A757" t="s">
        <v>473</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862</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473</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862</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473</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862</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557</v>
      </c>
      <c r="D829">
        <v>1282</v>
      </c>
      <c r="E829">
        <v>980</v>
      </c>
      <c r="G829">
        <v>2262</v>
      </c>
    </row>
    <row r="830" spans="1:7">
      <c r="A830" t="s">
        <v>1306</v>
      </c>
    </row>
    <row r="831" spans="1:7">
      <c r="A831" t="s">
        <v>473</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862</v>
      </c>
      <c r="D839">
        <v>986</v>
      </c>
      <c r="G839">
        <v>986</v>
      </c>
    </row>
    <row r="840" spans="1:7">
      <c r="A840" t="s">
        <v>1454</v>
      </c>
      <c r="B840">
        <v>916</v>
      </c>
      <c r="C840">
        <v>144</v>
      </c>
      <c r="G840">
        <v>1060</v>
      </c>
    </row>
    <row r="841" spans="1:7">
      <c r="A841" t="s">
        <v>1010</v>
      </c>
    </row>
    <row r="842" spans="1:7">
      <c r="A842" t="s">
        <v>1006</v>
      </c>
    </row>
    <row r="843" spans="1:7">
      <c r="A843" t="s">
        <v>557</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868</v>
      </c>
      <c r="B847">
        <v>60</v>
      </c>
      <c r="C847">
        <v>219</v>
      </c>
      <c r="G847">
        <v>279</v>
      </c>
    </row>
    <row r="848" spans="1:7">
      <c r="A848" t="s">
        <v>1107</v>
      </c>
      <c r="D848">
        <v>240</v>
      </c>
      <c r="G848">
        <v>240</v>
      </c>
    </row>
    <row r="849" spans="1:7">
      <c r="A849" t="s">
        <v>1459</v>
      </c>
      <c r="C849">
        <v>1603</v>
      </c>
      <c r="D849">
        <v>791</v>
      </c>
      <c r="E849">
        <v>2803</v>
      </c>
      <c r="G849">
        <v>5197</v>
      </c>
    </row>
    <row r="850" spans="1:7">
      <c r="A850" t="s">
        <v>875</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881</v>
      </c>
      <c r="D853">
        <v>1457</v>
      </c>
      <c r="E853">
        <v>1142</v>
      </c>
      <c r="F853">
        <v>945</v>
      </c>
      <c r="G853">
        <v>3544</v>
      </c>
    </row>
    <row r="854" spans="1:7">
      <c r="A854" t="s">
        <v>473</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875</v>
      </c>
      <c r="B867">
        <v>1100</v>
      </c>
      <c r="C867">
        <v>527</v>
      </c>
      <c r="D867">
        <v>553</v>
      </c>
      <c r="G867">
        <v>2180</v>
      </c>
    </row>
    <row r="868" spans="1:7">
      <c r="A868" t="s">
        <v>1020</v>
      </c>
      <c r="C868">
        <v>230</v>
      </c>
      <c r="G868">
        <v>230</v>
      </c>
    </row>
    <row r="869" spans="1:7">
      <c r="A869" t="s">
        <v>1008</v>
      </c>
      <c r="B869">
        <v>853</v>
      </c>
      <c r="G869">
        <v>853</v>
      </c>
    </row>
    <row r="870" spans="1:7">
      <c r="A870" t="s">
        <v>881</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897</v>
      </c>
      <c r="D873">
        <v>1624</v>
      </c>
      <c r="E873">
        <v>551</v>
      </c>
      <c r="G873">
        <v>2175</v>
      </c>
    </row>
    <row r="874" spans="1:7">
      <c r="A874" t="s">
        <v>879</v>
      </c>
      <c r="F874">
        <v>408</v>
      </c>
      <c r="G874">
        <v>408</v>
      </c>
    </row>
    <row r="875" spans="1:7">
      <c r="A875" t="s">
        <v>473</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862</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875</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897</v>
      </c>
      <c r="F895">
        <v>168</v>
      </c>
      <c r="G895">
        <v>168</v>
      </c>
    </row>
    <row r="896" spans="1:7">
      <c r="A896" t="s">
        <v>879</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873</v>
      </c>
      <c r="D899">
        <v>3179</v>
      </c>
      <c r="G899">
        <v>3179</v>
      </c>
    </row>
    <row r="900" spans="1:7">
      <c r="A900" t="s">
        <v>1103</v>
      </c>
      <c r="E900">
        <v>978</v>
      </c>
      <c r="G900">
        <v>978</v>
      </c>
    </row>
    <row r="901" spans="1:7">
      <c r="A901" t="s">
        <v>1115</v>
      </c>
      <c r="E901">
        <v>502</v>
      </c>
      <c r="G901">
        <v>502</v>
      </c>
    </row>
    <row r="902" spans="1:7">
      <c r="A902" t="s">
        <v>787</v>
      </c>
      <c r="E902">
        <v>346</v>
      </c>
      <c r="G902">
        <v>346</v>
      </c>
    </row>
    <row r="903" spans="1:7">
      <c r="A903" t="s">
        <v>473</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473</v>
      </c>
    </row>
    <row r="908" spans="1:7">
      <c r="A908" t="s">
        <v>386</v>
      </c>
    </row>
    <row r="909" spans="1:7">
      <c r="A909" t="s">
        <v>142</v>
      </c>
    </row>
    <row r="910" spans="1:7">
      <c r="A910" t="s">
        <v>862</v>
      </c>
    </row>
    <row r="911" spans="1:7">
      <c r="A911" t="s">
        <v>1315</v>
      </c>
      <c r="F911">
        <v>569</v>
      </c>
      <c r="G911">
        <v>569</v>
      </c>
    </row>
    <row r="912" spans="1:7">
      <c r="A912" t="s">
        <v>1379</v>
      </c>
    </row>
    <row r="913" spans="1:7">
      <c r="A913" t="s">
        <v>868</v>
      </c>
      <c r="D913">
        <v>150</v>
      </c>
      <c r="G913">
        <v>150</v>
      </c>
    </row>
    <row r="914" spans="1:7">
      <c r="A914" t="s">
        <v>881</v>
      </c>
    </row>
    <row r="915" spans="1:7">
      <c r="A915" t="s">
        <v>1049</v>
      </c>
      <c r="B915">
        <v>701</v>
      </c>
      <c r="G915">
        <v>701</v>
      </c>
    </row>
    <row r="916" spans="1:7">
      <c r="A916" t="s">
        <v>897</v>
      </c>
      <c r="B916">
        <v>463</v>
      </c>
      <c r="C916">
        <v>633</v>
      </c>
      <c r="D916">
        <v>625</v>
      </c>
      <c r="G916">
        <v>1721</v>
      </c>
    </row>
    <row r="917" spans="1:7">
      <c r="A917" t="s">
        <v>879</v>
      </c>
    </row>
    <row r="918" spans="1:7">
      <c r="A918" t="s">
        <v>873</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787</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904</v>
      </c>
      <c r="B924">
        <v>207</v>
      </c>
      <c r="G924">
        <v>207</v>
      </c>
    </row>
    <row r="925" spans="1:7">
      <c r="A925" t="s">
        <v>1202</v>
      </c>
      <c r="C925">
        <v>1691</v>
      </c>
      <c r="D925">
        <v>1998</v>
      </c>
      <c r="E925">
        <v>760</v>
      </c>
      <c r="F925">
        <v>3975</v>
      </c>
      <c r="G925">
        <v>8424</v>
      </c>
    </row>
    <row r="926" spans="1:7">
      <c r="A926" t="s">
        <v>1118</v>
      </c>
      <c r="D926">
        <v>1031</v>
      </c>
      <c r="G926">
        <v>1031</v>
      </c>
    </row>
    <row r="927" spans="1:7">
      <c r="A927" t="s">
        <v>895</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473</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473</v>
      </c>
    </row>
    <row r="938" spans="1:7">
      <c r="A938" t="s">
        <v>435</v>
      </c>
    </row>
    <row r="939" spans="1:7">
      <c r="A939" t="s">
        <v>1306</v>
      </c>
    </row>
    <row r="940" spans="1:7">
      <c r="A940" t="s">
        <v>1379</v>
      </c>
      <c r="B940">
        <v>560</v>
      </c>
      <c r="G940">
        <v>560</v>
      </c>
    </row>
    <row r="941" spans="1:7">
      <c r="A941" t="s">
        <v>881</v>
      </c>
    </row>
    <row r="942" spans="1:7">
      <c r="A942" t="s">
        <v>1049</v>
      </c>
      <c r="B942">
        <v>138</v>
      </c>
      <c r="G942">
        <v>138</v>
      </c>
    </row>
    <row r="943" spans="1:7">
      <c r="A943" t="s">
        <v>879</v>
      </c>
    </row>
    <row r="944" spans="1:7">
      <c r="A944" t="s">
        <v>873</v>
      </c>
      <c r="B944">
        <v>96</v>
      </c>
      <c r="G944">
        <v>96</v>
      </c>
    </row>
    <row r="945" spans="1:7">
      <c r="A945" t="s">
        <v>1103</v>
      </c>
      <c r="B945">
        <v>632</v>
      </c>
      <c r="G945">
        <v>632</v>
      </c>
    </row>
    <row r="946" spans="1:7">
      <c r="A946" t="s">
        <v>1115</v>
      </c>
      <c r="B946">
        <v>558</v>
      </c>
      <c r="G946">
        <v>558</v>
      </c>
    </row>
    <row r="947" spans="1:7">
      <c r="A947" t="s">
        <v>787</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790</v>
      </c>
      <c r="B951">
        <v>435</v>
      </c>
      <c r="E951">
        <v>1123</v>
      </c>
      <c r="G951">
        <v>1558</v>
      </c>
    </row>
    <row r="952" spans="1:7">
      <c r="A952" t="s">
        <v>1024</v>
      </c>
      <c r="D952">
        <v>1580</v>
      </c>
      <c r="E952">
        <v>1258</v>
      </c>
      <c r="G952">
        <v>2838</v>
      </c>
    </row>
    <row r="953" spans="1:7">
      <c r="A953" t="s">
        <v>1022</v>
      </c>
      <c r="D953">
        <v>877</v>
      </c>
      <c r="E953">
        <v>814</v>
      </c>
      <c r="G953">
        <v>1691</v>
      </c>
    </row>
    <row r="954" spans="1:7">
      <c r="A954" t="s">
        <v>586</v>
      </c>
      <c r="D954">
        <v>711</v>
      </c>
      <c r="E954">
        <v>325</v>
      </c>
      <c r="F954">
        <v>430</v>
      </c>
      <c r="G954">
        <v>1466</v>
      </c>
    </row>
    <row r="955" spans="1:7">
      <c r="A955" t="s">
        <v>822</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473</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787</v>
      </c>
      <c r="B973">
        <v>420</v>
      </c>
      <c r="G973">
        <v>420</v>
      </c>
    </row>
    <row r="974" spans="1:7">
      <c r="A974" t="s">
        <v>1118</v>
      </c>
    </row>
    <row r="975" spans="1:7">
      <c r="A975" t="s">
        <v>790</v>
      </c>
      <c r="C975">
        <v>1917</v>
      </c>
      <c r="E975">
        <v>272</v>
      </c>
      <c r="G975">
        <v>2189</v>
      </c>
    </row>
    <row r="976" spans="1:7">
      <c r="A976" t="s">
        <v>1022</v>
      </c>
      <c r="B976">
        <v>956</v>
      </c>
      <c r="G976">
        <v>956</v>
      </c>
    </row>
    <row r="977" spans="1:7">
      <c r="A977" t="s">
        <v>586</v>
      </c>
      <c r="E977">
        <v>195</v>
      </c>
      <c r="G977">
        <v>195</v>
      </c>
    </row>
    <row r="978" spans="1:7">
      <c r="A978" t="s">
        <v>822</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824</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473</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1306</v>
      </c>
    </row>
    <row r="1008" spans="1:7">
      <c r="A1008" t="s">
        <v>897</v>
      </c>
    </row>
    <row r="1009" spans="1:7">
      <c r="A1009" t="s">
        <v>879</v>
      </c>
    </row>
    <row r="1010" spans="1:7">
      <c r="A1010" t="s">
        <v>873</v>
      </c>
    </row>
    <row r="1011" spans="1:7">
      <c r="A1011" t="s">
        <v>787</v>
      </c>
      <c r="D1011">
        <v>426</v>
      </c>
      <c r="G1011">
        <v>426</v>
      </c>
    </row>
    <row r="1012" spans="1:7">
      <c r="A1012" t="s">
        <v>895</v>
      </c>
    </row>
    <row r="1013" spans="1:7">
      <c r="A1013" t="s">
        <v>1383</v>
      </c>
    </row>
    <row r="1014" spans="1:7">
      <c r="A1014" t="s">
        <v>1389</v>
      </c>
      <c r="C1014">
        <v>1175</v>
      </c>
      <c r="G1014">
        <v>1175</v>
      </c>
    </row>
    <row r="1015" spans="1:7">
      <c r="A1015" t="s">
        <v>1386</v>
      </c>
      <c r="C1015">
        <v>996</v>
      </c>
      <c r="G1015">
        <v>996</v>
      </c>
    </row>
    <row r="1016" spans="1:7">
      <c r="A1016" t="s">
        <v>790</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473</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473</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810</v>
      </c>
      <c r="D1100">
        <v>817</v>
      </c>
      <c r="E1100">
        <v>1820</v>
      </c>
      <c r="G1100">
        <v>2637</v>
      </c>
    </row>
    <row r="1101" spans="1:7">
      <c r="A1101" t="s">
        <v>972</v>
      </c>
      <c r="E1101">
        <v>1351</v>
      </c>
      <c r="G1101">
        <v>1351</v>
      </c>
    </row>
    <row r="1102" spans="1:7">
      <c r="A1102" t="s">
        <v>816</v>
      </c>
      <c r="F1102">
        <v>1832</v>
      </c>
      <c r="G1102">
        <v>1832</v>
      </c>
    </row>
    <row r="1103" spans="1:7">
      <c r="A1103" t="s">
        <v>473</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816</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826</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473</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816</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473</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816</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473</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895</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890</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901</v>
      </c>
      <c r="F1196">
        <v>0</v>
      </c>
      <c r="G1196">
        <v>0</v>
      </c>
    </row>
    <row r="1197" spans="1:7">
      <c r="A1197" t="s">
        <v>813</v>
      </c>
      <c r="F1197">
        <v>1319</v>
      </c>
      <c r="G1197">
        <v>1319</v>
      </c>
    </row>
    <row r="1198" spans="1:7">
      <c r="A1198" t="s">
        <v>473</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904</v>
      </c>
    </row>
    <row r="1210" spans="1:7">
      <c r="A1210" t="s">
        <v>1273</v>
      </c>
    </row>
    <row r="1211" spans="1:7">
      <c r="A1211" t="s">
        <v>890</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813</v>
      </c>
      <c r="B1217">
        <v>926</v>
      </c>
      <c r="C1217">
        <v>1128</v>
      </c>
      <c r="D1217">
        <v>1082</v>
      </c>
      <c r="E1217">
        <v>1325</v>
      </c>
      <c r="F1217">
        <v>441</v>
      </c>
      <c r="G1217">
        <v>4902</v>
      </c>
    </row>
    <row r="1218" spans="1:7">
      <c r="A1218" t="s">
        <v>517</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517</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663</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669</v>
      </c>
      <c r="D1256">
        <v>2000</v>
      </c>
      <c r="E1256">
        <v>970</v>
      </c>
      <c r="G1256">
        <v>2970</v>
      </c>
    </row>
    <row r="1257" spans="1:7">
      <c r="A1257" t="s">
        <v>876</v>
      </c>
      <c r="E1257">
        <v>2031</v>
      </c>
      <c r="F1257">
        <v>845</v>
      </c>
      <c r="G1257">
        <v>2876</v>
      </c>
    </row>
    <row r="1258" spans="1:7">
      <c r="A1258" t="s">
        <v>473</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1288</v>
      </c>
    </row>
    <row r="1266" spans="1:7">
      <c r="A1266" t="s">
        <v>1282</v>
      </c>
    </row>
    <row r="1267" spans="1:7">
      <c r="A1267" t="s">
        <v>1285</v>
      </c>
    </row>
    <row r="1268" spans="1:7">
      <c r="A1268" t="s">
        <v>890</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876</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819</v>
      </c>
      <c r="E1290">
        <v>1468</v>
      </c>
      <c r="F1290">
        <v>1637</v>
      </c>
      <c r="G1290">
        <v>3105</v>
      </c>
    </row>
    <row r="1291" spans="1:7">
      <c r="A1291" t="s">
        <v>473</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787</v>
      </c>
    </row>
    <row r="1299" spans="1:7">
      <c r="A1299" t="s">
        <v>1273</v>
      </c>
      <c r="E1299">
        <v>253</v>
      </c>
      <c r="G1299">
        <v>253</v>
      </c>
    </row>
    <row r="1300" spans="1:7">
      <c r="A1300" t="s">
        <v>890</v>
      </c>
    </row>
    <row r="1301" spans="1:7">
      <c r="A1301" t="s">
        <v>517</v>
      </c>
    </row>
    <row r="1302" spans="1:7">
      <c r="A1302" t="s">
        <v>1476</v>
      </c>
    </row>
    <row r="1303" spans="1:7">
      <c r="A1303" t="s">
        <v>1477</v>
      </c>
    </row>
    <row r="1304" spans="1:7">
      <c r="A1304" t="s">
        <v>663</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819</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473</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890</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887</v>
      </c>
      <c r="C1327">
        <v>817</v>
      </c>
      <c r="G1327">
        <v>817</v>
      </c>
    </row>
    <row r="1328" spans="1:7">
      <c r="A1328" t="s">
        <v>806</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901</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782</v>
      </c>
      <c r="F1344">
        <v>45</v>
      </c>
      <c r="G1344">
        <v>45</v>
      </c>
    </row>
    <row r="1345" spans="1:7">
      <c r="A1345" t="s">
        <v>1480</v>
      </c>
      <c r="D1345">
        <v>187</v>
      </c>
      <c r="E1345">
        <v>300</v>
      </c>
      <c r="G1345">
        <v>487</v>
      </c>
    </row>
    <row r="1346" spans="1:7">
      <c r="A1346" t="s">
        <v>473</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473</v>
      </c>
    </row>
    <row r="1350" spans="1:7">
      <c r="A1350" t="s">
        <v>511</v>
      </c>
      <c r="B1350">
        <v>837</v>
      </c>
      <c r="F1350">
        <v>199</v>
      </c>
      <c r="G1350">
        <v>1036</v>
      </c>
    </row>
    <row r="1351" spans="1:7">
      <c r="A1351" t="s">
        <v>901</v>
      </c>
      <c r="B1351">
        <v>1274</v>
      </c>
      <c r="C1351">
        <v>1073</v>
      </c>
      <c r="D1351">
        <v>271</v>
      </c>
      <c r="G1351">
        <v>2618</v>
      </c>
    </row>
    <row r="1352" spans="1:7">
      <c r="A1352" t="s">
        <v>1344</v>
      </c>
      <c r="E1352">
        <v>1033</v>
      </c>
      <c r="G1352">
        <v>1033</v>
      </c>
    </row>
    <row r="1353" spans="1:7">
      <c r="A1353" t="s">
        <v>663</v>
      </c>
      <c r="D1353">
        <v>667</v>
      </c>
      <c r="G1353">
        <v>667</v>
      </c>
    </row>
    <row r="1354" spans="1:7">
      <c r="A1354" t="s">
        <v>940</v>
      </c>
      <c r="B1354">
        <v>1044</v>
      </c>
      <c r="G1354">
        <v>1044</v>
      </c>
    </row>
    <row r="1355" spans="1:7">
      <c r="A1355" t="s">
        <v>806</v>
      </c>
      <c r="C1355">
        <v>1062</v>
      </c>
      <c r="D1355">
        <v>1318</v>
      </c>
      <c r="E1355">
        <v>1165</v>
      </c>
      <c r="G1355">
        <v>3545</v>
      </c>
    </row>
    <row r="1356" spans="1:7">
      <c r="A1356" t="s">
        <v>666</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473</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473</v>
      </c>
    </row>
    <row r="1367" spans="1:7">
      <c r="A1367" t="s">
        <v>1317</v>
      </c>
      <c r="C1367">
        <v>179</v>
      </c>
      <c r="G1367">
        <v>179</v>
      </c>
    </row>
    <row r="1368" spans="1:7">
      <c r="A1368" t="s">
        <v>901</v>
      </c>
    </row>
    <row r="1369" spans="1:7">
      <c r="A1369" t="s">
        <v>940</v>
      </c>
    </row>
    <row r="1370" spans="1:7">
      <c r="A1370" t="s">
        <v>806</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473</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473</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893</v>
      </c>
      <c r="B1384">
        <v>1146</v>
      </c>
      <c r="C1384">
        <v>308</v>
      </c>
      <c r="D1384">
        <v>300</v>
      </c>
      <c r="F1384">
        <v>510</v>
      </c>
      <c r="G1384">
        <v>2264</v>
      </c>
    </row>
    <row r="1385" spans="1:7">
      <c r="A1385" t="s">
        <v>649</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473</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473</v>
      </c>
    </row>
    <row r="1393" spans="1:7">
      <c r="A1393" t="s">
        <v>510</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809</v>
      </c>
      <c r="E1398">
        <v>646</v>
      </c>
      <c r="F1398">
        <v>212</v>
      </c>
      <c r="G1398">
        <v>858</v>
      </c>
    </row>
    <row r="1399" spans="1:7">
      <c r="A1399" t="s">
        <v>1320</v>
      </c>
      <c r="B1399">
        <v>307</v>
      </c>
      <c r="C1399">
        <v>872</v>
      </c>
      <c r="D1399">
        <v>312</v>
      </c>
      <c r="E1399">
        <v>287</v>
      </c>
      <c r="G1399">
        <v>1778</v>
      </c>
    </row>
    <row r="1400" spans="1:7">
      <c r="A1400" t="s">
        <v>893</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865</v>
      </c>
      <c r="B1403">
        <v>1163</v>
      </c>
      <c r="G1403">
        <v>1163</v>
      </c>
    </row>
    <row r="1404" spans="1:7">
      <c r="A1404" t="s">
        <v>1029</v>
      </c>
      <c r="C1404">
        <v>560</v>
      </c>
      <c r="D1404">
        <v>367</v>
      </c>
      <c r="G1404">
        <v>927</v>
      </c>
    </row>
    <row r="1405" spans="1:7">
      <c r="A1405" t="s">
        <v>643</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473</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473</v>
      </c>
    </row>
    <row r="1415" spans="1:7">
      <c r="A1415" t="s">
        <v>511</v>
      </c>
    </row>
    <row r="1416" spans="1:7">
      <c r="A1416" t="s">
        <v>510</v>
      </c>
    </row>
    <row r="1417" spans="1:7">
      <c r="A1417" t="s">
        <v>787</v>
      </c>
      <c r="E1417">
        <v>438</v>
      </c>
      <c r="G1417">
        <v>438</v>
      </c>
    </row>
    <row r="1418" spans="1:7">
      <c r="A1418" t="s">
        <v>1317</v>
      </c>
    </row>
    <row r="1419" spans="1:7">
      <c r="A1419" t="s">
        <v>809</v>
      </c>
      <c r="B1419">
        <v>225</v>
      </c>
      <c r="C1419">
        <v>135</v>
      </c>
      <c r="D1419">
        <v>494</v>
      </c>
      <c r="E1419">
        <v>333</v>
      </c>
      <c r="F1419">
        <v>377</v>
      </c>
      <c r="G1419">
        <v>1564</v>
      </c>
    </row>
    <row r="1420" spans="1:7">
      <c r="A1420" t="s">
        <v>1320</v>
      </c>
    </row>
    <row r="1421" spans="1:7">
      <c r="A1421" t="s">
        <v>893</v>
      </c>
    </row>
    <row r="1422" spans="1:7">
      <c r="A1422" t="s">
        <v>1137</v>
      </c>
      <c r="D1422">
        <v>2020</v>
      </c>
      <c r="E1422">
        <v>1855</v>
      </c>
      <c r="F1422">
        <v>1609</v>
      </c>
      <c r="G1422">
        <v>5484</v>
      </c>
    </row>
    <row r="1423" spans="1:7">
      <c r="A1423" t="s">
        <v>793</v>
      </c>
      <c r="B1423">
        <v>735</v>
      </c>
      <c r="C1423">
        <v>755</v>
      </c>
      <c r="D1423">
        <v>897</v>
      </c>
      <c r="E1423">
        <v>583</v>
      </c>
      <c r="G1423">
        <v>2970</v>
      </c>
    </row>
    <row r="1424" spans="1:7">
      <c r="A1424" t="s">
        <v>1485</v>
      </c>
      <c r="C1424">
        <v>513</v>
      </c>
      <c r="G1424">
        <v>513</v>
      </c>
    </row>
    <row r="1425" spans="1:7">
      <c r="A1425" t="s">
        <v>660</v>
      </c>
      <c r="D1425">
        <v>172</v>
      </c>
      <c r="G1425">
        <v>172</v>
      </c>
    </row>
    <row r="1426" spans="1:7">
      <c r="A1426" t="s">
        <v>829</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473</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473</v>
      </c>
    </row>
    <row r="1435" spans="1:7">
      <c r="A1435" t="s">
        <v>1467</v>
      </c>
    </row>
    <row r="1436" spans="1:7">
      <c r="A1436" t="s">
        <v>809</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796</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836</v>
      </c>
      <c r="C1443">
        <v>551</v>
      </c>
      <c r="D1443">
        <v>1606</v>
      </c>
      <c r="G1443">
        <v>2157</v>
      </c>
    </row>
    <row r="1444" spans="1:7">
      <c r="A1444" t="s">
        <v>845</v>
      </c>
      <c r="F1444">
        <v>752</v>
      </c>
      <c r="G1444">
        <v>752</v>
      </c>
    </row>
    <row r="1445" spans="1:7">
      <c r="A1445" t="s">
        <v>473</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473</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796</v>
      </c>
      <c r="C1456">
        <v>400</v>
      </c>
      <c r="G1456">
        <v>400</v>
      </c>
    </row>
    <row r="1457" spans="1:7">
      <c r="A1457" t="s">
        <v>1140</v>
      </c>
    </row>
    <row r="1458" spans="1:7">
      <c r="A1458" t="s">
        <v>1358</v>
      </c>
    </row>
    <row r="1459" spans="1:7">
      <c r="A1459" t="s">
        <v>836</v>
      </c>
    </row>
    <row r="1460" spans="1:7">
      <c r="A1460" t="s">
        <v>845</v>
      </c>
    </row>
    <row r="1461" spans="1:7">
      <c r="A1461" t="s">
        <v>798</v>
      </c>
      <c r="B1461">
        <v>1360</v>
      </c>
      <c r="G1461">
        <v>1360</v>
      </c>
    </row>
    <row r="1462" spans="1:7">
      <c r="A1462" t="s">
        <v>839</v>
      </c>
      <c r="C1462">
        <v>102</v>
      </c>
      <c r="G1462">
        <v>102</v>
      </c>
    </row>
    <row r="1463" spans="1:7">
      <c r="A1463" t="s">
        <v>842</v>
      </c>
      <c r="C1463">
        <v>417</v>
      </c>
      <c r="G1463">
        <v>417</v>
      </c>
    </row>
    <row r="1464" spans="1:7">
      <c r="A1464" t="s">
        <v>804</v>
      </c>
      <c r="D1464">
        <v>1036</v>
      </c>
      <c r="G1464">
        <v>1036</v>
      </c>
    </row>
    <row r="1465" spans="1:7">
      <c r="A1465" t="s">
        <v>651</v>
      </c>
      <c r="F1465">
        <v>891</v>
      </c>
      <c r="G1465">
        <v>891</v>
      </c>
    </row>
    <row r="1466" spans="1:7">
      <c r="A1466" t="s">
        <v>473</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473</v>
      </c>
    </row>
    <row r="1471" spans="1:7">
      <c r="A1471" t="s">
        <v>643</v>
      </c>
      <c r="F1471">
        <v>67</v>
      </c>
      <c r="G1471">
        <v>67</v>
      </c>
    </row>
    <row r="1472" spans="1:7">
      <c r="A1472" t="s">
        <v>1137</v>
      </c>
    </row>
    <row r="1473" spans="1:7">
      <c r="A1473" t="s">
        <v>796</v>
      </c>
    </row>
    <row r="1474" spans="1:7">
      <c r="A1474" t="s">
        <v>798</v>
      </c>
    </row>
    <row r="1475" spans="1:7">
      <c r="A1475" t="s">
        <v>839</v>
      </c>
    </row>
    <row r="1476" spans="1:7">
      <c r="A1476" t="s">
        <v>842</v>
      </c>
    </row>
    <row r="1477" spans="1:7">
      <c r="A1477" t="s">
        <v>651</v>
      </c>
      <c r="B1477">
        <v>2719</v>
      </c>
      <c r="C1477">
        <v>2206</v>
      </c>
      <c r="D1477">
        <v>2612</v>
      </c>
      <c r="E1477">
        <v>1765</v>
      </c>
      <c r="F1477">
        <v>1356</v>
      </c>
      <c r="G1477">
        <v>10658</v>
      </c>
    </row>
    <row r="1478" spans="1:7">
      <c r="A1478" t="s">
        <v>1487</v>
      </c>
    </row>
    <row r="1479" spans="1:7">
      <c r="A1479" t="s">
        <v>583</v>
      </c>
      <c r="E1479">
        <v>407</v>
      </c>
      <c r="G1479">
        <v>407</v>
      </c>
    </row>
    <row r="1480" spans="1:7">
      <c r="A1480" t="s">
        <v>473</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473</v>
      </c>
    </row>
    <row r="1485" spans="1:7">
      <c r="A1485" t="s">
        <v>435</v>
      </c>
      <c r="F1485">
        <v>70</v>
      </c>
      <c r="G1485">
        <v>70</v>
      </c>
    </row>
    <row r="1486" spans="1:7">
      <c r="A1486" t="s">
        <v>660</v>
      </c>
      <c r="B1486">
        <v>572</v>
      </c>
      <c r="C1486">
        <v>776</v>
      </c>
      <c r="D1486">
        <v>1009</v>
      </c>
      <c r="E1486">
        <v>770</v>
      </c>
      <c r="G1486">
        <v>3127</v>
      </c>
    </row>
    <row r="1487" spans="1:7">
      <c r="A1487" t="s">
        <v>804</v>
      </c>
    </row>
    <row r="1488" spans="1:7">
      <c r="A1488" t="s">
        <v>651</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693</v>
      </c>
      <c r="F1492">
        <v>339</v>
      </c>
      <c r="G1492">
        <v>339</v>
      </c>
    </row>
    <row r="1493" spans="1:7">
      <c r="A1493" t="s">
        <v>696</v>
      </c>
      <c r="B1493">
        <v>288</v>
      </c>
      <c r="G1493">
        <v>288</v>
      </c>
    </row>
    <row r="1494" spans="1:7">
      <c r="A1494" t="s">
        <v>698</v>
      </c>
      <c r="C1494">
        <v>290</v>
      </c>
      <c r="G1494">
        <v>290</v>
      </c>
    </row>
    <row r="1495" spans="1:7">
      <c r="A1495" t="s">
        <v>564</v>
      </c>
      <c r="D1495">
        <v>390</v>
      </c>
      <c r="F1495">
        <v>8</v>
      </c>
      <c r="G1495">
        <v>398</v>
      </c>
    </row>
    <row r="1496" spans="1:7">
      <c r="A1496" t="s">
        <v>571</v>
      </c>
      <c r="D1496">
        <v>454</v>
      </c>
      <c r="E1496">
        <v>285</v>
      </c>
      <c r="F1496">
        <v>33</v>
      </c>
      <c r="G1496">
        <v>772</v>
      </c>
    </row>
    <row r="1497" spans="1:7">
      <c r="A1497" t="s">
        <v>767</v>
      </c>
      <c r="D1497">
        <v>544</v>
      </c>
      <c r="E1497">
        <v>723</v>
      </c>
      <c r="F1497">
        <v>563</v>
      </c>
      <c r="G1497">
        <v>1830</v>
      </c>
    </row>
    <row r="1498" spans="1:7">
      <c r="A1498" t="s">
        <v>764</v>
      </c>
      <c r="C1498">
        <v>3749</v>
      </c>
      <c r="G1498">
        <v>3749</v>
      </c>
    </row>
    <row r="1499" spans="1:7">
      <c r="A1499" t="s">
        <v>598</v>
      </c>
      <c r="F1499">
        <v>1587</v>
      </c>
      <c r="G1499">
        <v>1587</v>
      </c>
    </row>
    <row r="1500" spans="1:7">
      <c r="A1500" t="s">
        <v>672</v>
      </c>
      <c r="F1500">
        <v>1085</v>
      </c>
      <c r="G1500">
        <v>1085</v>
      </c>
    </row>
    <row r="1501" spans="1:7">
      <c r="A1501" t="s">
        <v>473</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473</v>
      </c>
    </row>
    <row r="1506" spans="1:5">
      <c r="A1506" t="s">
        <v>435</v>
      </c>
      <c r="B1506">
        <v>380</v>
      </c>
      <c r="E1506">
        <v>380</v>
      </c>
    </row>
    <row r="1507" spans="1:5">
      <c r="A1507" t="s">
        <v>643</v>
      </c>
      <c r="B1507">
        <v>245</v>
      </c>
      <c r="E1507">
        <v>245</v>
      </c>
    </row>
    <row r="1508" spans="1:5">
      <c r="A1508" t="s">
        <v>583</v>
      </c>
      <c r="B1508">
        <v>864</v>
      </c>
      <c r="C1508">
        <v>674</v>
      </c>
      <c r="E1508">
        <v>1538</v>
      </c>
    </row>
    <row r="1509" spans="1:5">
      <c r="A1509" t="s">
        <v>609</v>
      </c>
    </row>
    <row r="1510" spans="1:5">
      <c r="A1510" t="s">
        <v>577</v>
      </c>
      <c r="C1510">
        <v>276</v>
      </c>
      <c r="E1510">
        <v>276</v>
      </c>
    </row>
    <row r="1511" spans="1:5">
      <c r="A1511" t="s">
        <v>564</v>
      </c>
      <c r="B1511">
        <v>615</v>
      </c>
      <c r="C1511">
        <v>349</v>
      </c>
      <c r="E1511">
        <v>964</v>
      </c>
    </row>
    <row r="1512" spans="1:5">
      <c r="A1512" t="s">
        <v>571</v>
      </c>
      <c r="B1512">
        <v>327</v>
      </c>
      <c r="C1512">
        <v>269</v>
      </c>
      <c r="E1512">
        <v>596</v>
      </c>
    </row>
    <row r="1513" spans="1:5">
      <c r="A1513" t="s">
        <v>767</v>
      </c>
      <c r="B1513">
        <v>1246</v>
      </c>
      <c r="E1513">
        <v>1246</v>
      </c>
    </row>
    <row r="1514" spans="1:5">
      <c r="A1514" t="s">
        <v>598</v>
      </c>
      <c r="B1514">
        <v>1339</v>
      </c>
      <c r="C1514">
        <v>857</v>
      </c>
      <c r="E1514">
        <v>2196</v>
      </c>
    </row>
    <row r="1515" spans="1:5">
      <c r="A1515" t="s">
        <v>672</v>
      </c>
    </row>
    <row r="1516" spans="1:5">
      <c r="A1516" t="s">
        <v>574</v>
      </c>
    </row>
    <row r="1517" spans="1:5">
      <c r="A1517" t="s">
        <v>1488</v>
      </c>
    </row>
    <row r="1518" spans="1:5">
      <c r="A1518" t="s">
        <v>592</v>
      </c>
    </row>
    <row r="1519" spans="1:5">
      <c r="A1519" t="s">
        <v>580</v>
      </c>
      <c r="C1519">
        <v>2304</v>
      </c>
      <c r="E1519">
        <v>2304</v>
      </c>
    </row>
    <row r="1520" spans="1:5">
      <c r="A1520" t="s">
        <v>769</v>
      </c>
      <c r="C1520">
        <v>708</v>
      </c>
      <c r="E1520">
        <v>708</v>
      </c>
    </row>
    <row r="1521" spans="1:5">
      <c r="A1521" t="s">
        <v>473</v>
      </c>
      <c r="B1521">
        <v>5016</v>
      </c>
      <c r="C1521">
        <v>5437</v>
      </c>
      <c r="E152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882</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882</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882</v>
      </c>
      <c r="C760" s="23">
        <v>45744</v>
      </c>
      <c r="D760" s="143">
        <v>161</v>
      </c>
      <c r="E760" s="11" t="s">
        <v>1537</v>
      </c>
      <c r="F760" s="11" t="s">
        <v>1645</v>
      </c>
      <c r="G760" t="str">
        <f t="shared" si="11"/>
        <v>March</v>
      </c>
    </row>
    <row r="761" spans="1:13">
      <c r="A761" s="69" t="s">
        <v>117</v>
      </c>
      <c r="B761" s="76" t="s">
        <v>882</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511</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479</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882</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882</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511</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882</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479</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511</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882</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511</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882</v>
      </c>
      <c r="C813" s="23">
        <v>45750</v>
      </c>
      <c r="D813" s="11">
        <v>344</v>
      </c>
      <c r="E813" s="11"/>
      <c r="F813" s="11" t="s">
        <v>1663</v>
      </c>
      <c r="G813" t="str">
        <f t="shared" si="12"/>
        <v>April</v>
      </c>
    </row>
    <row r="814" spans="1:11">
      <c r="A814" s="235" t="s">
        <v>378</v>
      </c>
      <c r="B814" s="235" t="s">
        <v>882</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657</v>
      </c>
      <c r="G818" t="str">
        <f t="shared" si="12"/>
        <v>April</v>
      </c>
    </row>
    <row r="819" spans="1:7">
      <c r="A819" s="617" t="s">
        <v>128</v>
      </c>
      <c r="B819" s="235" t="s">
        <v>1178</v>
      </c>
      <c r="C819" s="23">
        <v>45750</v>
      </c>
      <c r="E819" s="11"/>
      <c r="F819" s="76" t="s">
        <v>657</v>
      </c>
      <c r="G819" t="str">
        <f t="shared" si="12"/>
        <v>April</v>
      </c>
    </row>
    <row r="820" spans="1:7" ht="15.75">
      <c r="A820" s="69" t="s">
        <v>134</v>
      </c>
      <c r="B820" s="175" t="s">
        <v>1419</v>
      </c>
      <c r="C820" s="239">
        <v>45750</v>
      </c>
      <c r="E820" s="11"/>
      <c r="F820" s="76" t="s">
        <v>657</v>
      </c>
      <c r="G820" t="str">
        <f t="shared" si="12"/>
        <v>April</v>
      </c>
    </row>
    <row r="821" spans="1:7">
      <c r="A821" s="234" t="s">
        <v>111</v>
      </c>
      <c r="B821" s="234" t="s">
        <v>1420</v>
      </c>
      <c r="C821" s="23">
        <v>45750</v>
      </c>
      <c r="E821" s="11"/>
      <c r="F821" s="76" t="s">
        <v>657</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511</v>
      </c>
      <c r="B827" s="91" t="s">
        <v>1173</v>
      </c>
      <c r="C827" s="23">
        <v>45751</v>
      </c>
      <c r="D827" s="11">
        <v>397</v>
      </c>
      <c r="E827" s="11"/>
      <c r="F827" s="11" t="s">
        <v>1670</v>
      </c>
      <c r="G827" t="str">
        <f t="shared" si="12"/>
        <v>April</v>
      </c>
    </row>
    <row r="828" spans="1:7">
      <c r="A828" s="235" t="s">
        <v>376</v>
      </c>
      <c r="B828" s="235" t="s">
        <v>882</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657</v>
      </c>
      <c r="G831" t="str">
        <f t="shared" si="12"/>
        <v>April</v>
      </c>
    </row>
    <row r="832" spans="1:7">
      <c r="A832" s="617" t="s">
        <v>128</v>
      </c>
      <c r="B832" s="235" t="s">
        <v>1178</v>
      </c>
      <c r="C832" s="23">
        <v>45751</v>
      </c>
      <c r="E832" s="11"/>
      <c r="F832" s="76" t="s">
        <v>657</v>
      </c>
      <c r="G832" t="str">
        <f t="shared" si="12"/>
        <v>April</v>
      </c>
    </row>
    <row r="833" spans="1:7" ht="15.75">
      <c r="A833" s="69" t="s">
        <v>134</v>
      </c>
      <c r="B833" s="175" t="s">
        <v>1419</v>
      </c>
      <c r="C833" s="239">
        <v>45751</v>
      </c>
      <c r="E833" s="11"/>
      <c r="F833" s="76" t="s">
        <v>657</v>
      </c>
      <c r="G833" t="str">
        <f t="shared" si="12"/>
        <v>April</v>
      </c>
    </row>
    <row r="834" spans="1:7">
      <c r="A834" s="233" t="s">
        <v>111</v>
      </c>
      <c r="B834" s="233" t="s">
        <v>1420</v>
      </c>
      <c r="C834" s="23">
        <v>45751</v>
      </c>
      <c r="E834" s="11"/>
      <c r="F834" s="76" t="s">
        <v>657</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882</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882</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1178</v>
      </c>
      <c r="C855" s="23">
        <v>45755</v>
      </c>
      <c r="E855" s="11"/>
      <c r="F855" s="76" t="s">
        <v>657</v>
      </c>
      <c r="G855" t="str">
        <f t="shared" si="13"/>
        <v>April</v>
      </c>
    </row>
    <row r="856" spans="1:7" ht="15.75">
      <c r="A856" s="69" t="s">
        <v>134</v>
      </c>
      <c r="B856" s="175" t="s">
        <v>1419</v>
      </c>
      <c r="C856" s="239">
        <v>45755</v>
      </c>
      <c r="E856" s="11"/>
      <c r="F856" s="76" t="s">
        <v>657</v>
      </c>
      <c r="G856" t="str">
        <f t="shared" si="13"/>
        <v>April</v>
      </c>
    </row>
    <row r="857" spans="1:7">
      <c r="A857" s="233" t="s">
        <v>111</v>
      </c>
      <c r="B857" s="233" t="s">
        <v>1420</v>
      </c>
      <c r="C857" s="23">
        <v>45755</v>
      </c>
      <c r="E857" s="11"/>
      <c r="F857" s="76" t="s">
        <v>657</v>
      </c>
      <c r="G857" t="str">
        <f t="shared" si="13"/>
        <v>April</v>
      </c>
    </row>
    <row r="858" spans="1:7">
      <c r="A858" s="76" t="s">
        <v>376</v>
      </c>
      <c r="B858" s="76" t="s">
        <v>882</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1178</v>
      </c>
      <c r="C866" s="23">
        <v>45756</v>
      </c>
      <c r="E866" s="11"/>
      <c r="F866" s="76" t="s">
        <v>657</v>
      </c>
      <c r="G866" t="str">
        <f t="shared" si="13"/>
        <v>April</v>
      </c>
    </row>
    <row r="867" spans="1:7" ht="15.75">
      <c r="A867" s="69" t="s">
        <v>134</v>
      </c>
      <c r="B867" s="175" t="s">
        <v>1419</v>
      </c>
      <c r="C867" s="239">
        <v>45756</v>
      </c>
      <c r="E867" s="11"/>
      <c r="F867" s="76" t="s">
        <v>657</v>
      </c>
      <c r="G867" t="str">
        <f t="shared" si="13"/>
        <v>April</v>
      </c>
    </row>
    <row r="868" spans="1:7">
      <c r="A868" s="233" t="s">
        <v>111</v>
      </c>
      <c r="B868" s="233" t="s">
        <v>1420</v>
      </c>
      <c r="C868" s="23">
        <v>45756</v>
      </c>
      <c r="E868" s="11"/>
      <c r="F868" s="76" t="s">
        <v>657</v>
      </c>
      <c r="G868" t="str">
        <f t="shared" si="13"/>
        <v>April</v>
      </c>
    </row>
    <row r="869" spans="1:7">
      <c r="A869" s="178" t="s">
        <v>376</v>
      </c>
      <c r="B869" s="76" t="s">
        <v>882</v>
      </c>
      <c r="C869" s="23">
        <v>45757</v>
      </c>
      <c r="E869" s="11"/>
      <c r="F869" s="76" t="s">
        <v>104</v>
      </c>
      <c r="G869" t="str">
        <f t="shared" si="13"/>
        <v>April</v>
      </c>
    </row>
    <row r="870" spans="1:7">
      <c r="A870" s="178" t="s">
        <v>378</v>
      </c>
      <c r="B870" s="76" t="s">
        <v>882</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882</v>
      </c>
      <c r="C880" s="23">
        <v>45758</v>
      </c>
      <c r="E880" s="11"/>
      <c r="F880" s="76" t="s">
        <v>104</v>
      </c>
      <c r="G880" t="str">
        <f t="shared" si="13"/>
        <v>April</v>
      </c>
    </row>
    <row r="881" spans="1:7">
      <c r="A881" s="76" t="s">
        <v>306</v>
      </c>
      <c r="B881" s="76" t="s">
        <v>882</v>
      </c>
      <c r="C881" s="23">
        <v>45758</v>
      </c>
      <c r="E881" s="11"/>
      <c r="F881" s="76" t="s">
        <v>104</v>
      </c>
      <c r="G881" t="str">
        <f t="shared" si="13"/>
        <v>April</v>
      </c>
    </row>
    <row r="882" spans="1:7">
      <c r="A882" s="76" t="s">
        <v>269</v>
      </c>
      <c r="B882" s="76" t="s">
        <v>869</v>
      </c>
      <c r="C882" s="23">
        <v>45758</v>
      </c>
      <c r="E882" s="11"/>
      <c r="F882" s="76" t="s">
        <v>1687</v>
      </c>
      <c r="G882" t="str">
        <f t="shared" si="13"/>
        <v>April</v>
      </c>
    </row>
    <row r="883" spans="1:7">
      <c r="A883" s="76" t="s">
        <v>406</v>
      </c>
      <c r="B883" s="76" t="s">
        <v>869</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869</v>
      </c>
      <c r="C894" s="23">
        <v>45761</v>
      </c>
      <c r="E894" s="11"/>
      <c r="G894" t="str">
        <f t="shared" si="13"/>
        <v>April</v>
      </c>
    </row>
    <row r="895" spans="1:7">
      <c r="A895" s="235" t="s">
        <v>406</v>
      </c>
      <c r="B895" s="235" t="s">
        <v>869</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869</v>
      </c>
      <c r="C905" s="23">
        <v>45762</v>
      </c>
      <c r="E905" s="11"/>
      <c r="F905" s="76" t="s">
        <v>1699</v>
      </c>
      <c r="G905" t="str">
        <f t="shared" si="14"/>
        <v>April</v>
      </c>
    </row>
    <row r="906" spans="1:7">
      <c r="A906" s="76" t="s">
        <v>406</v>
      </c>
      <c r="B906" s="76" t="s">
        <v>869</v>
      </c>
      <c r="C906" s="23">
        <v>45762</v>
      </c>
      <c r="E906" s="11"/>
      <c r="F906" s="76" t="s">
        <v>1699</v>
      </c>
      <c r="G906" t="str">
        <f t="shared" si="14"/>
        <v>April</v>
      </c>
    </row>
    <row r="907" spans="1:7">
      <c r="A907" s="235" t="s">
        <v>361</v>
      </c>
      <c r="B907" s="235" t="s">
        <v>869</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882</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882</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869</v>
      </c>
      <c r="C920" s="23">
        <v>45763</v>
      </c>
      <c r="E920" s="11"/>
      <c r="F920" s="76" t="s">
        <v>104</v>
      </c>
      <c r="G920" t="str">
        <f t="shared" si="14"/>
        <v>April</v>
      </c>
    </row>
    <row r="921" spans="1:7">
      <c r="A921" s="235" t="s">
        <v>361</v>
      </c>
      <c r="B921" s="235" t="s">
        <v>869</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882</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882</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869</v>
      </c>
      <c r="C946" s="23">
        <v>45765</v>
      </c>
      <c r="E946" s="11"/>
      <c r="F946" s="235" t="s">
        <v>1721</v>
      </c>
      <c r="G946" t="str">
        <f t="shared" si="14"/>
        <v>April</v>
      </c>
    </row>
    <row r="947" spans="1:7">
      <c r="A947" s="240" t="s">
        <v>361</v>
      </c>
      <c r="B947" s="240" t="s">
        <v>869</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869</v>
      </c>
      <c r="C959" s="23">
        <v>45768</v>
      </c>
      <c r="E959" s="11"/>
      <c r="F959" s="240" t="s">
        <v>1721</v>
      </c>
      <c r="G959" t="str">
        <f t="shared" si="15"/>
        <v>April</v>
      </c>
    </row>
    <row r="960" spans="1:7">
      <c r="A960" s="556" t="s">
        <v>406</v>
      </c>
      <c r="B960" s="235" t="s">
        <v>869</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882</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882</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882</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882</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882</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882</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882</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510</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510</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505</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871</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871</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871</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871</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871</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871</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871</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871</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871</v>
      </c>
      <c r="C1361" s="23">
        <v>45860</v>
      </c>
      <c r="D1361" s="11">
        <v>318</v>
      </c>
      <c r="G1361" t="s">
        <v>1893</v>
      </c>
    </row>
    <row r="1362" spans="1:7">
      <c r="A1362" s="296" t="s">
        <v>1448</v>
      </c>
      <c r="B1362" s="587" t="s">
        <v>871</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871</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871</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871</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871</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871</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871</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871</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871</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871</v>
      </c>
      <c r="C1418" s="23">
        <v>45875</v>
      </c>
      <c r="D1418" s="11">
        <v>840</v>
      </c>
      <c r="G1418" t="s">
        <v>1930</v>
      </c>
    </row>
    <row r="1419" spans="1:7">
      <c r="A1419" s="76" t="s">
        <v>108</v>
      </c>
      <c r="B1419" s="420" t="s">
        <v>871</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871</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871</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871</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871</v>
      </c>
      <c r="C1435" s="23">
        <v>45881</v>
      </c>
      <c r="D1435" s="11">
        <v>319</v>
      </c>
      <c r="G1435" t="s">
        <v>1930</v>
      </c>
    </row>
    <row r="1436" spans="1:7">
      <c r="A1436" s="421" t="s">
        <v>140</v>
      </c>
      <c r="B1436" s="240" t="s">
        <v>871</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871</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871</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871</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871</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871</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871</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871</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871</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509</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871</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509</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871</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871</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871</v>
      </c>
      <c r="C1512" s="23">
        <v>45896</v>
      </c>
      <c r="D1512" s="11">
        <v>358</v>
      </c>
      <c r="F1512" s="11" t="s">
        <v>1958</v>
      </c>
      <c r="G1512" t="s">
        <v>1930</v>
      </c>
    </row>
    <row r="1513" spans="1:7">
      <c r="A1513" s="857" t="s">
        <v>115</v>
      </c>
      <c r="B1513" s="235" t="s">
        <v>871</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871</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871</v>
      </c>
      <c r="C1520" s="23">
        <v>45897</v>
      </c>
      <c r="F1520" s="240" t="s">
        <v>1694</v>
      </c>
      <c r="G1520" t="s">
        <v>1930</v>
      </c>
    </row>
    <row r="1521" spans="1:7">
      <c r="A1521" s="854" t="s">
        <v>115</v>
      </c>
      <c r="B1521" s="273" t="s">
        <v>871</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509</v>
      </c>
      <c r="B1523" s="176" t="s">
        <v>954</v>
      </c>
      <c r="C1523" s="239">
        <v>45898</v>
      </c>
      <c r="D1523" s="89">
        <v>1131</v>
      </c>
      <c r="G1523" t="s">
        <v>1930</v>
      </c>
    </row>
    <row r="1524" spans="1:7">
      <c r="A1524" s="904" t="s">
        <v>115</v>
      </c>
      <c r="B1524" s="556" t="s">
        <v>871</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871</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871</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871</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862</v>
      </c>
      <c r="B1563" s="627" t="s">
        <v>863</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509</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862</v>
      </c>
      <c r="B1570" s="853" t="s">
        <v>863</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862</v>
      </c>
      <c r="B1574" s="853" t="s">
        <v>863</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862</v>
      </c>
      <c r="B1579" s="853" t="s">
        <v>863</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862</v>
      </c>
      <c r="B1585" s="296" t="s">
        <v>863</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862</v>
      </c>
      <c r="B1593" s="76" t="s">
        <v>863</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862</v>
      </c>
      <c r="B1603" s="178" t="s">
        <v>863</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862</v>
      </c>
      <c r="B1608" s="317" t="s">
        <v>863</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862</v>
      </c>
      <c r="B1616" s="233" t="s">
        <v>863</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862</v>
      </c>
      <c r="B1625" s="317" t="s">
        <v>863</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862</v>
      </c>
      <c r="B1636" s="317" t="s">
        <v>863</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510</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862</v>
      </c>
      <c r="B1651" s="178" t="s">
        <v>863</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863</v>
      </c>
      <c r="C1657" s="23">
        <v>45926</v>
      </c>
      <c r="D1657" s="11">
        <v>300</v>
      </c>
      <c r="G1657" t="s">
        <v>1966</v>
      </c>
    </row>
    <row r="1658" spans="1:7">
      <c r="A1658" s="233" t="s">
        <v>1455</v>
      </c>
      <c r="B1658" s="557" t="s">
        <v>2021</v>
      </c>
      <c r="C1658" s="23">
        <v>45926</v>
      </c>
      <c r="D1658" s="11">
        <v>364</v>
      </c>
      <c r="G1658" t="s">
        <v>1966</v>
      </c>
    </row>
    <row r="1659" spans="1:7">
      <c r="A1659" s="69" t="s">
        <v>862</v>
      </c>
      <c r="B1659" s="76" t="s">
        <v>863</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510</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862</v>
      </c>
      <c r="B1669" s="76" t="s">
        <v>863</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862</v>
      </c>
      <c r="B1682" s="234" t="s">
        <v>863</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862</v>
      </c>
      <c r="B1693" s="76" t="s">
        <v>863</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862</v>
      </c>
      <c r="B1703" s="235" t="s">
        <v>863</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862</v>
      </c>
      <c r="B1713" s="235" t="s">
        <v>863</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862</v>
      </c>
      <c r="B1724" s="76" t="s">
        <v>863</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862</v>
      </c>
      <c r="B1734" s="76" t="s">
        <v>863</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557</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510</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557</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862</v>
      </c>
      <c r="B1755" s="853" t="s">
        <v>863</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510</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557</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868</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557</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875</v>
      </c>
      <c r="B1786" s="556" t="s">
        <v>54</v>
      </c>
      <c r="C1786" s="23">
        <v>45944</v>
      </c>
      <c r="D1786" s="11">
        <v>927</v>
      </c>
      <c r="F1786" s="11" t="s">
        <v>2036</v>
      </c>
      <c r="G1786" t="s">
        <v>2029</v>
      </c>
    </row>
    <row r="1787" spans="1:7" ht="15.75">
      <c r="A1787" s="178" t="s">
        <v>868</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862</v>
      </c>
      <c r="B1794" s="175" t="s">
        <v>1419</v>
      </c>
      <c r="C1794" s="239">
        <v>45945</v>
      </c>
      <c r="D1794" s="11">
        <v>986</v>
      </c>
      <c r="G1794" t="s">
        <v>2029</v>
      </c>
    </row>
    <row r="1795" spans="1:7">
      <c r="A1795" s="234" t="s">
        <v>881</v>
      </c>
      <c r="B1795" s="273" t="s">
        <v>2061</v>
      </c>
      <c r="C1795" s="23">
        <v>45945</v>
      </c>
      <c r="D1795" s="89">
        <v>1457</v>
      </c>
      <c r="F1795" s="11" t="s">
        <v>2062</v>
      </c>
      <c r="G1795" t="s">
        <v>2029</v>
      </c>
    </row>
    <row r="1796" spans="1:7">
      <c r="A1796" s="263" t="s">
        <v>875</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557</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881</v>
      </c>
      <c r="B1805" s="233" t="s">
        <v>2061</v>
      </c>
      <c r="C1805" s="239">
        <v>45946</v>
      </c>
      <c r="D1805" s="89">
        <v>1142</v>
      </c>
      <c r="F1805" s="11" t="s">
        <v>2067</v>
      </c>
      <c r="G1805" t="s">
        <v>2029</v>
      </c>
    </row>
    <row r="1806" spans="1:7">
      <c r="A1806" s="234" t="s">
        <v>875</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881</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881</v>
      </c>
      <c r="B1820" s="244" t="s">
        <v>2061</v>
      </c>
      <c r="C1820" s="23">
        <v>45950</v>
      </c>
      <c r="D1820" s="89">
        <v>1186</v>
      </c>
      <c r="F1820" s="11" t="s">
        <v>1911</v>
      </c>
      <c r="G1820" t="s">
        <v>2029</v>
      </c>
    </row>
    <row r="1821" spans="1:7">
      <c r="A1821" s="556" t="s">
        <v>875</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881</v>
      </c>
      <c r="B1829" s="251" t="s">
        <v>2061</v>
      </c>
      <c r="C1829" s="23">
        <v>45951</v>
      </c>
      <c r="D1829" s="89">
        <v>1564</v>
      </c>
      <c r="F1829" s="11" t="s">
        <v>2079</v>
      </c>
      <c r="G1829" t="s">
        <v>2029</v>
      </c>
    </row>
    <row r="1830" spans="1:7">
      <c r="A1830" s="11" t="s">
        <v>875</v>
      </c>
      <c r="B1830" s="76" t="s">
        <v>54</v>
      </c>
      <c r="C1830" s="23">
        <v>45951</v>
      </c>
      <c r="D1830" s="11">
        <v>527</v>
      </c>
      <c r="F1830" s="11" t="s">
        <v>2068</v>
      </c>
      <c r="G1830" t="s">
        <v>2029</v>
      </c>
    </row>
    <row r="1831" spans="1:7">
      <c r="A1831" s="449" t="s">
        <v>897</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881</v>
      </c>
      <c r="B1838" s="678" t="s">
        <v>2061</v>
      </c>
      <c r="C1838" s="23">
        <v>45952</v>
      </c>
      <c r="D1838" s="89">
        <v>1012</v>
      </c>
      <c r="F1838" s="11" t="s">
        <v>2085</v>
      </c>
      <c r="G1838" t="s">
        <v>2029</v>
      </c>
    </row>
    <row r="1839" spans="1:7">
      <c r="A1839" s="11" t="s">
        <v>875</v>
      </c>
      <c r="B1839" s="247" t="s">
        <v>54</v>
      </c>
      <c r="C1839" s="23">
        <v>45952</v>
      </c>
      <c r="D1839" s="11">
        <v>553</v>
      </c>
      <c r="G1839" t="s">
        <v>2029</v>
      </c>
    </row>
    <row r="1840" spans="1:7">
      <c r="A1840" s="82" t="s">
        <v>897</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881</v>
      </c>
      <c r="B1850" s="678" t="s">
        <v>2061</v>
      </c>
      <c r="C1850" s="23">
        <v>45953</v>
      </c>
      <c r="D1850" s="11">
        <v>588</v>
      </c>
      <c r="F1850" s="11" t="s">
        <v>2091</v>
      </c>
      <c r="G1850" t="s">
        <v>2029</v>
      </c>
    </row>
    <row r="1851" spans="1:7">
      <c r="A1851" s="82" t="s">
        <v>897</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879</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879</v>
      </c>
      <c r="B1870" s="678" t="s">
        <v>2061</v>
      </c>
      <c r="C1870" s="23">
        <v>45957</v>
      </c>
      <c r="D1870" s="89">
        <v>1323</v>
      </c>
      <c r="F1870" s="11" t="s">
        <v>2103</v>
      </c>
      <c r="G1870" t="s">
        <v>2029</v>
      </c>
    </row>
    <row r="1871" spans="1:7">
      <c r="A1871" s="50" t="s">
        <v>875</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879</v>
      </c>
      <c r="B1883" s="678" t="s">
        <v>2061</v>
      </c>
      <c r="C1883" s="23">
        <v>45958</v>
      </c>
      <c r="D1883" s="89">
        <v>1516</v>
      </c>
      <c r="F1883" s="11" t="s">
        <v>2110</v>
      </c>
      <c r="G1883" t="s">
        <v>2029</v>
      </c>
    </row>
    <row r="1884" spans="1:7">
      <c r="A1884" s="11" t="s">
        <v>875</v>
      </c>
      <c r="B1884" s="247" t="s">
        <v>54</v>
      </c>
      <c r="C1884" s="23">
        <v>45958</v>
      </c>
      <c r="D1884" s="89">
        <v>1224</v>
      </c>
      <c r="G1884" t="s">
        <v>2029</v>
      </c>
    </row>
    <row r="1885" spans="1:7">
      <c r="A1885" s="50" t="s">
        <v>875</v>
      </c>
      <c r="B1885" s="246" t="s">
        <v>54</v>
      </c>
      <c r="C1885" s="23">
        <v>45958</v>
      </c>
      <c r="D1885" s="89">
        <v>423</v>
      </c>
      <c r="G1885" t="s">
        <v>2029</v>
      </c>
    </row>
    <row r="1886" spans="1:7" ht="15.75">
      <c r="A1886" s="38" t="s">
        <v>510</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879</v>
      </c>
      <c r="B1894" s="95" t="s">
        <v>2061</v>
      </c>
      <c r="C1894" s="23">
        <v>45959</v>
      </c>
      <c r="D1894" s="11">
        <v>790</v>
      </c>
      <c r="F1894" s="11" t="s">
        <v>2117</v>
      </c>
      <c r="G1894" t="s">
        <v>2029</v>
      </c>
    </row>
    <row r="1895" spans="1:7">
      <c r="A1895" s="11" t="s">
        <v>875</v>
      </c>
      <c r="B1895" s="247" t="s">
        <v>54</v>
      </c>
      <c r="C1895" s="23">
        <v>45959</v>
      </c>
      <c r="D1895" s="11">
        <v>343</v>
      </c>
      <c r="G1895" t="s">
        <v>2029</v>
      </c>
    </row>
    <row r="1896" spans="1:7">
      <c r="A1896" s="82" t="s">
        <v>873</v>
      </c>
      <c r="B1896" s="50" t="s">
        <v>54</v>
      </c>
      <c r="C1896" s="23">
        <v>45959</v>
      </c>
      <c r="D1896" s="89">
        <v>3179</v>
      </c>
      <c r="G1896" t="s">
        <v>2029</v>
      </c>
    </row>
    <row r="1897" spans="1:7" ht="15.75">
      <c r="A1897" s="76" t="s">
        <v>862</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875</v>
      </c>
      <c r="B1910" s="247" t="s">
        <v>54</v>
      </c>
      <c r="C1910" s="23">
        <v>45960</v>
      </c>
      <c r="E1910" s="182"/>
      <c r="F1910" s="76" t="s">
        <v>1518</v>
      </c>
      <c r="G1910" t="s">
        <v>2029</v>
      </c>
    </row>
    <row r="1911" spans="1:7">
      <c r="A1911" s="478" t="s">
        <v>879</v>
      </c>
      <c r="B1911" s="95" t="s">
        <v>2061</v>
      </c>
      <c r="C1911" s="23">
        <v>45960</v>
      </c>
      <c r="D1911" s="11">
        <v>930</v>
      </c>
      <c r="F1911" s="11" t="s">
        <v>2033</v>
      </c>
      <c r="G1911" t="s">
        <v>2029</v>
      </c>
    </row>
    <row r="1912" spans="1:7">
      <c r="A1912" s="296" t="s">
        <v>787</v>
      </c>
      <c r="B1912" s="587" t="s">
        <v>2128</v>
      </c>
      <c r="C1912" s="23">
        <v>45960</v>
      </c>
      <c r="D1912" s="11">
        <v>346</v>
      </c>
      <c r="G1912" t="s">
        <v>2029</v>
      </c>
    </row>
    <row r="1913" spans="1:7" ht="15.75">
      <c r="A1913" s="178" t="s">
        <v>862</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879</v>
      </c>
      <c r="B1923" s="678" t="s">
        <v>2061</v>
      </c>
      <c r="C1923" s="23">
        <v>45961</v>
      </c>
      <c r="D1923" s="11">
        <v>408</v>
      </c>
      <c r="F1923" s="11" t="s">
        <v>2133</v>
      </c>
      <c r="G1923" t="s">
        <v>2029</v>
      </c>
    </row>
    <row r="1924" spans="1:7">
      <c r="A1924" s="11" t="s">
        <v>787</v>
      </c>
      <c r="B1924" s="247" t="s">
        <v>2134</v>
      </c>
      <c r="C1924" s="23">
        <v>45961</v>
      </c>
      <c r="F1924" s="249" t="s">
        <v>1694</v>
      </c>
      <c r="G1924" t="s">
        <v>2029</v>
      </c>
    </row>
    <row r="1925" spans="1:7">
      <c r="A1925" s="296" t="s">
        <v>897</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897</v>
      </c>
      <c r="B1933" s="274" t="s">
        <v>2061</v>
      </c>
      <c r="C1933" s="23">
        <v>45964</v>
      </c>
      <c r="D1933" s="11">
        <v>463</v>
      </c>
      <c r="G1933" t="s">
        <v>2135</v>
      </c>
    </row>
    <row r="1934" spans="1:7">
      <c r="A1934" s="234" t="s">
        <v>873</v>
      </c>
      <c r="B1934" s="234" t="s">
        <v>54</v>
      </c>
      <c r="C1934" s="23">
        <v>45964</v>
      </c>
      <c r="D1934" s="11">
        <v>882</v>
      </c>
      <c r="F1934" s="11" t="s">
        <v>2137</v>
      </c>
      <c r="G1934" t="s">
        <v>2135</v>
      </c>
    </row>
    <row r="1935" spans="1:7" ht="15.75">
      <c r="A1935" s="76" t="s">
        <v>862</v>
      </c>
      <c r="B1935" s="175" t="s">
        <v>1419</v>
      </c>
      <c r="C1935" s="239">
        <v>45964</v>
      </c>
      <c r="F1935" s="11" t="s">
        <v>1882</v>
      </c>
      <c r="G1935" t="s">
        <v>2135</v>
      </c>
    </row>
    <row r="1936" spans="1:7">
      <c r="A1936" s="233" t="s">
        <v>862</v>
      </c>
      <c r="B1936" s="274" t="s">
        <v>2138</v>
      </c>
      <c r="C1936" s="23">
        <v>45964</v>
      </c>
      <c r="E1936" s="250">
        <v>3846</v>
      </c>
      <c r="F1936" s="11" t="s">
        <v>2139</v>
      </c>
      <c r="G1936" t="s">
        <v>2135</v>
      </c>
    </row>
    <row r="1937" spans="1:7">
      <c r="A1937" s="235" t="s">
        <v>862</v>
      </c>
      <c r="B1937" s="273" t="s">
        <v>863</v>
      </c>
      <c r="C1937" s="23">
        <v>45964</v>
      </c>
      <c r="F1937" s="614" t="s">
        <v>2140</v>
      </c>
      <c r="G1937" t="s">
        <v>2135</v>
      </c>
    </row>
    <row r="1938" spans="1:7" ht="15.75">
      <c r="A1938" s="76" t="s">
        <v>904</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897</v>
      </c>
      <c r="B1949" s="103" t="s">
        <v>2061</v>
      </c>
      <c r="C1949" s="23">
        <v>45965</v>
      </c>
      <c r="D1949" s="11">
        <v>633</v>
      </c>
      <c r="G1949" t="s">
        <v>2135</v>
      </c>
    </row>
    <row r="1950" spans="1:7">
      <c r="A1950" s="11" t="s">
        <v>787</v>
      </c>
      <c r="B1950" s="76" t="s">
        <v>2134</v>
      </c>
      <c r="C1950" s="23">
        <v>45965</v>
      </c>
      <c r="D1950" s="11">
        <v>379</v>
      </c>
      <c r="F1950" s="11" t="s">
        <v>2143</v>
      </c>
      <c r="G1950" t="s">
        <v>2135</v>
      </c>
    </row>
    <row r="1951" spans="1:7">
      <c r="A1951" s="82" t="s">
        <v>873</v>
      </c>
      <c r="B1951" s="11" t="s">
        <v>54</v>
      </c>
      <c r="C1951" s="23">
        <v>45965</v>
      </c>
      <c r="D1951" s="89">
        <v>1072</v>
      </c>
      <c r="F1951" s="11" t="s">
        <v>2144</v>
      </c>
      <c r="G1951" t="s">
        <v>2135</v>
      </c>
    </row>
    <row r="1952" spans="1:7">
      <c r="A1952" s="665" t="s">
        <v>881</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897</v>
      </c>
      <c r="B1963" s="76" t="s">
        <v>2061</v>
      </c>
      <c r="C1963" s="23">
        <v>45966</v>
      </c>
      <c r="D1963" s="11">
        <v>625</v>
      </c>
      <c r="G1963" t="s">
        <v>2135</v>
      </c>
    </row>
    <row r="1964" spans="1:7">
      <c r="A1964" s="233" t="s">
        <v>787</v>
      </c>
      <c r="B1964" s="233" t="s">
        <v>2134</v>
      </c>
      <c r="C1964" s="23">
        <v>45966</v>
      </c>
      <c r="D1964" s="11">
        <v>208</v>
      </c>
      <c r="F1964" s="11" t="s">
        <v>1500</v>
      </c>
      <c r="G1964" t="s">
        <v>2135</v>
      </c>
    </row>
    <row r="1965" spans="1:7">
      <c r="A1965" s="234" t="s">
        <v>873</v>
      </c>
      <c r="B1965" s="234" t="s">
        <v>54</v>
      </c>
      <c r="C1965" s="23">
        <v>45966</v>
      </c>
      <c r="D1965" s="89">
        <v>1034</v>
      </c>
      <c r="G1965" t="s">
        <v>2135</v>
      </c>
    </row>
    <row r="1966" spans="1:7" ht="15.75">
      <c r="A1966" s="76" t="s">
        <v>868</v>
      </c>
      <c r="B1966" s="175" t="s">
        <v>1419</v>
      </c>
      <c r="C1966" s="239">
        <v>45966</v>
      </c>
      <c r="D1966" s="11">
        <v>150</v>
      </c>
      <c r="G1966" t="s">
        <v>2135</v>
      </c>
    </row>
    <row r="1967" spans="1:7">
      <c r="A1967" s="317" t="s">
        <v>862</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897</v>
      </c>
      <c r="B1976" s="103" t="s">
        <v>2138</v>
      </c>
      <c r="C1976" s="23">
        <v>45967</v>
      </c>
      <c r="E1976" s="250">
        <v>5200</v>
      </c>
      <c r="F1976" s="11" t="s">
        <v>2152</v>
      </c>
      <c r="G1976" t="s">
        <v>2135</v>
      </c>
    </row>
    <row r="1977" spans="1:7">
      <c r="A1977" s="11" t="s">
        <v>787</v>
      </c>
      <c r="B1977" s="76" t="s">
        <v>2134</v>
      </c>
      <c r="C1977" s="23">
        <v>45967</v>
      </c>
      <c r="F1977" s="309" t="s">
        <v>2153</v>
      </c>
      <c r="G1977" t="s">
        <v>2135</v>
      </c>
    </row>
    <row r="1978" spans="1:7">
      <c r="A1978" s="82" t="s">
        <v>873</v>
      </c>
      <c r="B1978" s="11" t="s">
        <v>54</v>
      </c>
      <c r="C1978" s="23">
        <v>45967</v>
      </c>
      <c r="D1978" s="11">
        <v>209</v>
      </c>
      <c r="G1978" t="s">
        <v>2135</v>
      </c>
    </row>
    <row r="1979" spans="1:7">
      <c r="A1979" s="478" t="s">
        <v>895</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895</v>
      </c>
      <c r="B1985" s="175" t="s">
        <v>1419</v>
      </c>
      <c r="C1985" s="239">
        <v>45968</v>
      </c>
      <c r="D1985" s="11">
        <v>350</v>
      </c>
      <c r="G1985" t="s">
        <v>2135</v>
      </c>
    </row>
    <row r="1986" spans="1:7">
      <c r="A1986" s="233" t="s">
        <v>895</v>
      </c>
      <c r="B1986" s="233" t="s">
        <v>2061</v>
      </c>
      <c r="C1986" s="23">
        <v>45968</v>
      </c>
      <c r="D1986" s="11">
        <v>913</v>
      </c>
      <c r="F1986" s="11" t="s">
        <v>1579</v>
      </c>
      <c r="G1986" t="s">
        <v>2135</v>
      </c>
    </row>
    <row r="1987" spans="1:7">
      <c r="A1987" s="11" t="s">
        <v>787</v>
      </c>
      <c r="B1987" s="76" t="s">
        <v>2134</v>
      </c>
      <c r="C1987" s="23">
        <v>45968</v>
      </c>
      <c r="F1987" s="309" t="s">
        <v>2153</v>
      </c>
      <c r="G1987" t="s">
        <v>2135</v>
      </c>
    </row>
    <row r="1988" spans="1:7">
      <c r="A1988" s="178" t="s">
        <v>879</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873</v>
      </c>
      <c r="B1998" s="247" t="s">
        <v>54</v>
      </c>
      <c r="C1998" s="23">
        <v>45971</v>
      </c>
      <c r="D1998" s="11">
        <v>96</v>
      </c>
      <c r="G1998" t="s">
        <v>2135</v>
      </c>
    </row>
    <row r="1999" spans="1:7">
      <c r="A1999" s="233" t="s">
        <v>787</v>
      </c>
      <c r="B1999" s="274" t="s">
        <v>2134</v>
      </c>
      <c r="C1999" s="23">
        <v>45971</v>
      </c>
      <c r="D1999" s="11">
        <v>562</v>
      </c>
      <c r="G1999" t="s">
        <v>2135</v>
      </c>
    </row>
    <row r="2000" spans="1:7">
      <c r="A2000" s="76" t="s">
        <v>790</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881</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586</v>
      </c>
      <c r="B2013" s="175" t="s">
        <v>1419</v>
      </c>
      <c r="C2013" s="239">
        <v>45973</v>
      </c>
      <c r="D2013" s="11">
        <v>711</v>
      </c>
      <c r="F2013" s="11" t="s">
        <v>1546</v>
      </c>
      <c r="G2013" t="s">
        <v>2135</v>
      </c>
    </row>
    <row r="2014" spans="1:7">
      <c r="A2014" s="449" t="s">
        <v>879</v>
      </c>
      <c r="B2014" s="103" t="s">
        <v>2061</v>
      </c>
      <c r="C2014" s="23">
        <v>45973</v>
      </c>
      <c r="F2014" s="240" t="s">
        <v>2163</v>
      </c>
      <c r="G2014" t="s">
        <v>2135</v>
      </c>
    </row>
    <row r="2015" spans="1:7">
      <c r="A2015" s="478" t="s">
        <v>822</v>
      </c>
      <c r="B2015" s="11" t="s">
        <v>2061</v>
      </c>
      <c r="C2015" s="23">
        <v>45973</v>
      </c>
      <c r="D2015" s="89">
        <v>1486</v>
      </c>
      <c r="F2015" s="11" t="s">
        <v>2164</v>
      </c>
      <c r="G2015" t="s">
        <v>2135</v>
      </c>
    </row>
    <row r="2016" spans="1:7">
      <c r="A2016" s="478" t="s">
        <v>787</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586</v>
      </c>
      <c r="B2023" s="175" t="s">
        <v>1419</v>
      </c>
      <c r="C2023" s="239">
        <v>45974</v>
      </c>
      <c r="D2023" s="11">
        <v>325</v>
      </c>
      <c r="G2023" t="s">
        <v>2135</v>
      </c>
    </row>
    <row r="2024" spans="1:7" ht="15.75">
      <c r="A2024" s="11" t="s">
        <v>586</v>
      </c>
      <c r="B2024" s="175" t="s">
        <v>1419</v>
      </c>
      <c r="C2024" s="239">
        <v>45974</v>
      </c>
      <c r="F2024" s="11" t="s">
        <v>1579</v>
      </c>
      <c r="G2024" t="s">
        <v>2135</v>
      </c>
    </row>
    <row r="2025" spans="1:7">
      <c r="A2025" s="449" t="s">
        <v>787</v>
      </c>
      <c r="B2025" s="103" t="s">
        <v>2128</v>
      </c>
      <c r="C2025" s="23">
        <v>45974</v>
      </c>
      <c r="D2025" s="11">
        <v>606</v>
      </c>
      <c r="G2025" t="s">
        <v>2135</v>
      </c>
    </row>
    <row r="2026" spans="1:7">
      <c r="A2026" s="665" t="s">
        <v>790</v>
      </c>
      <c r="B2026" s="273" t="s">
        <v>54</v>
      </c>
      <c r="C2026" s="23">
        <v>45974</v>
      </c>
      <c r="D2026" s="89">
        <v>1123</v>
      </c>
      <c r="F2026" s="11" t="s">
        <v>2167</v>
      </c>
      <c r="G2026" t="s">
        <v>2135</v>
      </c>
    </row>
    <row r="2027" spans="1:7">
      <c r="A2027" s="552" t="s">
        <v>822</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586</v>
      </c>
      <c r="B2036" s="175" t="s">
        <v>1419</v>
      </c>
      <c r="C2036" s="239">
        <v>45975</v>
      </c>
      <c r="D2036" s="11">
        <v>430</v>
      </c>
      <c r="G2036" t="s">
        <v>2135</v>
      </c>
    </row>
    <row r="2037" spans="1:7">
      <c r="A2037" s="234" t="s">
        <v>787</v>
      </c>
      <c r="B2037" s="103" t="s">
        <v>2128</v>
      </c>
      <c r="C2037" s="23">
        <v>45975</v>
      </c>
      <c r="D2037" s="11">
        <v>322</v>
      </c>
      <c r="G2037" t="s">
        <v>2135</v>
      </c>
    </row>
    <row r="2038" spans="1:7">
      <c r="A2038" s="263" t="s">
        <v>822</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787</v>
      </c>
      <c r="B2048" s="103" t="s">
        <v>2128</v>
      </c>
      <c r="C2048" s="23">
        <v>45978</v>
      </c>
      <c r="D2048" s="11">
        <v>420</v>
      </c>
      <c r="G2048" t="s">
        <v>2135</v>
      </c>
    </row>
    <row r="2049" spans="1:7">
      <c r="A2049" s="233" t="s">
        <v>822</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790</v>
      </c>
      <c r="B2062" s="274" t="s">
        <v>54</v>
      </c>
      <c r="C2062" s="23">
        <v>45979</v>
      </c>
      <c r="D2062" s="89">
        <v>1917</v>
      </c>
      <c r="F2062" s="27"/>
      <c r="G2062" t="s">
        <v>2135</v>
      </c>
    </row>
    <row r="2063" spans="1:7">
      <c r="A2063" s="11" t="s">
        <v>824</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824</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586</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790</v>
      </c>
      <c r="B2083" s="274" t="s">
        <v>54</v>
      </c>
      <c r="C2083" s="23">
        <v>45981</v>
      </c>
      <c r="D2083" s="11">
        <v>272</v>
      </c>
      <c r="F2083" s="27"/>
      <c r="G2083" t="s">
        <v>2135</v>
      </c>
    </row>
    <row r="2084" spans="1:7">
      <c r="A2084" s="11" t="s">
        <v>822</v>
      </c>
      <c r="B2084" s="11" t="s">
        <v>2061</v>
      </c>
      <c r="C2084" s="23">
        <v>45982</v>
      </c>
      <c r="E2084" s="182"/>
      <c r="F2084" s="240" t="s">
        <v>2187</v>
      </c>
      <c r="G2084" t="s">
        <v>2135</v>
      </c>
    </row>
    <row r="2085" spans="1:7">
      <c r="A2085" s="233" t="s">
        <v>824</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824</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510</v>
      </c>
      <c r="B2105" s="175" t="s">
        <v>1419</v>
      </c>
      <c r="C2105" s="239">
        <v>45985</v>
      </c>
      <c r="F2105" s="263" t="s">
        <v>2192</v>
      </c>
      <c r="G2105" t="s">
        <v>2135</v>
      </c>
    </row>
    <row r="2106" spans="1:7" ht="15.75">
      <c r="A2106" s="27" t="s">
        <v>509</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790</v>
      </c>
      <c r="B2117" s="274" t="s">
        <v>54</v>
      </c>
      <c r="C2117" s="23">
        <v>45985</v>
      </c>
      <c r="D2117" s="74">
        <v>900</v>
      </c>
      <c r="E2117" s="11"/>
      <c r="F2117" s="27" t="s">
        <v>2197</v>
      </c>
      <c r="G2117" t="s">
        <v>2135</v>
      </c>
    </row>
    <row r="2118" spans="1:7">
      <c r="A2118" s="349" t="s">
        <v>897</v>
      </c>
      <c r="B2118" s="296" t="s">
        <v>2061</v>
      </c>
      <c r="C2118" s="23">
        <v>45985</v>
      </c>
      <c r="D2118" s="74"/>
      <c r="E2118" s="11"/>
      <c r="F2118" s="1179" t="s">
        <v>2198</v>
      </c>
      <c r="G2118" t="s">
        <v>2135</v>
      </c>
    </row>
    <row r="2119" spans="1:7">
      <c r="A2119" s="347" t="s">
        <v>895</v>
      </c>
      <c r="B2119" s="178" t="s">
        <v>2061</v>
      </c>
      <c r="C2119" s="23">
        <v>45985</v>
      </c>
      <c r="D2119" s="74"/>
      <c r="E2119" s="11"/>
      <c r="F2119" s="1179" t="s">
        <v>2199</v>
      </c>
      <c r="G2119" t="s">
        <v>2135</v>
      </c>
    </row>
    <row r="2120" spans="1:7">
      <c r="A2120" s="11" t="s">
        <v>879</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510</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897</v>
      </c>
      <c r="B2131" s="296" t="s">
        <v>2061</v>
      </c>
      <c r="C2131" s="23">
        <v>45986</v>
      </c>
      <c r="D2131" s="74"/>
      <c r="E2131" s="11"/>
      <c r="F2131" s="76" t="s">
        <v>2204</v>
      </c>
      <c r="G2131" t="s">
        <v>2135</v>
      </c>
    </row>
    <row r="2132" spans="1:7">
      <c r="A2132" s="347" t="s">
        <v>895</v>
      </c>
      <c r="B2132" s="178" t="s">
        <v>2061</v>
      </c>
      <c r="C2132" s="23">
        <v>45986</v>
      </c>
      <c r="D2132" s="74"/>
      <c r="E2132" s="11"/>
      <c r="F2132" s="76" t="s">
        <v>2204</v>
      </c>
      <c r="G2132" t="s">
        <v>2135</v>
      </c>
    </row>
    <row r="2133" spans="1:7">
      <c r="A2133" s="11" t="s">
        <v>879</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510</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897</v>
      </c>
      <c r="B2151" s="235" t="s">
        <v>2061</v>
      </c>
      <c r="C2151" s="23">
        <v>45987</v>
      </c>
      <c r="D2151" s="74"/>
      <c r="E2151" s="11"/>
      <c r="F2151" s="76" t="s">
        <v>2204</v>
      </c>
      <c r="G2151" t="s">
        <v>2135</v>
      </c>
    </row>
    <row r="2152" spans="1:7">
      <c r="A2152" s="76" t="s">
        <v>895</v>
      </c>
      <c r="B2152" s="76" t="s">
        <v>2061</v>
      </c>
      <c r="C2152" s="23">
        <v>45987</v>
      </c>
      <c r="D2152" s="74"/>
      <c r="E2152" s="11"/>
      <c r="F2152" s="76" t="s">
        <v>2204</v>
      </c>
      <c r="G2152" t="s">
        <v>2135</v>
      </c>
    </row>
    <row r="2153" spans="1:7">
      <c r="A2153" s="234" t="s">
        <v>879</v>
      </c>
      <c r="B2153" s="234" t="s">
        <v>2061</v>
      </c>
      <c r="C2153" s="262">
        <v>45987</v>
      </c>
      <c r="D2153" s="74"/>
      <c r="E2153" s="11"/>
      <c r="F2153" s="76" t="s">
        <v>2204</v>
      </c>
      <c r="G2153" t="s">
        <v>2135</v>
      </c>
    </row>
    <row r="2154" spans="1:7">
      <c r="A2154" s="76" t="s">
        <v>873</v>
      </c>
      <c r="B2154" s="76" t="s">
        <v>54</v>
      </c>
      <c r="C2154" s="23">
        <v>45987</v>
      </c>
      <c r="D2154" s="340"/>
      <c r="E2154" s="11"/>
      <c r="F2154" s="76" t="s">
        <v>2204</v>
      </c>
      <c r="G2154" t="s">
        <v>2135</v>
      </c>
    </row>
    <row r="2155" spans="1:7">
      <c r="A2155" s="76" t="s">
        <v>787</v>
      </c>
      <c r="B2155" s="76" t="s">
        <v>2128</v>
      </c>
      <c r="C2155" s="23">
        <v>45987</v>
      </c>
      <c r="D2155" s="95">
        <v>426</v>
      </c>
      <c r="E2155" s="182"/>
      <c r="F2155" s="103"/>
      <c r="G2155" t="s">
        <v>2135</v>
      </c>
    </row>
    <row r="2156" spans="1:7">
      <c r="A2156" s="76" t="s">
        <v>790</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509</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505</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505</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505</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505</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810</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505</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810</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505</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816</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505</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826</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505</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816</v>
      </c>
      <c r="B2322" s="175" t="s">
        <v>1419</v>
      </c>
      <c r="C2322" s="239">
        <v>46007</v>
      </c>
      <c r="D2322" s="89">
        <v>1164</v>
      </c>
      <c r="G2322" t="s">
        <v>2215</v>
      </c>
    </row>
    <row r="2323" spans="1:7">
      <c r="A2323" s="449" t="s">
        <v>826</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816</v>
      </c>
      <c r="B2337" s="175" t="s">
        <v>1419</v>
      </c>
      <c r="C2337" s="239">
        <v>46008</v>
      </c>
      <c r="D2337" s="11">
        <v>308</v>
      </c>
      <c r="F2337" s="11" t="s">
        <v>2302</v>
      </c>
      <c r="G2337" t="s">
        <v>2215</v>
      </c>
    </row>
    <row r="2338" spans="1:7">
      <c r="A2338" s="449" t="s">
        <v>826</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816</v>
      </c>
      <c r="B2358" s="175" t="s">
        <v>1419</v>
      </c>
      <c r="C2358" s="239">
        <v>46009</v>
      </c>
      <c r="D2358" s="11">
        <v>892</v>
      </c>
      <c r="F2358" s="11" t="s">
        <v>2306</v>
      </c>
      <c r="G2358" t="s">
        <v>2215</v>
      </c>
    </row>
    <row r="2359" spans="1:7">
      <c r="A2359" s="234" t="s">
        <v>826</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505</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816</v>
      </c>
      <c r="B2378" s="868" t="s">
        <v>1419</v>
      </c>
      <c r="C2378" s="239">
        <v>46010</v>
      </c>
      <c r="D2378" s="11">
        <v>366</v>
      </c>
      <c r="F2378" s="11" t="s">
        <v>2314</v>
      </c>
      <c r="G2378" t="s">
        <v>2215</v>
      </c>
    </row>
    <row r="2379" spans="1:7">
      <c r="A2379" s="449" t="s">
        <v>826</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816</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505</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505</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505</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816</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505</v>
      </c>
      <c r="B2434" s="175" t="s">
        <v>1419</v>
      </c>
      <c r="C2434" s="239">
        <v>46027</v>
      </c>
      <c r="D2434" s="89">
        <v>248</v>
      </c>
      <c r="E2434" s="11"/>
      <c r="G2434" t="s">
        <v>2327</v>
      </c>
    </row>
    <row r="2435" spans="1:7">
      <c r="A2435" s="317" t="s">
        <v>890</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890</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505</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890</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505</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890</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895</v>
      </c>
      <c r="B2458" s="91" t="s">
        <v>2334</v>
      </c>
      <c r="C2458" s="23">
        <v>46030</v>
      </c>
      <c r="D2458" s="798"/>
      <c r="E2458" s="798">
        <v>2706</v>
      </c>
      <c r="F2458" s="1152"/>
      <c r="G2458" t="s">
        <v>2327</v>
      </c>
    </row>
    <row r="2459" spans="1:7">
      <c r="A2459" s="178" t="s">
        <v>895</v>
      </c>
      <c r="B2459" s="91" t="s">
        <v>2334</v>
      </c>
      <c r="C2459" s="23">
        <v>46031</v>
      </c>
      <c r="D2459" s="38">
        <v>0</v>
      </c>
      <c r="E2459" s="38"/>
      <c r="F2459" s="800" t="s">
        <v>2335</v>
      </c>
      <c r="G2459" t="s">
        <v>2327</v>
      </c>
    </row>
    <row r="2460" spans="1:7">
      <c r="A2460" s="178" t="s">
        <v>901</v>
      </c>
      <c r="B2460" s="91" t="s">
        <v>2334</v>
      </c>
      <c r="C2460" s="23">
        <v>46031</v>
      </c>
      <c r="D2460" s="38">
        <v>0</v>
      </c>
      <c r="E2460" s="38"/>
      <c r="F2460" s="1152" t="s">
        <v>1546</v>
      </c>
      <c r="G2460" t="s">
        <v>2327</v>
      </c>
    </row>
    <row r="2461" spans="1:7">
      <c r="A2461" s="178" t="s">
        <v>890</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813</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904</v>
      </c>
      <c r="B2469" s="587" t="s">
        <v>2334</v>
      </c>
      <c r="C2469" s="23">
        <v>46034</v>
      </c>
      <c r="D2469" s="38"/>
      <c r="E2469" s="38">
        <v>428</v>
      </c>
      <c r="F2469" s="800" t="s">
        <v>1546</v>
      </c>
      <c r="G2469" t="s">
        <v>2327</v>
      </c>
    </row>
    <row r="2470" spans="1:7" ht="15.75">
      <c r="A2470" s="178" t="s">
        <v>517</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890</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813</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890</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813</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813</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813</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890</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517</v>
      </c>
      <c r="B2521" s="175" t="s">
        <v>1419</v>
      </c>
      <c r="C2521" s="239">
        <v>46038</v>
      </c>
      <c r="D2521" s="38">
        <v>107</v>
      </c>
      <c r="F2521" s="1184"/>
      <c r="G2521" t="s">
        <v>2327</v>
      </c>
    </row>
    <row r="2522" spans="1:7">
      <c r="A2522" s="853" t="s">
        <v>813</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517</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663</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517</v>
      </c>
      <c r="B2535" s="175" t="s">
        <v>1419</v>
      </c>
      <c r="C2535" s="248">
        <v>46043</v>
      </c>
      <c r="D2535" s="103">
        <v>182</v>
      </c>
      <c r="E2535" s="182"/>
      <c r="F2535" s="1186"/>
      <c r="G2535" t="s">
        <v>2327</v>
      </c>
    </row>
    <row r="2536" spans="1:7">
      <c r="A2536" s="556" t="s">
        <v>509</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663</v>
      </c>
      <c r="B2542" s="244" t="s">
        <v>52</v>
      </c>
      <c r="C2542" s="23">
        <v>46043</v>
      </c>
      <c r="D2542" s="89">
        <v>408</v>
      </c>
      <c r="F2542" s="1152"/>
      <c r="G2542" t="s">
        <v>2327</v>
      </c>
    </row>
    <row r="2543" spans="1:7">
      <c r="A2543" s="244" t="s">
        <v>669</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517</v>
      </c>
      <c r="B2547" s="175" t="s">
        <v>1419</v>
      </c>
      <c r="C2547" s="248">
        <v>46044</v>
      </c>
      <c r="D2547" s="103">
        <v>186</v>
      </c>
      <c r="E2547" s="182"/>
      <c r="F2547" s="1186" t="s">
        <v>1558</v>
      </c>
      <c r="G2547" t="s">
        <v>2327</v>
      </c>
    </row>
    <row r="2548" spans="1:7">
      <c r="A2548" s="556" t="s">
        <v>509</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876</v>
      </c>
      <c r="B2554" s="244" t="s">
        <v>52</v>
      </c>
      <c r="C2554" s="23">
        <v>46044</v>
      </c>
      <c r="D2554" s="89">
        <v>2031</v>
      </c>
      <c r="F2554" s="1152" t="s">
        <v>2367</v>
      </c>
      <c r="G2554" t="s">
        <v>2327</v>
      </c>
    </row>
    <row r="2555" spans="1:7">
      <c r="A2555" s="244" t="s">
        <v>669</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509</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876</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509</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876</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509</v>
      </c>
      <c r="B2577" s="263" t="s">
        <v>58</v>
      </c>
      <c r="C2577" s="262">
        <v>46049</v>
      </c>
      <c r="D2577" s="50">
        <v>343</v>
      </c>
      <c r="E2577" s="135"/>
      <c r="F2577" s="50"/>
      <c r="G2577" t="s">
        <v>2327</v>
      </c>
    </row>
    <row r="2578" spans="1:7">
      <c r="A2578" s="235" t="s">
        <v>876</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509</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890</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509</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819</v>
      </c>
      <c r="B2613" s="76" t="s">
        <v>52</v>
      </c>
      <c r="C2613" s="239">
        <v>46051</v>
      </c>
      <c r="D2613" s="89">
        <v>1468</v>
      </c>
      <c r="E2613" s="11"/>
      <c r="F2613" s="11" t="s">
        <v>2393</v>
      </c>
      <c r="G2613" t="s">
        <v>2327</v>
      </c>
    </row>
    <row r="2614" spans="1:7">
      <c r="A2614" s="69" t="s">
        <v>876</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819</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509</v>
      </c>
      <c r="B2625" s="234" t="s">
        <v>58</v>
      </c>
      <c r="C2625" s="23">
        <v>46055</v>
      </c>
      <c r="D2625" s="11">
        <v>251</v>
      </c>
      <c r="E2625" s="11"/>
      <c r="F2625" s="11" t="s">
        <v>1500</v>
      </c>
      <c r="G2625" t="s">
        <v>1415</v>
      </c>
    </row>
    <row r="2626" spans="1:7" ht="15.75">
      <c r="A2626" s="235" t="s">
        <v>517</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890</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787</v>
      </c>
      <c r="B2639" s="175" t="s">
        <v>1419</v>
      </c>
      <c r="C2639" s="239">
        <v>46056</v>
      </c>
      <c r="E2639" s="11"/>
      <c r="F2639" s="76" t="s">
        <v>1717</v>
      </c>
      <c r="G2639" t="s">
        <v>1415</v>
      </c>
    </row>
    <row r="2640" spans="1:7">
      <c r="A2640" s="233" t="s">
        <v>819</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663</v>
      </c>
      <c r="B2646" s="587" t="s">
        <v>52</v>
      </c>
      <c r="C2646" s="23">
        <v>46057</v>
      </c>
      <c r="D2646" s="89">
        <v>1809</v>
      </c>
      <c r="F2646" s="11" t="s">
        <v>2406</v>
      </c>
      <c r="G2646" t="s">
        <v>1415</v>
      </c>
    </row>
    <row r="2647" spans="1:7" ht="15.75">
      <c r="A2647" s="76" t="s">
        <v>517</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663</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663</v>
      </c>
      <c r="B2657" s="244" t="s">
        <v>52</v>
      </c>
      <c r="C2657" s="23">
        <v>46059</v>
      </c>
      <c r="D2657" s="11">
        <v>3</v>
      </c>
      <c r="F2657" s="11" t="s">
        <v>2412</v>
      </c>
      <c r="G2657" t="s">
        <v>1415</v>
      </c>
    </row>
    <row r="2658" spans="1:7">
      <c r="A2658" s="477" t="s">
        <v>819</v>
      </c>
      <c r="B2658" s="244" t="s">
        <v>52</v>
      </c>
      <c r="C2658" s="23">
        <v>46059</v>
      </c>
      <c r="D2658" s="11">
        <v>6</v>
      </c>
      <c r="F2658" s="11" t="s">
        <v>2413</v>
      </c>
      <c r="G2658" t="s">
        <v>1415</v>
      </c>
    </row>
    <row r="2659" spans="1:7">
      <c r="A2659" s="240" t="s">
        <v>509</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509</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887</v>
      </c>
      <c r="B2668" s="244" t="s">
        <v>52</v>
      </c>
      <c r="C2668" s="23">
        <v>46063</v>
      </c>
      <c r="D2668" s="11">
        <v>817</v>
      </c>
      <c r="G2668" t="s">
        <v>1415</v>
      </c>
    </row>
    <row r="2669" spans="1:7">
      <c r="A2669" s="178" t="s">
        <v>890</v>
      </c>
      <c r="B2669" s="91" t="s">
        <v>52</v>
      </c>
      <c r="C2669" s="23">
        <v>46063</v>
      </c>
      <c r="F2669" s="11" t="s">
        <v>1877</v>
      </c>
      <c r="G2669" t="s">
        <v>1415</v>
      </c>
    </row>
    <row r="2670" spans="1:7">
      <c r="A2670" s="240" t="s">
        <v>509</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806</v>
      </c>
      <c r="B2676" s="244" t="s">
        <v>54</v>
      </c>
      <c r="C2676" s="23">
        <v>46064</v>
      </c>
      <c r="D2676" s="11">
        <v>753</v>
      </c>
      <c r="G2676" t="s">
        <v>1415</v>
      </c>
    </row>
    <row r="2677" spans="1:7">
      <c r="A2677" s="244" t="s">
        <v>887</v>
      </c>
      <c r="B2677" s="244" t="s">
        <v>52</v>
      </c>
      <c r="C2677" s="23">
        <v>46064</v>
      </c>
      <c r="F2677" s="240" t="s">
        <v>1882</v>
      </c>
      <c r="G2677" t="s">
        <v>1415</v>
      </c>
    </row>
    <row r="2678" spans="1:7">
      <c r="A2678" s="244" t="s">
        <v>666</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806</v>
      </c>
      <c r="B2683" s="244" t="s">
        <v>54</v>
      </c>
      <c r="C2683" s="23">
        <v>46065</v>
      </c>
      <c r="D2683" s="89">
        <v>1289</v>
      </c>
      <c r="G2683" t="s">
        <v>1415</v>
      </c>
    </row>
    <row r="2684" spans="1:7">
      <c r="A2684" s="244" t="s">
        <v>887</v>
      </c>
      <c r="B2684" s="244" t="s">
        <v>2334</v>
      </c>
      <c r="C2684" s="23">
        <v>46065</v>
      </c>
      <c r="E2684" s="250">
        <v>1230</v>
      </c>
      <c r="F2684" s="11" t="s">
        <v>2421</v>
      </c>
      <c r="G2684" t="s">
        <v>1415</v>
      </c>
    </row>
    <row r="2685" spans="1:7">
      <c r="A2685" s="244" t="s">
        <v>666</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666</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511</v>
      </c>
      <c r="B2690" s="240" t="s">
        <v>54</v>
      </c>
      <c r="C2690" s="23">
        <v>46070</v>
      </c>
      <c r="D2690" s="11">
        <v>988</v>
      </c>
      <c r="G2690" t="s">
        <v>1415</v>
      </c>
    </row>
    <row r="2691" spans="1:7">
      <c r="A2691" s="244" t="s">
        <v>509</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901</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511</v>
      </c>
      <c r="B2697" s="240" t="s">
        <v>54</v>
      </c>
      <c r="C2697" s="23">
        <v>46071</v>
      </c>
      <c r="D2697" s="11">
        <v>712</v>
      </c>
      <c r="G2697" t="s">
        <v>1415</v>
      </c>
    </row>
    <row r="2698" spans="1:7">
      <c r="A2698" s="244" t="s">
        <v>509</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901</v>
      </c>
      <c r="B2702" s="240" t="s">
        <v>52</v>
      </c>
      <c r="C2702" s="23">
        <v>46071</v>
      </c>
      <c r="D2702" s="89">
        <v>1529</v>
      </c>
      <c r="G2702" t="s">
        <v>1415</v>
      </c>
    </row>
    <row r="2703" spans="1:7">
      <c r="A2703" s="240" t="s">
        <v>1479</v>
      </c>
      <c r="B2703" s="244" t="s">
        <v>62</v>
      </c>
      <c r="C2703" s="23">
        <v>46071</v>
      </c>
      <c r="D2703" s="11">
        <v>361</v>
      </c>
      <c r="G2703" t="s">
        <v>1415</v>
      </c>
    </row>
    <row r="2704" spans="1:7">
      <c r="A2704" s="240" t="s">
        <v>511</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901</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509</v>
      </c>
      <c r="B2712" s="244" t="s">
        <v>1419</v>
      </c>
      <c r="C2712" s="23">
        <v>46073</v>
      </c>
      <c r="F2712" s="11" t="s">
        <v>1798</v>
      </c>
      <c r="G2712" t="s">
        <v>1415</v>
      </c>
    </row>
    <row r="2713" spans="1:7">
      <c r="A2713" s="240" t="s">
        <v>901</v>
      </c>
      <c r="B2713" s="240" t="s">
        <v>52</v>
      </c>
      <c r="C2713" s="23">
        <v>46073</v>
      </c>
      <c r="D2713" s="89">
        <v>1008</v>
      </c>
      <c r="G2713" t="s">
        <v>1415</v>
      </c>
    </row>
    <row r="2714" spans="1:7">
      <c r="A2714" s="240" t="s">
        <v>782</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511</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901</v>
      </c>
      <c r="B2720" s="240" t="s">
        <v>52</v>
      </c>
      <c r="C2720" s="23">
        <v>46076</v>
      </c>
      <c r="D2720" s="89">
        <v>1274</v>
      </c>
      <c r="G2720" t="s">
        <v>1415</v>
      </c>
    </row>
    <row r="2721" spans="1:7">
      <c r="A2721" s="244" t="s">
        <v>666</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901</v>
      </c>
      <c r="B2725" s="240" t="s">
        <v>52</v>
      </c>
      <c r="C2725" s="23">
        <v>46077</v>
      </c>
      <c r="D2725" s="89">
        <v>1073</v>
      </c>
      <c r="G2725" t="s">
        <v>1415</v>
      </c>
    </row>
    <row r="2726" spans="1:7">
      <c r="A2726" s="244" t="s">
        <v>806</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901</v>
      </c>
      <c r="B2729" s="240" t="s">
        <v>52</v>
      </c>
      <c r="C2729" s="23">
        <v>46078</v>
      </c>
      <c r="D2729" s="11">
        <v>271</v>
      </c>
      <c r="G2729" t="s">
        <v>1415</v>
      </c>
    </row>
    <row r="2730" spans="1:7">
      <c r="A2730" s="244" t="s">
        <v>806</v>
      </c>
      <c r="B2730" s="244" t="s">
        <v>54</v>
      </c>
      <c r="C2730" s="23">
        <v>46078</v>
      </c>
      <c r="D2730" s="89">
        <v>1318</v>
      </c>
      <c r="G2730" t="s">
        <v>1415</v>
      </c>
    </row>
    <row r="2731" spans="1:7">
      <c r="A2731" s="244" t="s">
        <v>666</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663</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806</v>
      </c>
      <c r="B2735" s="240" t="s">
        <v>54</v>
      </c>
      <c r="C2735" s="23">
        <v>46079</v>
      </c>
      <c r="D2735" s="89">
        <v>1165</v>
      </c>
      <c r="G2735" t="s">
        <v>1415</v>
      </c>
    </row>
    <row r="2736" spans="1:7">
      <c r="A2736" s="244" t="s">
        <v>666</v>
      </c>
      <c r="B2736" s="244" t="s">
        <v>52</v>
      </c>
      <c r="C2736" s="23">
        <v>46079</v>
      </c>
      <c r="F2736" s="76" t="s">
        <v>2106</v>
      </c>
      <c r="G2736" t="s">
        <v>1415</v>
      </c>
    </row>
    <row r="2737" spans="1:7">
      <c r="A2737" s="240" t="s">
        <v>511</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806</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901</v>
      </c>
      <c r="B2751" s="244" t="s">
        <v>52</v>
      </c>
      <c r="C2751" s="23">
        <v>46085</v>
      </c>
      <c r="E2751" s="646"/>
      <c r="F2751" s="50" t="s">
        <v>2443</v>
      </c>
      <c r="G2751" t="s">
        <v>1416</v>
      </c>
    </row>
    <row r="2752" spans="1:7">
      <c r="A2752" s="244" t="s">
        <v>901</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893</v>
      </c>
      <c r="B2760" s="244" t="s">
        <v>52</v>
      </c>
      <c r="C2760" s="23">
        <v>46090</v>
      </c>
      <c r="D2760" s="89">
        <v>1146</v>
      </c>
      <c r="G2760" t="s">
        <v>1416</v>
      </c>
    </row>
    <row r="2761" spans="1:7">
      <c r="A2761" s="244" t="s">
        <v>649</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893</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893</v>
      </c>
      <c r="B2769" s="244" t="s">
        <v>52</v>
      </c>
      <c r="C2769" s="23">
        <v>46092</v>
      </c>
      <c r="D2769" s="11">
        <v>300</v>
      </c>
      <c r="G2769" t="s">
        <v>1416</v>
      </c>
    </row>
    <row r="2770" spans="1:7">
      <c r="A2770" s="244" t="s">
        <v>649</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893</v>
      </c>
      <c r="B2773" s="244" t="s">
        <v>52</v>
      </c>
      <c r="C2773" s="23">
        <v>46093</v>
      </c>
      <c r="F2773" s="11" t="s">
        <v>1694</v>
      </c>
      <c r="G2773" t="s">
        <v>1416</v>
      </c>
    </row>
    <row r="2774" spans="1:7">
      <c r="A2774" s="244" t="s">
        <v>649</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893</v>
      </c>
      <c r="B2778" s="244" t="s">
        <v>52</v>
      </c>
      <c r="C2778" s="23">
        <v>46094</v>
      </c>
      <c r="D2778" s="11">
        <v>510</v>
      </c>
      <c r="G2778" t="s">
        <v>1416</v>
      </c>
    </row>
    <row r="2779" spans="1:7">
      <c r="A2779" s="244" t="s">
        <v>649</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893</v>
      </c>
      <c r="B2784" s="244" t="s">
        <v>52</v>
      </c>
      <c r="C2784" s="23">
        <v>46097</v>
      </c>
      <c r="D2784" s="89">
        <v>1297</v>
      </c>
      <c r="G2784" t="s">
        <v>1416</v>
      </c>
    </row>
    <row r="2785" spans="1:7">
      <c r="A2785" s="244" t="s">
        <v>865</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893</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643</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510</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809</v>
      </c>
      <c r="B2808" s="1241" t="s">
        <v>58</v>
      </c>
      <c r="C2808" s="23">
        <v>46100</v>
      </c>
      <c r="D2808" s="11">
        <v>646</v>
      </c>
      <c r="G2808" t="s">
        <v>1416</v>
      </c>
    </row>
    <row r="2809" spans="1:7">
      <c r="A2809" s="1242" t="s">
        <v>893</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865</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865</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893</v>
      </c>
      <c r="B2816" s="1242" t="s">
        <v>52</v>
      </c>
      <c r="C2816" s="23">
        <v>46101</v>
      </c>
      <c r="D2816" s="11">
        <v>41</v>
      </c>
      <c r="F2816" s="11" t="s">
        <v>1861</v>
      </c>
      <c r="G2816" t="s">
        <v>1416</v>
      </c>
    </row>
    <row r="2817" spans="1:7">
      <c r="A2817" s="1241" t="s">
        <v>809</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809</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793</v>
      </c>
      <c r="B2823" s="1254" t="s">
        <v>54</v>
      </c>
      <c r="C2823" s="23">
        <v>46104</v>
      </c>
      <c r="D2823" s="11">
        <v>735</v>
      </c>
      <c r="G2823" t="s">
        <v>1416</v>
      </c>
    </row>
    <row r="2824" spans="1:7">
      <c r="A2824" s="1241" t="s">
        <v>809</v>
      </c>
      <c r="B2824" s="1241" t="s">
        <v>58</v>
      </c>
      <c r="C2824" s="23">
        <v>46105</v>
      </c>
      <c r="D2824" s="11">
        <v>135</v>
      </c>
      <c r="G2824" t="s">
        <v>1416</v>
      </c>
    </row>
    <row r="2825" spans="1:7">
      <c r="A2825" s="1242" t="s">
        <v>1485</v>
      </c>
      <c r="B2825" s="1242" t="s">
        <v>1419</v>
      </c>
      <c r="C2825" s="23">
        <v>46105</v>
      </c>
      <c r="D2825" s="11">
        <v>513</v>
      </c>
      <c r="G2825" t="s">
        <v>1416</v>
      </c>
    </row>
    <row r="2826" spans="1:7">
      <c r="A2826" s="1242" t="s">
        <v>660</v>
      </c>
      <c r="B2826" s="1242" t="s">
        <v>2466</v>
      </c>
      <c r="C2826" s="23">
        <v>46105</v>
      </c>
      <c r="F2826" s="1246" t="s">
        <v>1694</v>
      </c>
      <c r="G2826" t="s">
        <v>1416</v>
      </c>
    </row>
    <row r="2827" spans="1:7">
      <c r="A2827" s="1242" t="s">
        <v>793</v>
      </c>
      <c r="B2827" s="1242" t="s">
        <v>54</v>
      </c>
      <c r="C2827" s="23">
        <v>46105</v>
      </c>
      <c r="D2827" s="11">
        <v>755</v>
      </c>
      <c r="F2827" s="11" t="s">
        <v>2467</v>
      </c>
      <c r="G2827" t="s">
        <v>1416</v>
      </c>
    </row>
    <row r="2828" spans="1:7">
      <c r="A2828" s="240" t="s">
        <v>511</v>
      </c>
      <c r="B2828" s="240" t="s">
        <v>1419</v>
      </c>
      <c r="C2828" s="23">
        <v>46106</v>
      </c>
      <c r="F2828" s="240" t="s">
        <v>1717</v>
      </c>
      <c r="G2828" t="s">
        <v>1416</v>
      </c>
    </row>
    <row r="2829" spans="1:7">
      <c r="A2829" s="240" t="s">
        <v>829</v>
      </c>
      <c r="B2829" s="240" t="s">
        <v>56</v>
      </c>
      <c r="C2829" s="23">
        <v>46106</v>
      </c>
      <c r="D2829" s="11">
        <v>918</v>
      </c>
      <c r="F2829" s="11" t="s">
        <v>1882</v>
      </c>
      <c r="G2829" t="s">
        <v>1416</v>
      </c>
    </row>
    <row r="2830" spans="1:7">
      <c r="A2830" s="1241" t="s">
        <v>809</v>
      </c>
      <c r="B2830" s="1241" t="s">
        <v>58</v>
      </c>
      <c r="C2830" s="23">
        <v>46106</v>
      </c>
      <c r="D2830" s="11">
        <v>278</v>
      </c>
      <c r="F2830" s="11" t="s">
        <v>2468</v>
      </c>
      <c r="G2830" t="s">
        <v>1416</v>
      </c>
    </row>
    <row r="2831" spans="1:7">
      <c r="A2831" s="1242" t="s">
        <v>793</v>
      </c>
      <c r="B2831" s="1242" t="s">
        <v>54</v>
      </c>
      <c r="C2831" s="23">
        <v>46106</v>
      </c>
      <c r="D2831" s="11">
        <v>897</v>
      </c>
      <c r="F2831" s="11" t="s">
        <v>2068</v>
      </c>
      <c r="G2831" t="s">
        <v>1416</v>
      </c>
    </row>
    <row r="2832" spans="1:7">
      <c r="A2832" s="1242" t="s">
        <v>893</v>
      </c>
      <c r="B2832" s="1242" t="s">
        <v>2334</v>
      </c>
      <c r="C2832" s="23">
        <v>46106</v>
      </c>
      <c r="E2832" s="250">
        <v>8226</v>
      </c>
      <c r="F2832" s="11" t="s">
        <v>2469</v>
      </c>
      <c r="G2832" t="s">
        <v>1416</v>
      </c>
    </row>
    <row r="2833" spans="1:7">
      <c r="A2833" s="1242" t="s">
        <v>809</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660</v>
      </c>
      <c r="B2837" s="1242" t="s">
        <v>2470</v>
      </c>
      <c r="C2837" s="23">
        <v>46106</v>
      </c>
      <c r="D2837" s="11">
        <v>172</v>
      </c>
      <c r="G2837" t="s">
        <v>1416</v>
      </c>
    </row>
    <row r="2838" spans="1:7">
      <c r="A2838" s="240" t="s">
        <v>510</v>
      </c>
      <c r="B2838" s="1242" t="s">
        <v>1419</v>
      </c>
      <c r="C2838" s="23">
        <v>46107</v>
      </c>
      <c r="E2838" s="250">
        <v>2676</v>
      </c>
      <c r="G2838" t="s">
        <v>1416</v>
      </c>
    </row>
    <row r="2839" spans="1:7">
      <c r="A2839" s="1241" t="s">
        <v>809</v>
      </c>
      <c r="B2839" s="1241" t="s">
        <v>58</v>
      </c>
      <c r="C2839" s="23">
        <v>46107</v>
      </c>
      <c r="D2839" s="11">
        <v>333</v>
      </c>
      <c r="G2839" t="s">
        <v>1416</v>
      </c>
    </row>
    <row r="2840" spans="1:7">
      <c r="A2840" s="1242" t="s">
        <v>787</v>
      </c>
      <c r="B2840" s="1242" t="s">
        <v>54</v>
      </c>
      <c r="C2840" s="23">
        <v>46107</v>
      </c>
      <c r="D2840" s="11">
        <v>438</v>
      </c>
      <c r="G2840" t="s">
        <v>1416</v>
      </c>
    </row>
    <row r="2841" spans="1:7">
      <c r="A2841" s="1242" t="s">
        <v>793</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809</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809</v>
      </c>
      <c r="B2847" s="1253" t="s">
        <v>58</v>
      </c>
      <c r="C2847" s="23">
        <v>46111</v>
      </c>
      <c r="D2847" s="11">
        <v>526</v>
      </c>
      <c r="G2847" t="s">
        <v>1416</v>
      </c>
    </row>
    <row r="2848" spans="1:7">
      <c r="A2848" s="1254" t="s">
        <v>796</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809</v>
      </c>
      <c r="B2854" s="1241" t="s">
        <v>58</v>
      </c>
      <c r="C2854" s="23">
        <v>46112</v>
      </c>
      <c r="D2854" s="11">
        <v>36</v>
      </c>
      <c r="F2854" s="11" t="s">
        <v>2472</v>
      </c>
      <c r="G2854" t="s">
        <v>1416</v>
      </c>
    </row>
    <row r="2855" spans="1:7">
      <c r="A2855" s="1242" t="s">
        <v>796</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836</v>
      </c>
      <c r="B2858" s="1242" t="s">
        <v>52</v>
      </c>
      <c r="C2858" s="23">
        <v>46112</v>
      </c>
      <c r="D2858" s="11">
        <v>551</v>
      </c>
      <c r="F2858" s="11" t="s">
        <v>1558</v>
      </c>
      <c r="G2858" t="s">
        <v>1416</v>
      </c>
    </row>
    <row r="2859" spans="1:7">
      <c r="A2859" s="1241" t="s">
        <v>809</v>
      </c>
      <c r="B2859" s="1241" t="s">
        <v>58</v>
      </c>
      <c r="C2859" s="23">
        <v>46113</v>
      </c>
      <c r="D2859" s="11">
        <v>12</v>
      </c>
      <c r="F2859" s="11" t="s">
        <v>2473</v>
      </c>
      <c r="G2859" t="s">
        <v>1417</v>
      </c>
    </row>
    <row r="2860" spans="1:7">
      <c r="A2860" s="1242" t="s">
        <v>796</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836</v>
      </c>
      <c r="B2863" s="1242" t="s">
        <v>52</v>
      </c>
      <c r="C2863" s="23">
        <v>46113</v>
      </c>
      <c r="D2863" s="89">
        <v>1606</v>
      </c>
      <c r="G2863" t="s">
        <v>1417</v>
      </c>
    </row>
    <row r="2864" spans="1:7">
      <c r="A2864" s="1241" t="s">
        <v>809</v>
      </c>
      <c r="B2864" s="1241" t="s">
        <v>58</v>
      </c>
      <c r="C2864" s="23">
        <v>46114</v>
      </c>
      <c r="F2864" s="11" t="s">
        <v>2474</v>
      </c>
      <c r="G2864" t="s">
        <v>1417</v>
      </c>
    </row>
    <row r="2865" spans="1:7">
      <c r="A2865" s="1242" t="s">
        <v>809</v>
      </c>
      <c r="B2865" s="1242" t="s">
        <v>1419</v>
      </c>
      <c r="C2865" s="23">
        <v>46114</v>
      </c>
      <c r="E2865" s="74">
        <v>106</v>
      </c>
      <c r="F2865" s="11" t="s">
        <v>1546</v>
      </c>
      <c r="G2865" t="s">
        <v>1417</v>
      </c>
    </row>
    <row r="2866" spans="1:7">
      <c r="A2866" s="1242" t="s">
        <v>796</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845</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798</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839</v>
      </c>
      <c r="B2877" s="1241" t="s">
        <v>2061</v>
      </c>
      <c r="C2877" s="23">
        <v>46119</v>
      </c>
      <c r="D2877" s="11">
        <v>102</v>
      </c>
      <c r="F2877" s="11" t="s">
        <v>1853</v>
      </c>
      <c r="G2877" t="s">
        <v>1417</v>
      </c>
    </row>
    <row r="2878" spans="1:7">
      <c r="A2878" s="1242" t="s">
        <v>842</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798</v>
      </c>
      <c r="B2880" s="1242" t="s">
        <v>54</v>
      </c>
      <c r="C2880" s="23">
        <v>46119</v>
      </c>
      <c r="F2880" s="11" t="s">
        <v>1579</v>
      </c>
      <c r="G2880" t="s">
        <v>1417</v>
      </c>
    </row>
    <row r="2881" spans="1:7">
      <c r="A2881" s="1242" t="s">
        <v>796</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836</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845</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804</v>
      </c>
      <c r="B2889" s="1242" t="s">
        <v>52</v>
      </c>
      <c r="C2889" s="23">
        <v>46120</v>
      </c>
      <c r="D2889" s="89">
        <v>1036</v>
      </c>
      <c r="G2889" t="s">
        <v>1417</v>
      </c>
    </row>
    <row r="2890" spans="1:7">
      <c r="A2890" s="1241" t="s">
        <v>804</v>
      </c>
      <c r="B2890" s="1242" t="s">
        <v>52</v>
      </c>
      <c r="C2890" s="23">
        <v>46121</v>
      </c>
      <c r="D2890" s="89"/>
      <c r="F2890" s="11" t="s">
        <v>1858</v>
      </c>
      <c r="G2890" t="s">
        <v>1417</v>
      </c>
    </row>
    <row r="2891" spans="1:7">
      <c r="A2891" s="178" t="s">
        <v>651</v>
      </c>
      <c r="B2891" s="1242" t="s">
        <v>54</v>
      </c>
      <c r="C2891" s="23">
        <v>46122</v>
      </c>
      <c r="D2891" s="11">
        <v>891</v>
      </c>
      <c r="G2891" t="s">
        <v>1417</v>
      </c>
    </row>
    <row r="2892" spans="1:7">
      <c r="A2892" s="178" t="s">
        <v>651</v>
      </c>
      <c r="B2892" s="1242" t="s">
        <v>54</v>
      </c>
      <c r="C2892" s="23">
        <v>46125</v>
      </c>
      <c r="D2892" s="89">
        <v>2719</v>
      </c>
      <c r="G2892" t="s">
        <v>1417</v>
      </c>
    </row>
    <row r="2893" spans="1:7">
      <c r="A2893" s="1241" t="s">
        <v>651</v>
      </c>
      <c r="B2893" s="1241" t="s">
        <v>54</v>
      </c>
      <c r="C2893" s="23">
        <v>46126</v>
      </c>
      <c r="D2893" s="89">
        <v>2206</v>
      </c>
      <c r="G2893" t="s">
        <v>1417</v>
      </c>
    </row>
    <row r="2894" spans="1:7">
      <c r="A2894" s="1242" t="s">
        <v>796</v>
      </c>
      <c r="B2894" s="1242" t="s">
        <v>2138</v>
      </c>
      <c r="C2894" s="23">
        <v>46126</v>
      </c>
      <c r="E2894" s="250">
        <v>4672</v>
      </c>
      <c r="F2894" s="11" t="s">
        <v>2484</v>
      </c>
      <c r="G2894" t="s">
        <v>1417</v>
      </c>
    </row>
    <row r="2895" spans="1:7">
      <c r="A2895" s="1242" t="s">
        <v>798</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651</v>
      </c>
      <c r="B2897" s="1241" t="s">
        <v>54</v>
      </c>
      <c r="C2897" s="23">
        <v>46127</v>
      </c>
      <c r="D2897" s="89">
        <v>2612</v>
      </c>
      <c r="G2897" t="s">
        <v>1417</v>
      </c>
    </row>
    <row r="2898" spans="1:7">
      <c r="A2898" s="178" t="s">
        <v>839</v>
      </c>
      <c r="B2898" s="1242" t="s">
        <v>1419</v>
      </c>
      <c r="C2898" s="23">
        <v>46127</v>
      </c>
      <c r="E2898" s="74">
        <v>300</v>
      </c>
      <c r="F2898" s="11" t="s">
        <v>2487</v>
      </c>
      <c r="G2898" t="s">
        <v>1417</v>
      </c>
    </row>
    <row r="2899" spans="1:7">
      <c r="A2899" s="178" t="s">
        <v>842</v>
      </c>
      <c r="B2899" s="1242" t="s">
        <v>1419</v>
      </c>
      <c r="C2899" s="23">
        <v>46127</v>
      </c>
      <c r="E2899" s="74">
        <v>688</v>
      </c>
      <c r="F2899" s="11" t="s">
        <v>2488</v>
      </c>
      <c r="G2899" t="s">
        <v>1417</v>
      </c>
    </row>
    <row r="2900" spans="1:7">
      <c r="A2900" s="1241" t="s">
        <v>651</v>
      </c>
      <c r="B2900" s="1241" t="s">
        <v>54</v>
      </c>
      <c r="C2900" s="23">
        <v>46128</v>
      </c>
      <c r="D2900" s="89">
        <v>1765</v>
      </c>
      <c r="G2900" t="s">
        <v>1417</v>
      </c>
    </row>
    <row r="2901" spans="1:7">
      <c r="A2901" s="1242" t="s">
        <v>796</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583</v>
      </c>
      <c r="B2903" s="1242" t="s">
        <v>52</v>
      </c>
      <c r="C2903" s="23">
        <v>46128</v>
      </c>
      <c r="D2903" s="11">
        <v>407</v>
      </c>
      <c r="G2903" t="s">
        <v>1417</v>
      </c>
    </row>
    <row r="2904" spans="1:7">
      <c r="A2904" s="1241" t="s">
        <v>651</v>
      </c>
      <c r="B2904" s="1241" t="s">
        <v>54</v>
      </c>
      <c r="C2904" s="23">
        <v>46129</v>
      </c>
      <c r="D2904" s="89">
        <v>1356</v>
      </c>
      <c r="G2904" t="s">
        <v>1417</v>
      </c>
    </row>
    <row r="2905" spans="1:7">
      <c r="A2905" s="1241" t="s">
        <v>643</v>
      </c>
      <c r="B2905" s="1241" t="s">
        <v>1419</v>
      </c>
      <c r="C2905" s="23">
        <v>46129</v>
      </c>
      <c r="D2905" s="11">
        <v>67</v>
      </c>
      <c r="G2905" t="s">
        <v>1417</v>
      </c>
    </row>
    <row r="2906" spans="1:7">
      <c r="A2906" s="1242" t="s">
        <v>583</v>
      </c>
      <c r="B2906" s="1242" t="s">
        <v>52</v>
      </c>
      <c r="C2906" s="23">
        <v>46129</v>
      </c>
      <c r="F2906" s="11" t="s">
        <v>2490</v>
      </c>
      <c r="G2906" t="s">
        <v>1417</v>
      </c>
    </row>
    <row r="2907" spans="1:7">
      <c r="A2907" s="1241" t="s">
        <v>583</v>
      </c>
      <c r="B2907" s="1241" t="s">
        <v>52</v>
      </c>
      <c r="C2907" s="23">
        <v>46132</v>
      </c>
      <c r="D2907" s="11">
        <v>940</v>
      </c>
      <c r="G2907" t="s">
        <v>1417</v>
      </c>
    </row>
    <row r="2908" spans="1:7">
      <c r="A2908" s="1242" t="s">
        <v>651</v>
      </c>
      <c r="B2908" s="1242" t="s">
        <v>54</v>
      </c>
      <c r="C2908" s="23">
        <v>46132</v>
      </c>
      <c r="D2908" s="89">
        <v>1212</v>
      </c>
      <c r="G2908" t="s">
        <v>1417</v>
      </c>
    </row>
    <row r="2909" spans="1:7">
      <c r="A2909" s="1242" t="s">
        <v>804</v>
      </c>
      <c r="B2909" s="1242" t="s">
        <v>2491</v>
      </c>
      <c r="C2909" s="23">
        <v>46132</v>
      </c>
      <c r="E2909" s="250">
        <v>1268</v>
      </c>
      <c r="F2909" s="11" t="s">
        <v>2492</v>
      </c>
      <c r="G2909" t="s">
        <v>1417</v>
      </c>
    </row>
    <row r="2910" spans="1:7">
      <c r="A2910" s="1242" t="s">
        <v>577</v>
      </c>
      <c r="B2910" s="1242" t="s">
        <v>1419</v>
      </c>
      <c r="C2910" s="23">
        <v>46132</v>
      </c>
      <c r="F2910" s="11" t="s">
        <v>2493</v>
      </c>
      <c r="G2910" t="s">
        <v>1417</v>
      </c>
    </row>
    <row r="2911" spans="1:7">
      <c r="A2911" s="1242" t="s">
        <v>660</v>
      </c>
      <c r="B2911" s="1242" t="s">
        <v>2494</v>
      </c>
      <c r="C2911" s="23">
        <v>46132</v>
      </c>
      <c r="D2911" s="11">
        <v>572</v>
      </c>
      <c r="G2911" t="s">
        <v>1417</v>
      </c>
    </row>
    <row r="2912" spans="1:7">
      <c r="A2912" s="1242" t="s">
        <v>696</v>
      </c>
      <c r="B2912" s="1242" t="s">
        <v>1419</v>
      </c>
      <c r="C2912" s="23">
        <v>46132</v>
      </c>
      <c r="D2912" s="11">
        <v>288</v>
      </c>
      <c r="G2912" t="s">
        <v>1417</v>
      </c>
    </row>
    <row r="2913" spans="1:7">
      <c r="A2913" s="1241" t="s">
        <v>583</v>
      </c>
      <c r="B2913" s="1241" t="s">
        <v>52</v>
      </c>
      <c r="C2913" s="23">
        <v>46133</v>
      </c>
      <c r="D2913" s="89">
        <v>1575</v>
      </c>
      <c r="G2913" t="s">
        <v>1417</v>
      </c>
    </row>
    <row r="2914" spans="1:7">
      <c r="A2914" s="1242" t="s">
        <v>651</v>
      </c>
      <c r="B2914" s="1242" t="s">
        <v>54</v>
      </c>
      <c r="C2914" s="23">
        <v>46133</v>
      </c>
      <c r="D2914" s="11">
        <v>866</v>
      </c>
      <c r="G2914" t="s">
        <v>1417</v>
      </c>
    </row>
    <row r="2915" spans="1:7">
      <c r="A2915" s="1242" t="s">
        <v>577</v>
      </c>
      <c r="B2915" s="1242" t="s">
        <v>1419</v>
      </c>
      <c r="C2915" s="23">
        <v>46133</v>
      </c>
      <c r="D2915" s="11">
        <v>290</v>
      </c>
      <c r="G2915" t="s">
        <v>1417</v>
      </c>
    </row>
    <row r="2916" spans="1:7">
      <c r="A2916" s="1242" t="s">
        <v>577</v>
      </c>
      <c r="B2916" s="1242" t="s">
        <v>1419</v>
      </c>
      <c r="C2916" s="23">
        <v>46133</v>
      </c>
      <c r="D2916" s="11">
        <v>477</v>
      </c>
      <c r="G2916" t="s">
        <v>1417</v>
      </c>
    </row>
    <row r="2917" spans="1:7">
      <c r="A2917" s="1242" t="s">
        <v>660</v>
      </c>
      <c r="B2917" s="1242" t="s">
        <v>2494</v>
      </c>
      <c r="C2917" s="23">
        <v>46133</v>
      </c>
      <c r="D2917" s="11">
        <v>776</v>
      </c>
      <c r="G2917" t="s">
        <v>1417</v>
      </c>
    </row>
    <row r="2918" spans="1:7">
      <c r="A2918" s="1242" t="s">
        <v>696</v>
      </c>
      <c r="B2918" s="1242" t="s">
        <v>1419</v>
      </c>
      <c r="C2918" s="23">
        <v>46133</v>
      </c>
      <c r="F2918" s="11" t="s">
        <v>1546</v>
      </c>
      <c r="G2918" t="s">
        <v>1417</v>
      </c>
    </row>
    <row r="2919" spans="1:7">
      <c r="A2919" s="1242" t="s">
        <v>698</v>
      </c>
      <c r="B2919" s="1242" t="s">
        <v>1419</v>
      </c>
      <c r="C2919" s="23">
        <v>46133</v>
      </c>
      <c r="D2919" s="11">
        <v>290</v>
      </c>
      <c r="G2919" t="s">
        <v>1417</v>
      </c>
    </row>
    <row r="2920" spans="1:7">
      <c r="A2920" s="240" t="s">
        <v>764</v>
      </c>
      <c r="B2920" s="240" t="s">
        <v>2495</v>
      </c>
      <c r="C2920" s="23">
        <v>46133</v>
      </c>
      <c r="D2920" s="89">
        <v>3749</v>
      </c>
      <c r="G2920" t="s">
        <v>1417</v>
      </c>
    </row>
    <row r="2921" spans="1:7">
      <c r="A2921" s="240" t="s">
        <v>564</v>
      </c>
      <c r="B2921" s="240" t="s">
        <v>463</v>
      </c>
      <c r="C2921" s="23">
        <v>46134</v>
      </c>
      <c r="D2921" s="11">
        <v>390</v>
      </c>
      <c r="G2921" t="s">
        <v>1417</v>
      </c>
    </row>
    <row r="2922" spans="1:7">
      <c r="A2922" s="244" t="s">
        <v>571</v>
      </c>
      <c r="B2922" s="244" t="s">
        <v>463</v>
      </c>
      <c r="C2922" s="23">
        <v>46134</v>
      </c>
      <c r="D2922" s="11">
        <v>454</v>
      </c>
      <c r="G2922" t="s">
        <v>1417</v>
      </c>
    </row>
    <row r="2923" spans="1:7">
      <c r="A2923" s="1241" t="s">
        <v>583</v>
      </c>
      <c r="B2923" s="1241" t="s">
        <v>52</v>
      </c>
      <c r="C2923" s="23">
        <v>46134</v>
      </c>
      <c r="D2923" s="11">
        <v>507</v>
      </c>
      <c r="G2923" t="s">
        <v>1417</v>
      </c>
    </row>
    <row r="2924" spans="1:7">
      <c r="A2924" s="1242" t="s">
        <v>651</v>
      </c>
      <c r="B2924" s="1242" t="s">
        <v>54</v>
      </c>
      <c r="C2924" s="23">
        <v>46134</v>
      </c>
      <c r="D2924" s="11">
        <v>969</v>
      </c>
      <c r="G2924" t="s">
        <v>1417</v>
      </c>
    </row>
    <row r="2925" spans="1:7">
      <c r="A2925" s="1242" t="s">
        <v>577</v>
      </c>
      <c r="B2925" s="1242" t="s">
        <v>1419</v>
      </c>
      <c r="C2925" s="23">
        <v>46134</v>
      </c>
      <c r="D2925" s="11">
        <v>183</v>
      </c>
      <c r="G2925" t="s">
        <v>1417</v>
      </c>
    </row>
    <row r="2926" spans="1:7">
      <c r="A2926" s="1242" t="s">
        <v>577</v>
      </c>
      <c r="B2926" s="1242" t="s">
        <v>1419</v>
      </c>
      <c r="C2926" s="23">
        <v>46134</v>
      </c>
      <c r="D2926" s="11">
        <v>596</v>
      </c>
      <c r="G2926" t="s">
        <v>1417</v>
      </c>
    </row>
    <row r="2927" spans="1:7">
      <c r="A2927" s="477" t="s">
        <v>660</v>
      </c>
      <c r="B2927" s="477" t="s">
        <v>54</v>
      </c>
      <c r="C2927" s="23">
        <v>46134</v>
      </c>
      <c r="D2927" s="89">
        <v>1009</v>
      </c>
      <c r="G2927" t="s">
        <v>1417</v>
      </c>
    </row>
    <row r="2928" spans="1:7">
      <c r="A2928" s="240" t="s">
        <v>767</v>
      </c>
      <c r="B2928" s="240" t="s">
        <v>2495</v>
      </c>
      <c r="C2928" s="23">
        <v>46134</v>
      </c>
      <c r="D2928" s="11">
        <v>544</v>
      </c>
      <c r="G2928" t="s">
        <v>1417</v>
      </c>
    </row>
    <row r="2929" spans="1:7">
      <c r="A2929" s="240" t="s">
        <v>564</v>
      </c>
      <c r="B2929" s="240" t="s">
        <v>463</v>
      </c>
      <c r="C2929" s="23">
        <v>46135</v>
      </c>
      <c r="F2929" s="1245" t="s">
        <v>2496</v>
      </c>
      <c r="G2929" t="s">
        <v>1417</v>
      </c>
    </row>
    <row r="2930" spans="1:7">
      <c r="A2930" s="244" t="s">
        <v>571</v>
      </c>
      <c r="B2930" s="244" t="s">
        <v>463</v>
      </c>
      <c r="C2930" s="23">
        <v>46135</v>
      </c>
      <c r="D2930" s="11">
        <v>285</v>
      </c>
      <c r="G2930" t="s">
        <v>1417</v>
      </c>
    </row>
    <row r="2931" spans="1:7">
      <c r="A2931" s="1241" t="s">
        <v>583</v>
      </c>
      <c r="B2931" s="1241" t="s">
        <v>52</v>
      </c>
      <c r="C2931" s="23">
        <v>46135</v>
      </c>
      <c r="F2931" s="1246" t="s">
        <v>1908</v>
      </c>
      <c r="G2931" t="s">
        <v>1417</v>
      </c>
    </row>
    <row r="2932" spans="1:7">
      <c r="A2932" s="1242" t="s">
        <v>609</v>
      </c>
      <c r="B2932" s="1242" t="s">
        <v>52</v>
      </c>
      <c r="C2932" s="23">
        <v>46135</v>
      </c>
      <c r="D2932" s="89">
        <v>2434</v>
      </c>
      <c r="G2932" t="s">
        <v>1417</v>
      </c>
    </row>
    <row r="2933" spans="1:7">
      <c r="A2933" s="1242" t="s">
        <v>651</v>
      </c>
      <c r="B2933" s="1242" t="s">
        <v>54</v>
      </c>
      <c r="C2933" s="23">
        <v>46135</v>
      </c>
      <c r="D2933" s="11">
        <v>262</v>
      </c>
      <c r="G2933" t="s">
        <v>1417</v>
      </c>
    </row>
    <row r="2934" spans="1:7">
      <c r="A2934" s="1242" t="s">
        <v>577</v>
      </c>
      <c r="B2934" s="1242" t="s">
        <v>1419</v>
      </c>
      <c r="C2934" s="23">
        <v>46135</v>
      </c>
      <c r="D2934" s="11">
        <v>130</v>
      </c>
      <c r="F2934" s="11" t="s">
        <v>1558</v>
      </c>
      <c r="G2934" t="s">
        <v>1417</v>
      </c>
    </row>
    <row r="2935" spans="1:7">
      <c r="A2935" s="477" t="s">
        <v>660</v>
      </c>
      <c r="B2935" s="477" t="s">
        <v>54</v>
      </c>
      <c r="C2935" s="23">
        <v>46135</v>
      </c>
      <c r="D2935" s="11">
        <v>770</v>
      </c>
      <c r="G2935" t="s">
        <v>1417</v>
      </c>
    </row>
    <row r="2936" spans="1:7">
      <c r="A2936" s="240" t="s">
        <v>767</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564</v>
      </c>
      <c r="B2938" s="240" t="s">
        <v>463</v>
      </c>
      <c r="C2938" s="23">
        <v>46136</v>
      </c>
      <c r="D2938" s="11">
        <v>8</v>
      </c>
      <c r="F2938" s="11" t="s">
        <v>2398</v>
      </c>
      <c r="G2938" t="s">
        <v>1417</v>
      </c>
    </row>
    <row r="2939" spans="1:7">
      <c r="A2939" s="244" t="s">
        <v>571</v>
      </c>
      <c r="B2939" s="244" t="s">
        <v>463</v>
      </c>
      <c r="C2939" s="23">
        <v>46136</v>
      </c>
      <c r="D2939" s="11">
        <v>33</v>
      </c>
      <c r="F2939" s="11" t="s">
        <v>2497</v>
      </c>
      <c r="G2939" t="s">
        <v>1417</v>
      </c>
    </row>
    <row r="2940" spans="1:7">
      <c r="A2940" s="1241" t="s">
        <v>598</v>
      </c>
      <c r="B2940" s="1241" t="s">
        <v>54</v>
      </c>
      <c r="C2940" s="23">
        <v>46136</v>
      </c>
      <c r="D2940" s="89">
        <v>1587</v>
      </c>
      <c r="F2940" s="11" t="s">
        <v>2498</v>
      </c>
      <c r="G2940" t="s">
        <v>1417</v>
      </c>
    </row>
    <row r="2941" spans="1:7">
      <c r="A2941" s="1242" t="s">
        <v>583</v>
      </c>
      <c r="B2941" s="1242" t="s">
        <v>52</v>
      </c>
      <c r="C2941" s="23">
        <v>46136</v>
      </c>
      <c r="D2941" s="11">
        <v>354</v>
      </c>
      <c r="G2941" t="s">
        <v>1417</v>
      </c>
    </row>
    <row r="2942" spans="1:7">
      <c r="A2942" s="1242" t="s">
        <v>693</v>
      </c>
      <c r="B2942" s="1242" t="s">
        <v>1419</v>
      </c>
      <c r="C2942" s="23">
        <v>46136</v>
      </c>
      <c r="D2942" s="11">
        <v>339</v>
      </c>
      <c r="G2942" t="s">
        <v>1417</v>
      </c>
    </row>
    <row r="2943" spans="1:7">
      <c r="A2943" s="1242" t="s">
        <v>696</v>
      </c>
      <c r="B2943" s="1242" t="s">
        <v>2334</v>
      </c>
      <c r="C2943" s="23">
        <v>46136</v>
      </c>
      <c r="E2943" s="74">
        <v>488</v>
      </c>
      <c r="F2943" s="11" t="s">
        <v>2499</v>
      </c>
      <c r="G2943" t="s">
        <v>1417</v>
      </c>
    </row>
    <row r="2944" spans="1:7">
      <c r="A2944" s="1242" t="s">
        <v>698</v>
      </c>
      <c r="B2944" s="1242" t="s">
        <v>2334</v>
      </c>
      <c r="C2944" s="23">
        <v>46136</v>
      </c>
      <c r="E2944" s="74">
        <v>400</v>
      </c>
      <c r="F2944" s="11" t="s">
        <v>2500</v>
      </c>
      <c r="G2944" t="s">
        <v>1417</v>
      </c>
    </row>
    <row r="2945" spans="1:7">
      <c r="A2945" s="1242" t="s">
        <v>660</v>
      </c>
      <c r="B2945" s="1242" t="s">
        <v>54</v>
      </c>
      <c r="C2945" s="23">
        <v>46136</v>
      </c>
      <c r="E2945" s="250">
        <v>3306</v>
      </c>
      <c r="F2945" s="11" t="s">
        <v>2501</v>
      </c>
      <c r="G2945" t="s">
        <v>1417</v>
      </c>
    </row>
    <row r="2946" spans="1:7">
      <c r="A2946" s="1243" t="s">
        <v>672</v>
      </c>
      <c r="B2946" s="1242" t="s">
        <v>471</v>
      </c>
      <c r="C2946" s="23">
        <v>46136</v>
      </c>
      <c r="D2946" s="250">
        <v>1085</v>
      </c>
      <c r="E2946" s="250"/>
      <c r="G2946" t="s">
        <v>1417</v>
      </c>
    </row>
    <row r="2947" spans="1:7">
      <c r="A2947" s="240" t="s">
        <v>767</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564</v>
      </c>
      <c r="B2949" s="240" t="s">
        <v>463</v>
      </c>
      <c r="C2949" s="23">
        <v>46139</v>
      </c>
      <c r="D2949" s="11">
        <v>615</v>
      </c>
      <c r="G2949" t="s">
        <v>1417</v>
      </c>
    </row>
    <row r="2950" spans="1:7">
      <c r="A2950" s="244" t="s">
        <v>571</v>
      </c>
      <c r="B2950" s="244" t="s">
        <v>463</v>
      </c>
      <c r="C2950" s="23">
        <v>46139</v>
      </c>
      <c r="D2950" s="11">
        <v>327</v>
      </c>
      <c r="G2950" t="s">
        <v>1417</v>
      </c>
    </row>
    <row r="2951" spans="1:7">
      <c r="A2951" s="1241" t="s">
        <v>598</v>
      </c>
      <c r="B2951" s="1241" t="s">
        <v>54</v>
      </c>
      <c r="C2951" s="23">
        <v>46139</v>
      </c>
      <c r="D2951" s="89">
        <v>1339</v>
      </c>
      <c r="G2951" t="s">
        <v>1417</v>
      </c>
    </row>
    <row r="2952" spans="1:7">
      <c r="A2952" s="1242" t="s">
        <v>583</v>
      </c>
      <c r="B2952" s="1242" t="s">
        <v>52</v>
      </c>
      <c r="C2952" s="23">
        <v>46139</v>
      </c>
      <c r="D2952" s="11">
        <v>864</v>
      </c>
      <c r="G2952" t="s">
        <v>1417</v>
      </c>
    </row>
    <row r="2953" spans="1:7">
      <c r="A2953" s="1242" t="s">
        <v>643</v>
      </c>
      <c r="B2953" s="1242" t="s">
        <v>1419</v>
      </c>
      <c r="C2953" s="23">
        <v>46139</v>
      </c>
      <c r="D2953" s="11">
        <v>245</v>
      </c>
      <c r="G2953" t="s">
        <v>1417</v>
      </c>
    </row>
    <row r="2954" spans="1:7">
      <c r="A2954" s="1243" t="s">
        <v>672</v>
      </c>
      <c r="B2954" s="1242" t="s">
        <v>471</v>
      </c>
      <c r="C2954" s="23">
        <v>46139</v>
      </c>
      <c r="F2954" s="1246" t="s">
        <v>2016</v>
      </c>
      <c r="G2954" t="s">
        <v>1417</v>
      </c>
    </row>
    <row r="2955" spans="1:7">
      <c r="A2955" s="240" t="s">
        <v>767</v>
      </c>
      <c r="B2955" s="240" t="s">
        <v>2495</v>
      </c>
      <c r="C2955" s="23">
        <v>46139</v>
      </c>
      <c r="D2955" s="89">
        <v>1246</v>
      </c>
      <c r="G2955" t="s">
        <v>1417</v>
      </c>
    </row>
    <row r="2956" spans="1:7">
      <c r="A2956" s="240" t="s">
        <v>564</v>
      </c>
      <c r="B2956" s="240" t="s">
        <v>463</v>
      </c>
      <c r="C2956" s="23">
        <v>46140</v>
      </c>
      <c r="D2956" s="11">
        <v>349</v>
      </c>
      <c r="G2956" t="s">
        <v>1417</v>
      </c>
    </row>
    <row r="2957" spans="1:7">
      <c r="A2957" s="244" t="s">
        <v>571</v>
      </c>
      <c r="B2957" s="244" t="s">
        <v>463</v>
      </c>
      <c r="C2957" s="23">
        <v>46140</v>
      </c>
      <c r="D2957" s="11">
        <v>269</v>
      </c>
      <c r="G2957" t="s">
        <v>1417</v>
      </c>
    </row>
    <row r="2958" spans="1:7">
      <c r="A2958" s="1443" t="s">
        <v>577</v>
      </c>
      <c r="B2958" s="1447" t="s">
        <v>1419</v>
      </c>
      <c r="C2958" s="23">
        <v>46140</v>
      </c>
      <c r="D2958" s="11">
        <v>276</v>
      </c>
      <c r="G2958" t="s">
        <v>1417</v>
      </c>
    </row>
    <row r="2959" spans="1:7">
      <c r="A2959" s="1443" t="s">
        <v>598</v>
      </c>
      <c r="B2959" s="1448" t="s">
        <v>2502</v>
      </c>
      <c r="C2959" s="23">
        <v>46140</v>
      </c>
      <c r="D2959" s="11">
        <v>857</v>
      </c>
      <c r="G2959" t="s">
        <v>1417</v>
      </c>
    </row>
    <row r="2960" spans="1:7">
      <c r="A2960" s="1443" t="s">
        <v>583</v>
      </c>
      <c r="B2960" s="1448" t="s">
        <v>52</v>
      </c>
      <c r="C2960" s="23">
        <v>46140</v>
      </c>
      <c r="D2960" s="89">
        <v>674</v>
      </c>
      <c r="G2960" t="s">
        <v>1417</v>
      </c>
    </row>
    <row r="2961" spans="1:7">
      <c r="A2961" s="1445" t="s">
        <v>580</v>
      </c>
      <c r="B2961" s="1444" t="s">
        <v>2502</v>
      </c>
      <c r="C2961" s="23">
        <v>46140</v>
      </c>
      <c r="D2961" s="89">
        <v>2304</v>
      </c>
      <c r="G2961" t="s">
        <v>1417</v>
      </c>
    </row>
    <row r="2962" spans="1:7">
      <c r="A2962" s="1445" t="s">
        <v>643</v>
      </c>
      <c r="B2962" s="1444" t="s">
        <v>1419</v>
      </c>
      <c r="C2962" s="23">
        <v>46140</v>
      </c>
      <c r="E2962" s="74">
        <v>315</v>
      </c>
      <c r="F2962" s="11" t="s">
        <v>1853</v>
      </c>
      <c r="G2962" t="s">
        <v>1417</v>
      </c>
    </row>
    <row r="2963" spans="1:7">
      <c r="A2963" s="240" t="s">
        <v>769</v>
      </c>
      <c r="B2963" s="240" t="s">
        <v>2495</v>
      </c>
      <c r="C2963" s="23">
        <v>46140</v>
      </c>
      <c r="D2963" s="11">
        <v>540</v>
      </c>
      <c r="G2963" t="s">
        <v>1417</v>
      </c>
    </row>
    <row r="2964" spans="1:7">
      <c r="A2964" s="240" t="s">
        <v>769</v>
      </c>
      <c r="B2964" s="240" t="s">
        <v>2495</v>
      </c>
      <c r="C2964" s="23">
        <v>46140</v>
      </c>
      <c r="D2964" s="11">
        <v>168</v>
      </c>
      <c r="G2964" t="s">
        <v>1417</v>
      </c>
    </row>
    <row r="2965" spans="1:7">
      <c r="A2965" s="240" t="s">
        <v>574</v>
      </c>
      <c r="B2965" s="240" t="s">
        <v>1123</v>
      </c>
      <c r="C2965" s="23">
        <v>46141</v>
      </c>
      <c r="G2965" t="s">
        <v>1417</v>
      </c>
    </row>
    <row r="2966" spans="1:7">
      <c r="A2966" s="244" t="s">
        <v>571</v>
      </c>
      <c r="B2966" s="244" t="s">
        <v>463</v>
      </c>
      <c r="C2966" s="23">
        <v>46141</v>
      </c>
      <c r="G2966" t="s">
        <v>1417</v>
      </c>
    </row>
    <row r="2967" spans="1:7">
      <c r="A2967" s="1241" t="s">
        <v>1488</v>
      </c>
      <c r="B2967" s="1241" t="s">
        <v>1419</v>
      </c>
      <c r="C2967" s="23">
        <v>46141</v>
      </c>
      <c r="G2967" t="s">
        <v>1417</v>
      </c>
    </row>
    <row r="2968" spans="1:7">
      <c r="A2968" s="1242" t="s">
        <v>1488</v>
      </c>
      <c r="B2968" s="1242" t="s">
        <v>1419</v>
      </c>
      <c r="C2968" s="23">
        <v>46141</v>
      </c>
      <c r="G2968" t="s">
        <v>1417</v>
      </c>
    </row>
    <row r="2969" spans="1:7">
      <c r="A2969" s="1242" t="s">
        <v>598</v>
      </c>
      <c r="B2969" s="1242" t="s">
        <v>54</v>
      </c>
      <c r="C2969" s="23">
        <v>46141</v>
      </c>
      <c r="D2969" s="11">
        <v>32</v>
      </c>
      <c r="F2969" s="11" t="s">
        <v>2503</v>
      </c>
      <c r="G2969" t="s">
        <v>1417</v>
      </c>
    </row>
    <row r="2970" spans="1:7">
      <c r="A2970" s="1242" t="s">
        <v>592</v>
      </c>
      <c r="B2970" s="1242" t="s">
        <v>54</v>
      </c>
      <c r="C2970" s="23">
        <v>46141</v>
      </c>
      <c r="G2970" t="s">
        <v>1417</v>
      </c>
    </row>
    <row r="2971" spans="1:7">
      <c r="A2971" s="1242" t="s">
        <v>609</v>
      </c>
      <c r="B2971" s="1242" t="s">
        <v>52</v>
      </c>
      <c r="C2971" s="23">
        <v>46141</v>
      </c>
      <c r="D2971" s="89">
        <v>1012</v>
      </c>
      <c r="G2971" t="s">
        <v>1417</v>
      </c>
    </row>
    <row r="2972" spans="1:7">
      <c r="A2972" s="1242" t="s">
        <v>580</v>
      </c>
      <c r="B2972" s="1242" t="s">
        <v>54</v>
      </c>
      <c r="C2972" s="23">
        <v>46141</v>
      </c>
      <c r="G2972" t="s">
        <v>1417</v>
      </c>
    </row>
    <row r="2973" spans="1:7">
      <c r="A2973" s="1242" t="s">
        <v>583</v>
      </c>
      <c r="B2973" s="1242" t="s">
        <v>52</v>
      </c>
      <c r="C2973" s="23">
        <v>46141</v>
      </c>
      <c r="G2973" t="s">
        <v>1417</v>
      </c>
    </row>
    <row r="2974" spans="1:7">
      <c r="A2974" s="240" t="s">
        <v>769</v>
      </c>
      <c r="B2974" s="240" t="s">
        <v>2495</v>
      </c>
      <c r="C2974" s="23">
        <v>46141</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C28D23D-6061-46FF-AD4D-1197D953AB8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2026-04-29T21:51:22Z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