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854" documentId="8_{DCF85A03-1EEC-410A-B6A1-333228F65FDB}" xr6:coauthVersionLast="47" xr6:coauthVersionMax="47" xr10:uidLastSave="{6D5418BD-80B8-4673-8D84-62CA1069A908}"/>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8328" r:id="rId12"/>
    <pivotCache cacheId="8333" r:id="rId13"/>
    <pivotCache cacheId="8340" r:id="rId14"/>
    <pivotCache cacheId="8344" r:id="rId15"/>
    <pivotCache cacheId="83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8" i="30"/>
  <c r="V4" i="30"/>
  <c r="V165" i="30"/>
  <c r="V164" i="30"/>
  <c r="V162" i="30"/>
  <c r="V14" i="30"/>
  <c r="V163" i="30"/>
  <c r="V9" i="30"/>
  <c r="V160" i="30"/>
  <c r="V161" i="30"/>
  <c r="V2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<sst xmlns="http://schemas.openxmlformats.org/spreadsheetml/2006/main" count="20390" uniqueCount="2547">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</sst>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3" borderId="57" xfId="0" applyFont="1" applyFill="1" applyBorder="1" applyAlignment="1">
      <alignment horizontal="center"/>
    </xf>
    <xf numFmtId="3" fontId="1" fillId="3" borderId="16" xfId="0" applyNumberFormat="1" applyFont="1" applyFill="1" applyBorder="1" applyAlignment="1">
      <alignment horizontal="center"/>
    </xf>
    <xf numFmtId="14" fontId="72" fillId="0" borderId="16" xfId="0" applyNumberFormat="1" applyFont="1" applyBorder="1" applyAlignment="1">
      <alignment horizontal="center"/>
    </xf>
    <xf numFmtId="0" fontId="0" fillId="0" borderId="0" xfId="0" applyNumberFormat="1"/>
    <xf numFmtId="3" fontId="2"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72" fillId="17" borderId="7"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333335"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E3D0A88A-CBD0-4D66-B171-1D8684787A19}">
  <cacheSource type="worksheet">
    <worksheetSource ref="A1:F1048576" sheet="Daily Production_RAW DATA"/>
  </cacheSource>
  <cacheFields count="6">
    <cacheField name="Project" numFmtId="0">
      <sharedItems containsBlank="1" count="4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7T00:00:00" count="3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m/>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m/>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125"/>
    <x v="15"/>
    <x v="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E15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t="default"/>
      </items>
    </pivotField>
    <pivotField dataField="1" compact="0" outline="0" showAll="0"/>
    <pivotField compact="0" outline="0" showAll="0"/>
    <pivotField compact="0" outline="0" showAll="0"/>
  </pivotFields>
  <rowFields count="1">
    <field x="0"/>
  </rowFields>
  <rowItems count="12">
    <i>
      <x v="416"/>
    </i>
    <i>
      <x v="419"/>
    </i>
    <i>
      <x v="420"/>
    </i>
    <i>
      <x v="429"/>
    </i>
    <i>
      <x v="430"/>
    </i>
    <i>
      <x v="432"/>
    </i>
    <i>
      <x v="433"/>
    </i>
    <i>
      <x v="435"/>
    </i>
    <i>
      <x v="436"/>
    </i>
    <i>
      <x v="437"/>
    </i>
    <i>
      <x v="438"/>
    </i>
    <i t="grand">
      <x/>
    </i>
  </rowItems>
  <colFields count="1">
    <field x="2"/>
  </colFields>
  <colItems count="4">
    <i>
      <x v="323"/>
    </i>
    <i>
      <x v="324"/>
    </i>
    <i>
      <x v="3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x="20"/>
        <item h="1" m="1" x="325"/>
        <item x="21"/>
        <item m="1" x="3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x="0"/>
        <item x="1"/>
        <item x="2"/>
        <item x="3"/>
        <item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x="10"/>
        <item x="11"/>
        <item x="12"/>
        <item x="13"/>
        <item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x="15"/>
        <item x="16"/>
        <item x="17"/>
        <item x="18"/>
        <item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x="5"/>
        <item x="6"/>
        <item x="7"/>
        <item x="8"/>
        <item h="1" x="322"/>
        <item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1" t="s">
        <v>0</v>
      </c>
      <c r="B1" s="1461"/>
      <c r="C1" s="1461"/>
      <c r="D1" s="1461"/>
      <c r="E1" s="1461"/>
      <c r="F1" s="1461"/>
      <c r="G1" s="1461"/>
      <c r="H1" s="1461"/>
      <c r="I1" s="1461"/>
      <c r="J1" s="1461"/>
      <c r="K1" s="1461"/>
      <c r="L1" s="1461"/>
      <c r="M1" s="1461"/>
      <c r="N1" s="1461"/>
      <c r="O1" s="1461"/>
      <c r="P1" s="1461"/>
      <c r="Q1" s="1011"/>
      <c r="S1" s="1011"/>
      <c r="T1" s="1011"/>
      <c r="U1" s="1011"/>
      <c r="V1" s="1011"/>
      <c r="W1" s="1011"/>
      <c r="X1" s="1011"/>
      <c r="Y1" s="1011"/>
      <c r="Z1" s="1011"/>
    </row>
    <row r="2" spans="1:26" ht="24.95" customHeight="1">
      <c r="A2" s="1462" t="str">
        <f ca="1">"Last Updated: "&amp;TEXT(NOW(),"MM/DD/YYYY  h:mm AM/PM")</f>
        <v>Last Updated: 05/06/2026  7:06 PM</v>
      </c>
      <c r="B2" s="1462"/>
      <c r="C2" s="1462"/>
      <c r="D2" s="1462"/>
      <c r="E2" s="1462"/>
      <c r="F2" s="1462"/>
      <c r="G2" s="1462"/>
      <c r="H2" s="1462"/>
      <c r="I2" s="1462"/>
      <c r="J2" s="1462"/>
      <c r="K2" s="1462"/>
      <c r="L2" s="1462"/>
      <c r="M2" s="1462"/>
      <c r="N2" s="1462"/>
      <c r="O2" s="1462"/>
      <c r="P2" s="146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7" t="s">
        <v>1</v>
      </c>
      <c r="B4" s="1497"/>
      <c r="C4" s="1497"/>
      <c r="D4" s="1497"/>
      <c r="E4" s="1497"/>
      <c r="F4" s="1497"/>
      <c r="G4" s="1497"/>
      <c r="H4" s="1497"/>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3" t="s">
        <v>7</v>
      </c>
      <c r="B7" s="1463"/>
      <c r="C7" s="1463"/>
      <c r="D7" s="1463"/>
      <c r="E7" s="1463"/>
      <c r="F7" s="1463"/>
      <c r="G7" s="1463"/>
      <c r="H7" s="1463"/>
      <c r="I7" s="1463"/>
      <c r="J7" s="1463"/>
      <c r="K7" s="1463"/>
      <c r="L7" s="1463"/>
      <c r="M7" s="1463"/>
      <c r="N7" s="1463"/>
      <c r="O7" s="1463"/>
      <c r="P7" s="146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4" t="s">
        <v>8</v>
      </c>
      <c r="B9" s="1465"/>
      <c r="C9" s="1011"/>
      <c r="D9" s="1455" t="s">
        <v>9</v>
      </c>
      <c r="E9" s="1456"/>
      <c r="F9" s="1457"/>
      <c r="G9" s="1011"/>
      <c r="H9" s="1455" t="s">
        <v>10</v>
      </c>
      <c r="I9" s="1456"/>
      <c r="J9" s="1457"/>
      <c r="K9" s="1011"/>
      <c r="L9" s="1455" t="s">
        <v>11</v>
      </c>
      <c r="M9" s="1456"/>
      <c r="N9" s="1457"/>
      <c r="O9" s="1011"/>
      <c r="P9" s="1011"/>
      <c r="Q9" s="1011"/>
      <c r="R9" s="1011"/>
      <c r="S9" s="1011"/>
      <c r="T9" s="1011"/>
      <c r="U9" s="1011"/>
      <c r="V9" s="1011"/>
      <c r="W9" s="1011"/>
      <c r="X9" s="1011"/>
      <c r="Y9" s="1011"/>
      <c r="Z9" s="1011"/>
    </row>
    <row r="10" spans="1:26" ht="50.1" customHeight="1">
      <c r="A10" s="146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67"/>
      <c r="C10" s="1011"/>
      <c r="D10" s="146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68"/>
      <c r="F10" s="1467"/>
      <c r="G10" s="1011"/>
      <c r="H10" s="1469"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58608</v>
      </c>
      <c r="I10" s="1470"/>
      <c r="J10" s="1471"/>
      <c r="K10" s="1011"/>
      <c r="L10" s="1472"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949159</v>
      </c>
      <c r="M10" s="1473"/>
      <c r="N10" s="147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5" t="s">
        <v>12</v>
      </c>
      <c r="B12" s="1457"/>
      <c r="C12" s="1011"/>
      <c r="D12" s="1455" t="s">
        <v>13</v>
      </c>
      <c r="E12" s="1456"/>
      <c r="F12" s="1457"/>
      <c r="G12" s="1011"/>
      <c r="H12" s="1455" t="s">
        <v>14</v>
      </c>
      <c r="I12" s="1456"/>
      <c r="J12" s="1457"/>
      <c r="K12" s="1011"/>
      <c r="L12" s="1455" t="s">
        <v>15</v>
      </c>
      <c r="M12" s="1456"/>
      <c r="N12" s="1457"/>
      <c r="O12" s="1011"/>
      <c r="P12" s="1011"/>
      <c r="Q12" s="1011"/>
      <c r="R12" s="1011"/>
      <c r="S12" s="1011"/>
      <c r="T12" s="1011"/>
      <c r="U12" s="1011"/>
      <c r="V12" s="1011"/>
      <c r="W12" s="1011"/>
      <c r="X12" s="1011"/>
      <c r="Y12" s="1011"/>
      <c r="Z12" s="1011"/>
    </row>
    <row r="13" spans="1:26" ht="50.1" customHeight="1">
      <c r="A13" s="1475">
        <f>IFERROR(H10/D10,0)</f>
        <v>5.8156300017762043E-2</v>
      </c>
      <c r="B13" s="1476"/>
      <c r="C13" s="1011"/>
      <c r="D13" s="1481"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11613957.25</v>
      </c>
      <c r="E13" s="1482"/>
      <c r="F13" s="1483"/>
      <c r="G13" s="1011"/>
      <c r="H13" s="146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68"/>
      <c r="J13" s="1467"/>
      <c r="K13" s="1011"/>
      <c r="L13" s="1458">
        <f>COUNTA('Pending Resto-COP Packages '!A7:A51)</f>
        <v>33</v>
      </c>
      <c r="M13" s="1459"/>
      <c r="N13" s="146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0" t="s">
        <v>16</v>
      </c>
      <c r="B15" s="1480"/>
      <c r="C15" s="1480"/>
      <c r="D15" s="1480"/>
      <c r="E15" s="1011"/>
      <c r="F15" s="1480" t="s">
        <v>17</v>
      </c>
      <c r="G15" s="1480"/>
      <c r="H15" s="1480"/>
      <c r="I15" s="1480"/>
      <c r="J15" s="1011"/>
      <c r="K15" s="1480" t="s">
        <v>18</v>
      </c>
      <c r="L15" s="1480"/>
      <c r="M15" s="148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79439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974650.85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403">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139</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850730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9705112.1000000015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68</v>
      </c>
      <c r="M18" s="1404">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9.2278931960071961E-2</v>
      </c>
      <c r="E19" s="1011"/>
      <c r="F19" s="1019" t="s">
        <v>35</v>
      </c>
      <c r="G19" s="1016" cm="1">
        <f t="array" ref="G19">SUMPRODUCT(--(IF($B$5="All",TRUE,'Tillman UG Footage'!B2:B184=$B$5))*--('Tillman UG Footage'!P2:P184="Locates Called")*--(IF($F$5="All",TRUE,ISNUMBER(FIND($F$5,'Tillman UG Footage'!D2:D184&amp;" "))))*--(IF($H$5="All",TRUE,ISNUMBER(FIND($H$5,'Tillman UG Footage'!F2:F184&amp;" ")))))</f>
        <v>11</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77598</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934194.29999999993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0.19883456292291007</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11665485.300000003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5.8156300017762043E-2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0" t="s">
        <v>44</v>
      </c>
      <c r="B27" s="1480"/>
      <c r="C27" s="1480"/>
      <c r="D27" s="1480"/>
      <c r="F27" s="1484" t="s">
        <v>45</v>
      </c>
      <c r="G27" s="1484"/>
      <c r="H27" s="1484"/>
      <c r="I27" s="148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 '!D:D,"*Lightspeed In-House*")</f>
        <v>12</v>
      </c>
      <c r="D29" s="1040">
        <f t="shared" ref="D29:D35" si="0">B29+C29</f>
        <v>21</v>
      </c>
      <c r="F29" s="1029" t="s">
        <v>51</v>
      </c>
      <c r="G29" s="1027">
        <f>COUNTIFS('Tillman UG Footage'!F:F,"*Joshua*",'Tillman UG Footage'!B:B,"&lt;&gt;AREA")</f>
        <v>15</v>
      </c>
      <c r="H29" s="1027">
        <f>COUNTIF('Pending Resto-COP Packages '!F:F,"*Joshua*")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 '!D:D,"*GN Systems*")</f>
        <v>12</v>
      </c>
      <c r="D30" s="1041">
        <f t="shared" si="0"/>
        <v>22</v>
      </c>
      <c r="F30" s="1030" t="s">
        <v>53</v>
      </c>
      <c r="G30" s="54">
        <f>COUNTIFS('Tillman UG Footage'!F:F,"*Cody*",'Tillman UG Footage'!B:B,"&lt;&gt;AREA")</f>
        <v>11</v>
      </c>
      <c r="H30" s="54">
        <f>COUNTIF('Pending Resto-COP Packages '!F:F,"*Cody*")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 '!D:D,"*North Path*")</f>
        <v>7</v>
      </c>
      <c r="D31" s="1040">
        <f t="shared" si="0"/>
        <v>14</v>
      </c>
      <c r="F31" s="1029" t="s">
        <v>55</v>
      </c>
      <c r="G31" s="1027">
        <f>COUNTIFS('Tillman UG Footage'!F:F,"*Betsy*",'Tillman UG Footage'!B:B,"&lt;&gt;AREA")</f>
        <v>0</v>
      </c>
      <c r="H31" s="1027">
        <f>COUNTIF('Pending Resto-COP Packages '!F:F,"*Betsy*")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 '!D:D,"*Brother*")</f>
        <v>1</v>
      </c>
      <c r="D32" s="1041">
        <f t="shared" si="0"/>
        <v>3</v>
      </c>
      <c r="F32" s="1030" t="s">
        <v>57</v>
      </c>
      <c r="G32" s="54">
        <f>COUNTIFS('Tillman UG Footage'!F:F,"*Travis*",'Tillman UG Footage'!B:B,"&lt;&gt;AREA")</f>
        <v>2</v>
      </c>
      <c r="H32" s="54">
        <f>COUNTIF('Pending Resto-COP Packages '!F:F,"*Travis*")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 '!D:D,"*Kattle One*")</f>
        <v>3</v>
      </c>
      <c r="D33" s="1040">
        <f t="shared" si="0"/>
        <v>4</v>
      </c>
      <c r="F33" s="1029" t="s">
        <v>59</v>
      </c>
      <c r="G33" s="1027">
        <f>COUNTIFS('Tillman UG Footage'!F:F,"*Johnnie*",'Tillman UG Footage'!B:B,"&lt;&gt;AREA")</f>
        <v>6</v>
      </c>
      <c r="H33" s="1027">
        <f>COUNTIF('Pending Resto-COP Packages '!F:F,"*Johnnie*")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 '!D:D,"*Yosep AER*")</f>
        <v>0</v>
      </c>
      <c r="D34" s="1041">
        <f t="shared" si="0"/>
        <v>5</v>
      </c>
      <c r="F34" s="1030" t="s">
        <v>61</v>
      </c>
      <c r="G34" s="54">
        <f>COUNTIFS('Tillman UG Footage'!F:F,"*Miguel*",'Tillman UG Footage'!B:B,"&lt;&gt;AREA")</f>
        <v>1</v>
      </c>
      <c r="H34" s="54">
        <f>COUNTIF('Pending Resto-COP Packages '!F:F,"*Miguel*")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 '!D:D,"*APT Communications*")</f>
        <v>1</v>
      </c>
      <c r="D35" s="1040">
        <f t="shared" si="0"/>
        <v>2</v>
      </c>
      <c r="F35" s="1029" t="s">
        <v>63</v>
      </c>
      <c r="G35" s="1027">
        <f>COUNTIFS('Tillman UG Footage'!F:F,"*Eric*",'Tillman UG Footage'!B:B,"&lt;&gt;AREA")</f>
        <v>1</v>
      </c>
      <c r="H35" s="1027">
        <f>COUNTIF('Pending Resto-COP Packages '!F:F,"*Eric*")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 '!F:F,"*Efrian*")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7" t="s">
        <v>65</v>
      </c>
      <c r="B39" s="1477"/>
      <c r="C39" s="1477"/>
      <c r="D39" s="1477"/>
      <c r="E39" s="1477"/>
      <c r="F39" s="1477"/>
      <c r="G39" s="1477"/>
      <c r="H39" s="1477"/>
      <c r="I39" s="1477"/>
      <c r="J39" s="1477"/>
      <c r="K39" s="1478"/>
      <c r="L39" s="1478"/>
      <c r="M39" s="1478"/>
      <c r="N39" s="147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9" t="s">
        <v>66</v>
      </c>
      <c r="B60" s="1479"/>
      <c r="C60" s="1479"/>
      <c r="D60" s="1479"/>
      <c r="E60" s="1479"/>
      <c r="F60" s="1479"/>
      <c r="G60" s="1479"/>
      <c r="H60" s="1479"/>
      <c r="I60" s="1479"/>
      <c r="J60" s="1479"/>
      <c r="K60" s="1479"/>
      <c r="L60" s="1479"/>
      <c r="M60" s="1479"/>
      <c r="N60" s="147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 '!A2="","",'Pending Resto-COP Packages '!A2)</f>
        <v>BHU-FAL-01-W</v>
      </c>
      <c r="B62" s="1026" t="str">
        <f>IF('Pending Resto-COP Packages '!A2="","",'Pending Resto-COP Packages '!B2)</f>
        <v>Bradenton</v>
      </c>
      <c r="C62" s="1026" t="str">
        <f>IF('Pending Resto-COP Packages '!A2="","",'Pending Resto-COP Packages '!D2)</f>
        <v>Lightspeed In-House</v>
      </c>
      <c r="D62" s="1026" t="str">
        <f>IF('Pending Resto-COP Packages '!A2="","",'Pending Resto-COP Packages '!F2)</f>
        <v>Betsy</v>
      </c>
      <c r="E62" s="1027">
        <f>IF('Pending Resto-COP Packages '!A2="","",'Pending Resto-COP Packages '!H2)</f>
        <v>0</v>
      </c>
      <c r="F62" s="1027">
        <f>IF('Pending Resto-COP Packages '!A2="","",'Pending Resto-COP Packages '!V2)</f>
        <v>158</v>
      </c>
      <c r="G62" s="1027">
        <f>IF('Pending Resto-COP Packages '!A2="","",'Pending Resto-COP Packages '!W2)</f>
        <v>195</v>
      </c>
      <c r="H62" s="1408">
        <f>IF('Pending Resto-COP Packages '!A2="","",'Pending Resto-COP Packages '!N2)</f>
        <v>2167.3000000000002</v>
      </c>
    </row>
    <row r="63" spans="1:26">
      <c r="A63" s="1029" t="str">
        <f>IF('Pending Resto-COP Packages '!A3="","",'Pending Resto-COP Packages '!A3)</f>
        <v>BHU-FLX-01-E</v>
      </c>
      <c r="B63" s="1026" t="str">
        <f>IF('Pending Resto-COP Packages '!A3="","",'Pending Resto-COP Packages '!B3)</f>
        <v>Bradenton</v>
      </c>
      <c r="C63" s="1026" t="str">
        <f>IF('Pending Resto-COP Packages '!A3="","",'Pending Resto-COP Packages '!D3)</f>
        <v>Lightspeed In-House</v>
      </c>
      <c r="D63" s="1026" t="str">
        <f>IF('Pending Resto-COP Packages '!A3="","",'Pending Resto-COP Packages '!F3)</f>
        <v>Miguel</v>
      </c>
      <c r="E63" s="1027">
        <f>IF('Pending Resto-COP Packages '!A3="","",'Pending Resto-COP Packages '!H3)</f>
        <v>0</v>
      </c>
      <c r="F63" s="1027">
        <f>IF('Pending Resto-COP Packages '!A3="","",'Pending Resto-COP Packages '!V3)</f>
        <v>3109</v>
      </c>
      <c r="G63" s="1027">
        <f>IF('Pending Resto-COP Packages '!A3="","",'Pending Resto-COP Packages '!W3)</f>
        <v>3128</v>
      </c>
      <c r="H63" s="1408">
        <f>IF('Pending Resto-COP Packages '!A3="","",'Pending Resto-COP Packages '!N3)</f>
        <v>49846.95</v>
      </c>
    </row>
    <row r="64" spans="1:26">
      <c r="A64" s="1029" t="str">
        <f>IF('Pending Resto-COP Packages '!A4="","",'Pending Resto-COP Packages '!A4)</f>
        <v>BHU-FLX-01-W</v>
      </c>
      <c r="B64" s="1026" t="str">
        <f>IF('Pending Resto-COP Packages '!A4="","",'Pending Resto-COP Packages '!B4)</f>
        <v>Bradenton</v>
      </c>
      <c r="C64" s="1026" t="str">
        <f>IF('Pending Resto-COP Packages '!A4="","",'Pending Resto-COP Packages '!D4)</f>
        <v>North Path</v>
      </c>
      <c r="D64" s="1026" t="str">
        <f>IF('Pending Resto-COP Packages '!A4="","",'Pending Resto-COP Packages '!F4)</f>
        <v>Cody</v>
      </c>
      <c r="E64" s="1027">
        <f>IF('Pending Resto-COP Packages '!A4="","",'Pending Resto-COP Packages '!H4)</f>
        <v>0</v>
      </c>
      <c r="F64" s="1027">
        <f>IF('Pending Resto-COP Packages '!A4="","",'Pending Resto-COP Packages '!V4)</f>
        <v>6787</v>
      </c>
      <c r="G64" s="1027">
        <f>IF('Pending Resto-COP Packages '!A4="","",'Pending Resto-COP Packages '!W4)</f>
        <v>6802</v>
      </c>
      <c r="H64" s="1408">
        <f>IF('Pending Resto-COP Packages '!A4="","",'Pending Resto-COP Packages '!N4)</f>
        <v>85069.95</v>
      </c>
    </row>
    <row r="65" spans="1:8">
      <c r="A65" s="1029" t="str">
        <f>IF('Pending Resto-COP Packages '!A5="","",'Pending Resto-COP Packages '!A5)</f>
        <v>BHUD-FLX-04-E</v>
      </c>
      <c r="B65" s="1026" t="str">
        <f>IF('Pending Resto-COP Packages '!A5="","",'Pending Resto-COP Packages '!B5)</f>
        <v>Bradenton</v>
      </c>
      <c r="C65" s="1026" t="str">
        <f>IF('Pending Resto-COP Packages '!A5="","",'Pending Resto-COP Packages '!D5)</f>
        <v>GN Systems</v>
      </c>
      <c r="D65" s="1026" t="str">
        <f>IF('Pending Resto-COP Packages '!A5="","",'Pending Resto-COP Packages '!F5)</f>
        <v>Cody</v>
      </c>
      <c r="E65" s="1027">
        <f>IF('Pending Resto-COP Packages '!A5="","",'Pending Resto-COP Packages '!H5)</f>
        <v>0</v>
      </c>
      <c r="F65" s="1027">
        <f>IF('Pending Resto-COP Packages '!A5="","",'Pending Resto-COP Packages '!V5)</f>
        <v>6210</v>
      </c>
      <c r="G65" s="1027">
        <f>IF('Pending Resto-COP Packages '!A5="","",'Pending Resto-COP Packages '!W5)</f>
        <v>6210</v>
      </c>
      <c r="H65" s="1408">
        <f>IF('Pending Resto-COP Packages '!A5="","",'Pending Resto-COP Packages '!N5)</f>
        <v>82825</v>
      </c>
    </row>
    <row r="66" spans="1:8">
      <c r="A66" s="1029" t="str">
        <f>IF('Pending Resto-COP Packages '!A6="","",'Pending Resto-COP Packages '!A6)</f>
        <v>D-HLX404</v>
      </c>
      <c r="B66" s="1026" t="str">
        <f>IF('Pending Resto-COP Packages '!A6="","",'Pending Resto-COP Packages '!B6)</f>
        <v>Bradenton</v>
      </c>
      <c r="C66" s="1026" t="str">
        <f>IF('Pending Resto-COP Packages '!A6="","",'Pending Resto-COP Packages '!D6)</f>
        <v>North Path</v>
      </c>
      <c r="D66" s="1026" t="str">
        <f>IF('Pending Resto-COP Packages '!A6="","",'Pending Resto-COP Packages '!F6)</f>
        <v>Cody</v>
      </c>
      <c r="E66" s="1027">
        <f>IF('Pending Resto-COP Packages '!A6="","",'Pending Resto-COP Packages '!H6)</f>
        <v>30</v>
      </c>
      <c r="F66" s="1027">
        <f>IF('Pending Resto-COP Packages '!A6="","",'Pending Resto-COP Packages '!V6)</f>
        <v>3700</v>
      </c>
      <c r="G66" s="1027">
        <f>IF('Pending Resto-COP Packages '!A6="","",'Pending Resto-COP Packages '!W6)</f>
        <v>3815</v>
      </c>
      <c r="H66" s="1408">
        <f>IF('Pending Resto-COP Packages '!A6="","",'Pending Resto-COP Packages '!N6)</f>
        <v>45160</v>
      </c>
    </row>
    <row r="67" spans="1:8">
      <c r="A67" s="1029" t="str">
        <f>IF('Pending Resto-COP Packages '!A7="","",'Pending Resto-COP Packages '!A7)</f>
        <v>FB-HAL113</v>
      </c>
      <c r="B67" s="1026" t="str">
        <f>IF('Pending Resto-COP Packages '!A7="","",'Pending Resto-COP Packages '!B7)</f>
        <v>Bradenton</v>
      </c>
      <c r="C67" s="1026" t="str">
        <f>IF('Pending Resto-COP Packages '!A7="","",'Pending Resto-COP Packages '!D7)</f>
        <v>North Path</v>
      </c>
      <c r="D67" s="1026" t="str">
        <f>IF('Pending Resto-COP Packages '!A7="","",'Pending Resto-COP Packages '!F7)</f>
        <v>Cody</v>
      </c>
      <c r="E67" s="1027">
        <f>IF('Pending Resto-COP Packages '!A7="","",'Pending Resto-COP Packages '!H7)</f>
        <v>0</v>
      </c>
      <c r="F67" s="1027">
        <f>IF('Pending Resto-COP Packages '!A7="","",'Pending Resto-COP Packages '!V7)</f>
        <v>4048</v>
      </c>
      <c r="G67" s="1027">
        <f>IF('Pending Resto-COP Packages '!A7="","",'Pending Resto-COP Packages '!W7)</f>
        <v>4028</v>
      </c>
      <c r="H67" s="1408">
        <f>IF('Pending Resto-COP Packages '!A7="","",'Pending Resto-COP Packages '!N7)</f>
        <v>49932.800000000003</v>
      </c>
    </row>
    <row r="68" spans="1:8">
      <c r="A68" s="1029" t="str">
        <f>IF('Pending Resto-COP Packages '!A8="","",'Pending Resto-COP Packages '!A8)</f>
        <v>FB-HAL177</v>
      </c>
      <c r="B68" s="1026" t="str">
        <f>IF('Pending Resto-COP Packages '!A8="","",'Pending Resto-COP Packages '!B8)</f>
        <v>Bradenton</v>
      </c>
      <c r="C68" s="1026" t="str">
        <f>IF('Pending Resto-COP Packages '!A8="","",'Pending Resto-COP Packages '!D8)</f>
        <v>North Path</v>
      </c>
      <c r="D68" s="1026" t="str">
        <f>IF('Pending Resto-COP Packages '!A8="","",'Pending Resto-COP Packages '!F8)</f>
        <v>Cody</v>
      </c>
      <c r="E68" s="1027">
        <f>IF('Pending Resto-COP Packages '!A8="","",'Pending Resto-COP Packages '!H8)</f>
        <v>0</v>
      </c>
      <c r="F68" s="1027">
        <f>IF('Pending Resto-COP Packages '!A8="","",'Pending Resto-COP Packages '!V8)</f>
        <v>1388</v>
      </c>
      <c r="G68" s="1027">
        <f>IF('Pending Resto-COP Packages '!A8="","",'Pending Resto-COP Packages '!W8)</f>
        <v>1360</v>
      </c>
      <c r="H68" s="1408">
        <f>IF('Pending Resto-COP Packages '!A8="","",'Pending Resto-COP Packages '!N8)</f>
        <v>18270.8</v>
      </c>
    </row>
    <row r="69" spans="1:8">
      <c r="A69" s="1029" t="str">
        <f>IF('Pending Resto-COP Packages '!A9="","",'Pending Resto-COP Packages '!A9)</f>
        <v>FB-HLR201</v>
      </c>
      <c r="B69" s="1026" t="str">
        <f>IF('Pending Resto-COP Packages '!A9="","",'Pending Resto-COP Packages '!B9)</f>
        <v>Bradenton</v>
      </c>
      <c r="C69" s="1026" t="str">
        <f>IF('Pending Resto-COP Packages '!A9="","",'Pending Resto-COP Packages '!D9)</f>
        <v>Lightspeed In-House / GN Systems</v>
      </c>
      <c r="D69" s="1026" t="str">
        <f>IF('Pending Resto-COP Packages '!A9="","",'Pending Resto-COP Packages '!F9)</f>
        <v>Cody</v>
      </c>
      <c r="E69" s="1027">
        <f>IF('Pending Resto-COP Packages '!A9="","",'Pending Resto-COP Packages '!H9)</f>
        <v>0</v>
      </c>
      <c r="F69" s="1027">
        <f>IF('Pending Resto-COP Packages '!A9="","",'Pending Resto-COP Packages '!V9)</f>
        <v>9840</v>
      </c>
      <c r="G69" s="1027">
        <f>IF('Pending Resto-COP Packages '!A9="","",'Pending Resto-COP Packages '!W9)</f>
        <v>9806</v>
      </c>
      <c r="H69" s="1408">
        <f>IF('Pending Resto-COP Packages '!A9="","",'Pending Resto-COP Packages '!N9)</f>
        <v>144972.5</v>
      </c>
    </row>
    <row r="70" spans="1:8">
      <c r="A70" s="1029" t="str">
        <f>IF('Pending Resto-COP Packages '!A10="","",'Pending Resto-COP Packages '!A10)</f>
        <v>FB-HLX417</v>
      </c>
      <c r="B70" s="1026" t="str">
        <f>IF('Pending Resto-COP Packages '!A10="","",'Pending Resto-COP Packages '!B10)</f>
        <v>Bradenton</v>
      </c>
      <c r="C70" s="1026" t="str">
        <f>IF('Pending Resto-COP Packages '!A10="","",'Pending Resto-COP Packages '!D10)</f>
        <v>GN Systems</v>
      </c>
      <c r="D70" s="1026" t="str">
        <f>IF('Pending Resto-COP Packages '!A10="","",'Pending Resto-COP Packages '!F10)</f>
        <v>Cody</v>
      </c>
      <c r="E70" s="1027">
        <f>IF('Pending Resto-COP Packages '!A10="","",'Pending Resto-COP Packages '!H10)</f>
        <v>0</v>
      </c>
      <c r="F70" s="1027">
        <f>IF('Pending Resto-COP Packages '!A10="","",'Pending Resto-COP Packages '!V10)</f>
        <v>1029</v>
      </c>
      <c r="G70" s="1027">
        <f>IF('Pending Resto-COP Packages '!A10="","",'Pending Resto-COP Packages '!W10)</f>
        <v>1036</v>
      </c>
      <c r="H70" s="1408">
        <f>IF('Pending Resto-COP Packages '!A10="","",'Pending Resto-COP Packages '!N10)</f>
        <v>12977.65</v>
      </c>
    </row>
    <row r="71" spans="1:8">
      <c r="A71" s="1029" t="str">
        <f>IF('Pending Resto-COP Packages '!A11="","",'Pending Resto-COP Packages '!A11)</f>
        <v>FB-HLX501</v>
      </c>
      <c r="B71" s="1026" t="str">
        <f>IF('Pending Resto-COP Packages '!A11="","",'Pending Resto-COP Packages '!B11)</f>
        <v>Bradenton</v>
      </c>
      <c r="C71" s="1026" t="str">
        <f>IF('Pending Resto-COP Packages '!A11="","",'Pending Resto-COP Packages '!D11)</f>
        <v>North Path</v>
      </c>
      <c r="D71" s="1026" t="str">
        <f>IF('Pending Resto-COP Packages '!A11="","",'Pending Resto-COP Packages '!F11)</f>
        <v>Joshua</v>
      </c>
      <c r="E71" s="1027">
        <f>IF('Pending Resto-COP Packages '!A11="","",'Pending Resto-COP Packages '!H11)</f>
        <v>0</v>
      </c>
      <c r="F71" s="1027">
        <f>IF('Pending Resto-COP Packages '!A11="","",'Pending Resto-COP Packages '!V11)</f>
        <v>14858</v>
      </c>
      <c r="G71" s="1027">
        <f>IF('Pending Resto-COP Packages '!A11="","",'Pending Resto-COP Packages '!W11)</f>
        <v>14858</v>
      </c>
      <c r="H71" s="1408">
        <f>IF('Pending Resto-COP Packages '!A11="","",'Pending Resto-COP Packages '!N11)</f>
        <v>170309.8</v>
      </c>
    </row>
    <row r="72" spans="1:8">
      <c r="A72" s="1029" t="str">
        <f>IF('Pending Resto-COP Packages '!A12="","",'Pending Resto-COP Packages '!A12)</f>
        <v>FB-HOE176</v>
      </c>
      <c r="B72" s="1026" t="str">
        <f>IF('Pending Resto-COP Packages '!A12="","",'Pending Resto-COP Packages '!B12)</f>
        <v>Bradenton</v>
      </c>
      <c r="C72" s="1026" t="str">
        <f>IF('Pending Resto-COP Packages '!A12="","",'Pending Resto-COP Packages '!D12)</f>
        <v>Lightspeed In-House</v>
      </c>
      <c r="D72" s="1026">
        <f>IF('Pending Resto-COP Packages '!A12="","",'Pending Resto-COP Packages '!F12)</f>
        <v>0</v>
      </c>
      <c r="E72" s="1027">
        <f>IF('Pending Resto-COP Packages '!A12="","",'Pending Resto-COP Packages '!H12)</f>
        <v>0</v>
      </c>
      <c r="F72" s="1027">
        <f>IF('Pending Resto-COP Packages '!A12="","",'Pending Resto-COP Packages '!V12)</f>
        <v>294</v>
      </c>
      <c r="G72" s="1027">
        <f>IF('Pending Resto-COP Packages '!A12="","",'Pending Resto-COP Packages '!W12)</f>
        <v>313</v>
      </c>
      <c r="H72" s="1408">
        <f>IF('Pending Resto-COP Packages '!A12="","",'Pending Resto-COP Packages '!N12)</f>
        <v>3995.4</v>
      </c>
    </row>
    <row r="73" spans="1:8">
      <c r="A73" s="1029" t="str">
        <f>IF('Pending Resto-COP Packages '!A13="","",'Pending Resto-COP Packages '!A13)</f>
        <v>FB-HOE401-V3</v>
      </c>
      <c r="B73" s="1026" t="str">
        <f>IF('Pending Resto-COP Packages '!A13="","",'Pending Resto-COP Packages '!B13)</f>
        <v>Bradenton</v>
      </c>
      <c r="C73" s="1026" t="str">
        <f>IF('Pending Resto-COP Packages '!A13="","",'Pending Resto-COP Packages '!D13)</f>
        <v>North Path</v>
      </c>
      <c r="D73" s="1026" t="str">
        <f>IF('Pending Resto-COP Packages '!A13="","",'Pending Resto-COP Packages '!F13)</f>
        <v>Cody</v>
      </c>
      <c r="E73" s="1027">
        <f>IF('Pending Resto-COP Packages '!A13="","",'Pending Resto-COP Packages '!H13)</f>
        <v>0</v>
      </c>
      <c r="F73" s="1027">
        <f>IF('Pending Resto-COP Packages '!A13="","",'Pending Resto-COP Packages '!V13)</f>
        <v>6978</v>
      </c>
      <c r="G73" s="1027">
        <f>IF('Pending Resto-COP Packages '!A13="","",'Pending Resto-COP Packages '!W13)</f>
        <v>6978</v>
      </c>
      <c r="H73" s="1408">
        <f>IF('Pending Resto-COP Packages '!A13="","",'Pending Resto-COP Packages '!N13)</f>
        <v>118710.8</v>
      </c>
    </row>
    <row r="74" spans="1:8">
      <c r="A74" s="1029" t="str">
        <f>IF('Pending Resto-COP Packages '!A14="","",'Pending Resto-COP Packages '!A14)</f>
        <v>Willow Walk North</v>
      </c>
      <c r="B74" s="1026" t="str">
        <f>IF('Pending Resto-COP Packages '!A14="","",'Pending Resto-COP Packages '!B14)</f>
        <v>Bradenton</v>
      </c>
      <c r="C74" s="1026" t="str">
        <f>IF('Pending Resto-COP Packages '!A14="","",'Pending Resto-COP Packages '!D14)</f>
        <v>Kattle One</v>
      </c>
      <c r="D74" s="1026" t="str">
        <f>IF('Pending Resto-COP Packages '!A14="","",'Pending Resto-COP Packages '!F14)</f>
        <v>Cody</v>
      </c>
      <c r="E74" s="1027">
        <f>IF('Pending Resto-COP Packages '!A14="","",'Pending Resto-COP Packages '!H14)</f>
        <v>115</v>
      </c>
      <c r="F74" s="1027">
        <f>IF('Pending Resto-COP Packages '!A14="","",'Pending Resto-COP Packages '!V14)</f>
        <v>7078</v>
      </c>
      <c r="G74" s="1027">
        <f>IF('Pending Resto-COP Packages '!A14="","",'Pending Resto-COP Packages '!W14)</f>
        <v>7239</v>
      </c>
      <c r="H74" s="1408">
        <f>IF('Pending Resto-COP Packages '!A14="","",'Pending Resto-COP Packages '!N14)</f>
        <v>125188</v>
      </c>
    </row>
    <row r="75" spans="1:8">
      <c r="A75" s="1029" t="str">
        <f>IF('Pending Resto-COP Packages '!A15="","",'Pending Resto-COP Packages '!A15)</f>
        <v>BHCD-FPW-03-W</v>
      </c>
      <c r="B75" s="1026" t="str">
        <f>IF('Pending Resto-COP Packages '!A15="","",'Pending Resto-COP Packages '!B15)</f>
        <v>Fort Myers</v>
      </c>
      <c r="C75" s="1026" t="str">
        <f>IF('Pending Resto-COP Packages '!A15="","",'Pending Resto-COP Packages '!D15)</f>
        <v>North Path</v>
      </c>
      <c r="D75" s="1026" t="str">
        <f>IF('Pending Resto-COP Packages '!A15="","",'Pending Resto-COP Packages '!F15)</f>
        <v>Joshua</v>
      </c>
      <c r="E75" s="1027">
        <f>IF('Pending Resto-COP Packages '!A15="","",'Pending Resto-COP Packages '!H15)</f>
        <v>0</v>
      </c>
      <c r="F75" s="1027">
        <f>IF('Pending Resto-COP Packages '!A15="","",'Pending Resto-COP Packages '!V15)</f>
        <v>3461</v>
      </c>
      <c r="G75" s="1027">
        <f>IF('Pending Resto-COP Packages '!A15="","",'Pending Resto-COP Packages '!W15)</f>
        <v>3428</v>
      </c>
      <c r="H75" s="1408">
        <f>IF('Pending Resto-COP Packages '!A15="","",'Pending Resto-COP Packages '!N15)</f>
        <v>146065.95000000001</v>
      </c>
    </row>
    <row r="76" spans="1:8">
      <c r="A76" s="1029" t="str">
        <f>IF('Pending Resto-COP Packages '!A16="","",'Pending Resto-COP Packages '!A16)</f>
        <v>D-HDF703</v>
      </c>
      <c r="B76" s="1026" t="str">
        <f>IF('Pending Resto-COP Packages '!A16="","",'Pending Resto-COP Packages '!B16)</f>
        <v>Fort Myers</v>
      </c>
      <c r="C76" s="1026" t="str">
        <f>IF('Pending Resto-COP Packages '!A16="","",'Pending Resto-COP Packages '!D16)</f>
        <v>GN Systems</v>
      </c>
      <c r="D76" s="1026" t="str">
        <f>IF('Pending Resto-COP Packages '!A16="","",'Pending Resto-COP Packages '!F16)</f>
        <v>Joshua</v>
      </c>
      <c r="E76" s="1027">
        <f>IF('Pending Resto-COP Packages '!A16="","",'Pending Resto-COP Packages '!H16)</f>
        <v>30</v>
      </c>
      <c r="F76" s="1027">
        <f>IF('Pending Resto-COP Packages '!A16="","",'Pending Resto-COP Packages '!V16)</f>
        <v>2580</v>
      </c>
      <c r="G76" s="1027">
        <f>IF('Pending Resto-COP Packages '!A16="","",'Pending Resto-COP Packages '!W16)</f>
        <v>2637</v>
      </c>
      <c r="H76" s="1408">
        <f>IF('Pending Resto-COP Packages '!A16="","",'Pending Resto-COP Packages '!N16)</f>
        <v>31387.05</v>
      </c>
    </row>
    <row r="77" spans="1:8">
      <c r="A77" s="1029" t="str">
        <f>IF('Pending Resto-COP Packages '!A17="","",'Pending Resto-COP Packages '!A17)</f>
        <v>D-HDF705</v>
      </c>
      <c r="B77" s="1026" t="str">
        <f>IF('Pending Resto-COP Packages '!A17="","",'Pending Resto-COP Packages '!B17)</f>
        <v>Fort Myers</v>
      </c>
      <c r="C77" s="1026" t="str">
        <f>IF('Pending Resto-COP Packages '!A17="","",'Pending Resto-COP Packages '!D17)</f>
        <v>GN Systems</v>
      </c>
      <c r="D77" s="1026" t="str">
        <f>IF('Pending Resto-COP Packages '!A17="","",'Pending Resto-COP Packages '!F17)</f>
        <v>Joshua</v>
      </c>
      <c r="E77" s="1027">
        <f>IF('Pending Resto-COP Packages '!A17="","",'Pending Resto-COP Packages '!H17)</f>
        <v>73</v>
      </c>
      <c r="F77" s="1027">
        <f>IF('Pending Resto-COP Packages '!A17="","",'Pending Resto-COP Packages '!V17)</f>
        <v>6263</v>
      </c>
      <c r="G77" s="1027">
        <f>IF('Pending Resto-COP Packages '!A17="","",'Pending Resto-COP Packages '!W17)</f>
        <v>6221</v>
      </c>
      <c r="H77" s="1408">
        <f>IF('Pending Resto-COP Packages '!A17="","",'Pending Resto-COP Packages '!N17)</f>
        <v>77814</v>
      </c>
    </row>
    <row r="78" spans="1:8">
      <c r="A78" s="1029" t="str">
        <f>IF('Pending Resto-COP Packages '!A18="","",'Pending Resto-COP Packages '!A18)</f>
        <v>D-HDF707</v>
      </c>
      <c r="B78" s="1026" t="str">
        <f>IF('Pending Resto-COP Packages '!A18="","",'Pending Resto-COP Packages '!B18)</f>
        <v>Fort Myers</v>
      </c>
      <c r="C78" s="1026" t="str">
        <f>IF('Pending Resto-COP Packages '!A18="","",'Pending Resto-COP Packages '!D18)</f>
        <v>Lightspeed In-House</v>
      </c>
      <c r="D78" s="1026" t="str">
        <f>IF('Pending Resto-COP Packages '!A18="","",'Pending Resto-COP Packages '!F18)</f>
        <v>Joshua</v>
      </c>
      <c r="E78" s="1027">
        <f>IF('Pending Resto-COP Packages '!A18="","",'Pending Resto-COP Packages '!H18)</f>
        <v>80</v>
      </c>
      <c r="F78" s="1027">
        <f>IF('Pending Resto-COP Packages '!A18="","",'Pending Resto-COP Packages '!V18)</f>
        <v>5052</v>
      </c>
      <c r="G78" s="1027">
        <f>IF('Pending Resto-COP Packages '!A18="","",'Pending Resto-COP Packages '!W18)</f>
        <v>4889</v>
      </c>
      <c r="H78" s="1408">
        <f>IF('Pending Resto-COP Packages '!A18="","",'Pending Resto-COP Packages '!N18)</f>
        <v>65843.5</v>
      </c>
    </row>
    <row r="79" spans="1:8">
      <c r="A79" s="1029" t="str">
        <f>IF('Pending Resto-COP Packages '!A19="","",'Pending Resto-COP Packages '!A19)</f>
        <v>D-HDF710</v>
      </c>
      <c r="B79" s="1026" t="str">
        <f>IF('Pending Resto-COP Packages '!A19="","",'Pending Resto-COP Packages '!B19)</f>
        <v>Fort Myers</v>
      </c>
      <c r="C79" s="1026" t="str">
        <f>IF('Pending Resto-COP Packages '!A19="","",'Pending Resto-COP Packages '!D19)</f>
        <v>GN Systems</v>
      </c>
      <c r="D79" s="1026" t="str">
        <f>IF('Pending Resto-COP Packages '!A19="","",'Pending Resto-COP Packages '!F19)</f>
        <v>Joshua</v>
      </c>
      <c r="E79" s="1027">
        <f>IF('Pending Resto-COP Packages '!A19="","",'Pending Resto-COP Packages '!H19)</f>
        <v>61</v>
      </c>
      <c r="F79" s="1027">
        <f>IF('Pending Resto-COP Packages '!A19="","",'Pending Resto-COP Packages '!V19)</f>
        <v>4641</v>
      </c>
      <c r="G79" s="1027">
        <f>IF('Pending Resto-COP Packages '!A19="","",'Pending Resto-COP Packages '!W19)</f>
        <v>4757</v>
      </c>
      <c r="H79" s="1408">
        <f>IF('Pending Resto-COP Packages '!A19="","",'Pending Resto-COP Packages '!N19)</f>
        <v>56650</v>
      </c>
    </row>
    <row r="80" spans="1:8">
      <c r="A80" s="1029" t="str">
        <f>IF('Pending Resto-COP Packages '!A20="","",'Pending Resto-COP Packages '!A20)</f>
        <v>D-HDF711</v>
      </c>
      <c r="B80" s="1026" t="str">
        <f>IF('Pending Resto-COP Packages '!A20="","",'Pending Resto-COP Packages '!B20)</f>
        <v>Fort Myers</v>
      </c>
      <c r="C80" s="1026" t="str">
        <f>IF('Pending Resto-COP Packages '!A20="","",'Pending Resto-COP Packages '!D20)</f>
        <v>GN Systems</v>
      </c>
      <c r="D80" s="1026" t="str">
        <f>IF('Pending Resto-COP Packages '!A20="","",'Pending Resto-COP Packages '!F20)</f>
        <v>Joshua</v>
      </c>
      <c r="E80" s="1027">
        <f>IF('Pending Resto-COP Packages '!A20="","",'Pending Resto-COP Packages '!H20)</f>
        <v>82</v>
      </c>
      <c r="F80" s="1027">
        <f>IF('Pending Resto-COP Packages '!A20="","",'Pending Resto-COP Packages '!V20)</f>
        <v>8100</v>
      </c>
      <c r="G80" s="1027">
        <f>IF('Pending Resto-COP Packages '!A20="","",'Pending Resto-COP Packages '!W20)</f>
        <v>7972</v>
      </c>
      <c r="H80" s="1408">
        <f>IF('Pending Resto-COP Packages '!A20="","",'Pending Resto-COP Packages '!N20)</f>
        <v>101871</v>
      </c>
    </row>
    <row r="81" spans="1:8">
      <c r="A81" s="1029" t="str">
        <f>IF('Pending Resto-COP Packages '!A21="","",'Pending Resto-COP Packages '!A21)</f>
        <v>D-HDF713</v>
      </c>
      <c r="B81" s="1026" t="str">
        <f>IF('Pending Resto-COP Packages '!A21="","",'Pending Resto-COP Packages '!B21)</f>
        <v>Fort Myers</v>
      </c>
      <c r="C81" s="1026" t="str">
        <f>IF('Pending Resto-COP Packages '!A21="","",'Pending Resto-COP Packages '!D21)</f>
        <v>GN Systems</v>
      </c>
      <c r="D81" s="1026" t="str">
        <f>IF('Pending Resto-COP Packages '!A21="","",'Pending Resto-COP Packages '!F21)</f>
        <v>Joshua</v>
      </c>
      <c r="E81" s="1027">
        <f>IF('Pending Resto-COP Packages '!A21="","",'Pending Resto-COP Packages '!H21)</f>
        <v>77</v>
      </c>
      <c r="F81" s="1027">
        <f>IF('Pending Resto-COP Packages '!A21="","",'Pending Resto-COP Packages '!V21)</f>
        <v>8013</v>
      </c>
      <c r="G81" s="1027">
        <f>IF('Pending Resto-COP Packages '!A21="","",'Pending Resto-COP Packages '!W21)</f>
        <v>7885</v>
      </c>
      <c r="H81" s="1408">
        <f>IF('Pending Resto-COP Packages '!A21="","",'Pending Resto-COP Packages '!N21)</f>
        <v>90786</v>
      </c>
    </row>
    <row r="82" spans="1:8">
      <c r="A82" s="1029" t="str">
        <f>IF('Pending Resto-COP Packages '!A22="","",'Pending Resto-COP Packages '!A22)</f>
        <v>D-HDF715</v>
      </c>
      <c r="B82" s="1026" t="str">
        <f>IF('Pending Resto-COP Packages '!A22="","",'Pending Resto-COP Packages '!B22)</f>
        <v>Fort Myers</v>
      </c>
      <c r="C82" s="1026" t="str">
        <f>IF('Pending Resto-COP Packages '!A22="","",'Pending Resto-COP Packages '!D22)</f>
        <v>GN Systems</v>
      </c>
      <c r="D82" s="1026" t="str">
        <f>IF('Pending Resto-COP Packages '!A22="","",'Pending Resto-COP Packages '!F22)</f>
        <v>Joshua</v>
      </c>
      <c r="E82" s="1027">
        <f>IF('Pending Resto-COP Packages '!A22="","",'Pending Resto-COP Packages '!H22)</f>
        <v>78</v>
      </c>
      <c r="F82" s="1027">
        <f>IF('Pending Resto-COP Packages '!A22="","",'Pending Resto-COP Packages '!V22)</f>
        <v>6758</v>
      </c>
      <c r="G82" s="1027">
        <f>IF('Pending Resto-COP Packages '!A22="","",'Pending Resto-COP Packages '!W22)</f>
        <v>6565</v>
      </c>
      <c r="H82" s="1408">
        <f>IF('Pending Resto-COP Packages '!A22="","",'Pending Resto-COP Packages '!N22)</f>
        <v>84477</v>
      </c>
    </row>
    <row r="83" spans="1:8">
      <c r="A83" s="1029" t="str">
        <f>IF('Pending Resto-COP Packages '!A23="","",'Pending Resto-COP Packages '!A23)</f>
        <v>FB-HWP478</v>
      </c>
      <c r="B83" s="1026" t="str">
        <f>IF('Pending Resto-COP Packages '!A23="","",'Pending Resto-COP Packages '!B23)</f>
        <v>Lakeland</v>
      </c>
      <c r="C83" s="1026" t="str">
        <f>IF('Pending Resto-COP Packages '!A23="","",'Pending Resto-COP Packages '!D23)</f>
        <v>Brothers</v>
      </c>
      <c r="D83" s="1026" t="str">
        <f>IF('Pending Resto-COP Packages '!A23="","",'Pending Resto-COP Packages '!F23)</f>
        <v>Travis</v>
      </c>
      <c r="E83" s="1027">
        <f>IF('Pending Resto-COP Packages '!A23="","",'Pending Resto-COP Packages '!H23)</f>
        <v>0</v>
      </c>
      <c r="F83" s="1027">
        <f>IF('Pending Resto-COP Packages '!A23="","",'Pending Resto-COP Packages '!V23)</f>
        <v>923</v>
      </c>
      <c r="G83" s="1027">
        <f>IF('Pending Resto-COP Packages '!A23="","",'Pending Resto-COP Packages '!W23)</f>
        <v>918</v>
      </c>
      <c r="H83" s="1408">
        <f>IF('Pending Resto-COP Packages '!A23="","",'Pending Resto-COP Packages '!N23)</f>
        <v>13022.05</v>
      </c>
    </row>
    <row r="84" spans="1:8">
      <c r="A84" s="1029" t="str">
        <f>IF('Pending Resto-COP Packages '!A24="","",'Pending Resto-COP Packages '!A24)</f>
        <v>FB-HWP875</v>
      </c>
      <c r="B84" s="1026" t="str">
        <f>IF('Pending Resto-COP Packages '!A24="","",'Pending Resto-COP Packages '!B24)</f>
        <v>Lakeland</v>
      </c>
      <c r="C84" s="1026" t="str">
        <f>IF('Pending Resto-COP Packages '!A24="","",'Pending Resto-COP Packages '!D24)</f>
        <v>J Garcia Underground</v>
      </c>
      <c r="D84" s="1026" t="str">
        <f>IF('Pending Resto-COP Packages '!A24="","",'Pending Resto-COP Packages '!F24)</f>
        <v>Miguel</v>
      </c>
      <c r="E84" s="1027">
        <f>IF('Pending Resto-COP Packages '!A24="","",'Pending Resto-COP Packages '!H24)</f>
        <v>0</v>
      </c>
      <c r="F84" s="1027">
        <f>IF('Pending Resto-COP Packages '!A24="","",'Pending Resto-COP Packages '!V24)</f>
        <v>1433</v>
      </c>
      <c r="G84" s="1027">
        <f>IF('Pending Resto-COP Packages '!A24="","",'Pending Resto-COP Packages '!W24)</f>
        <v>1362</v>
      </c>
      <c r="H84" s="1408">
        <f>IF('Pending Resto-COP Packages '!A24="","",'Pending Resto-COP Packages '!N24)</f>
        <v>17916.55</v>
      </c>
    </row>
    <row r="85" spans="1:8">
      <c r="A85" s="1029" t="str">
        <f>IF('Pending Resto-COP Packages '!A25="","",'Pending Resto-COP Packages '!A25)</f>
        <v>FB-HWP879</v>
      </c>
      <c r="B85" s="1026" t="str">
        <f>IF('Pending Resto-COP Packages '!A25="","",'Pending Resto-COP Packages '!B25)</f>
        <v>Lakeland</v>
      </c>
      <c r="C85" s="1026" t="str">
        <f>IF('Pending Resto-COP Packages '!A25="","",'Pending Resto-COP Packages '!D25)</f>
        <v>J Garcia Underground</v>
      </c>
      <c r="D85" s="1026" t="str">
        <f>IF('Pending Resto-COP Packages '!A25="","",'Pending Resto-COP Packages '!F25)</f>
        <v>Miguel</v>
      </c>
      <c r="E85" s="1027">
        <f>IF('Pending Resto-COP Packages '!A25="","",'Pending Resto-COP Packages '!H25)</f>
        <v>0</v>
      </c>
      <c r="F85" s="1027">
        <f>IF('Pending Resto-COP Packages '!A25="","",'Pending Resto-COP Packages '!V25)</f>
        <v>2307</v>
      </c>
      <c r="G85" s="1027">
        <f>IF('Pending Resto-COP Packages '!A25="","",'Pending Resto-COP Packages '!W25)</f>
        <v>2334</v>
      </c>
      <c r="H85" s="1408">
        <f>IF('Pending Resto-COP Packages '!A25="","",'Pending Resto-COP Packages '!N25)</f>
        <v>34863</v>
      </c>
    </row>
    <row r="86" spans="1:8">
      <c r="A86" s="1029" t="str">
        <f>IF('Pending Resto-COP Packages '!A26="","",'Pending Resto-COP Packages '!A26)</f>
        <v>FB-HWP1305</v>
      </c>
      <c r="B86" s="1026" t="str">
        <f>IF('Pending Resto-COP Packages '!A26="","",'Pending Resto-COP Packages '!B26)</f>
        <v>Lakeland</v>
      </c>
      <c r="C86" s="1026" t="str">
        <f>IF('Pending Resto-COP Packages '!A26="","",'Pending Resto-COP Packages '!D26)</f>
        <v>Splice Only</v>
      </c>
      <c r="D86" s="1026" t="str">
        <f>IF('Pending Resto-COP Packages '!A26="","",'Pending Resto-COP Packages '!F26)</f>
        <v>Miguel</v>
      </c>
      <c r="E86" s="1027">
        <f>IF('Pending Resto-COP Packages '!A26="","",'Pending Resto-COP Packages '!H26)</f>
        <v>0</v>
      </c>
      <c r="F86" s="1027">
        <f>IF('Pending Resto-COP Packages '!A26="","",'Pending Resto-COP Packages '!V26)</f>
        <v>0</v>
      </c>
      <c r="G86" s="1027">
        <f>IF('Pending Resto-COP Packages '!A26="","",'Pending Resto-COP Packages '!W26)</f>
        <v>0</v>
      </c>
      <c r="H86" s="1408">
        <f>IF('Pending Resto-COP Packages '!A26="","",'Pending Resto-COP Packages '!N26)</f>
        <v>1931.75</v>
      </c>
    </row>
    <row r="87" spans="1:8">
      <c r="A87" s="1029" t="str">
        <f>IF('Pending Resto-COP Packages '!A27="","",'Pending Resto-COP Packages '!A27)</f>
        <v>FB-HSF375</v>
      </c>
      <c r="B87" s="1026" t="str">
        <f>IF('Pending Resto-COP Packages '!A27="","",'Pending Resto-COP Packages '!B27)</f>
        <v>Port Charlotte</v>
      </c>
      <c r="C87" s="1026" t="str">
        <f>IF('Pending Resto-COP Packages '!A27="","",'Pending Resto-COP Packages '!D27)</f>
        <v>Lightspeed In-House</v>
      </c>
      <c r="D87" s="1026" t="str">
        <f>IF('Pending Resto-COP Packages '!A27="","",'Pending Resto-COP Packages '!F27)</f>
        <v>Joshua</v>
      </c>
      <c r="E87" s="1027">
        <f>IF('Pending Resto-COP Packages '!A27="","",'Pending Resto-COP Packages '!H27)</f>
        <v>0</v>
      </c>
      <c r="F87" s="1027">
        <f>IF('Pending Resto-COP Packages '!A27="","",'Pending Resto-COP Packages '!V27)</f>
        <v>329</v>
      </c>
      <c r="G87" s="1027">
        <f>IF('Pending Resto-COP Packages '!A27="","",'Pending Resto-COP Packages '!W27)</f>
        <v>339</v>
      </c>
      <c r="H87" s="1408">
        <f>IF('Pending Resto-COP Packages '!A27="","",'Pending Resto-COP Packages '!N27)</f>
        <v>4434.3999999999996</v>
      </c>
    </row>
    <row r="88" spans="1:8">
      <c r="A88" s="1029" t="str">
        <f>IF('Pending Resto-COP Packages '!A28="","",'Pending Resto-COP Packages '!A28)</f>
        <v>FB-HSF377</v>
      </c>
      <c r="B88" s="1026" t="str">
        <f>IF('Pending Resto-COP Packages '!A28="","",'Pending Resto-COP Packages '!B28)</f>
        <v>Port Charlotte</v>
      </c>
      <c r="C88" s="1026" t="str">
        <f>IF('Pending Resto-COP Packages '!A28="","",'Pending Resto-COP Packages '!D28)</f>
        <v>Lightspeed In-House</v>
      </c>
      <c r="D88" s="1026" t="str">
        <f>IF('Pending Resto-COP Packages '!A28="","",'Pending Resto-COP Packages '!F28)</f>
        <v>Joshua</v>
      </c>
      <c r="E88" s="1027">
        <f>IF('Pending Resto-COP Packages '!A28="","",'Pending Resto-COP Packages '!H28)</f>
        <v>0</v>
      </c>
      <c r="F88" s="1027">
        <f>IF('Pending Resto-COP Packages '!A28="","",'Pending Resto-COP Packages '!V28)</f>
        <v>295</v>
      </c>
      <c r="G88" s="1027">
        <f>IF('Pending Resto-COP Packages '!A28="","",'Pending Resto-COP Packages '!W28)</f>
        <v>288</v>
      </c>
      <c r="H88" s="1408">
        <f>IF('Pending Resto-COP Packages '!A28="","",'Pending Resto-COP Packages '!N28)</f>
        <v>3969.75</v>
      </c>
    </row>
    <row r="89" spans="1:8">
      <c r="A89" s="1029" t="str">
        <f>IF('Pending Resto-COP Packages '!A29="","",'Pending Resto-COP Packages '!A29)</f>
        <v>FB-HSF378</v>
      </c>
      <c r="B89" s="1026" t="str">
        <f>IF('Pending Resto-COP Packages '!A29="","",'Pending Resto-COP Packages '!B29)</f>
        <v>Port Charlotte</v>
      </c>
      <c r="C89" s="1026" t="str">
        <f>IF('Pending Resto-COP Packages '!A29="","",'Pending Resto-COP Packages '!D29)</f>
        <v>Lightspeed In-House</v>
      </c>
      <c r="D89" s="1026" t="str">
        <f>IF('Pending Resto-COP Packages '!A29="","",'Pending Resto-COP Packages '!F29)</f>
        <v>Joshua</v>
      </c>
      <c r="E89" s="1027">
        <f>IF('Pending Resto-COP Packages '!A29="","",'Pending Resto-COP Packages '!H29)</f>
        <v>0</v>
      </c>
      <c r="F89" s="1027">
        <f>IF('Pending Resto-COP Packages '!A29="","",'Pending Resto-COP Packages '!V29)</f>
        <v>303</v>
      </c>
      <c r="G89" s="1027">
        <f>IF('Pending Resto-COP Packages '!A29="","",'Pending Resto-COP Packages '!W29)</f>
        <v>290</v>
      </c>
      <c r="H89" s="1408">
        <f>IF('Pending Resto-COP Packages '!A29="","",'Pending Resto-COP Packages '!N29)</f>
        <v>4004.55</v>
      </c>
    </row>
    <row r="90" spans="1:8">
      <c r="A90" s="1029" t="str">
        <f>IF('Pending Resto-COP Packages '!A30="","",'Pending Resto-COP Packages '!A30)</f>
        <v>FB-HSF381</v>
      </c>
      <c r="B90" s="1026" t="str">
        <f>IF('Pending Resto-COP Packages '!A30="","",'Pending Resto-COP Packages '!B30)</f>
        <v>Port Charlotte</v>
      </c>
      <c r="C90" s="1026" t="str">
        <f>IF('Pending Resto-COP Packages '!A30="","",'Pending Resto-COP Packages '!D30)</f>
        <v>GN Systems</v>
      </c>
      <c r="D90" s="1026" t="str">
        <f>IF('Pending Resto-COP Packages '!A30="","",'Pending Resto-COP Packages '!F30)</f>
        <v>Joshua</v>
      </c>
      <c r="E90" s="1027">
        <f>IF('Pending Resto-COP Packages '!A30="","",'Pending Resto-COP Packages '!H30)</f>
        <v>0</v>
      </c>
      <c r="F90" s="1027">
        <f>IF('Pending Resto-COP Packages '!A30="","",'Pending Resto-COP Packages '!V30)</f>
        <v>2136</v>
      </c>
      <c r="G90" s="1027">
        <f>IF('Pending Resto-COP Packages '!A30="","",'Pending Resto-COP Packages '!W30)</f>
        <v>2179</v>
      </c>
      <c r="H90" s="1408">
        <f>IF('Pending Resto-COP Packages '!A30="","",'Pending Resto-COP Packages '!N30)</f>
        <v>26639.1</v>
      </c>
    </row>
    <row r="91" spans="1:8">
      <c r="A91" s="1029" t="str">
        <f>IF('Pending Resto-COP Packages '!A31="","",'Pending Resto-COP Packages '!A31)</f>
        <v>FB-HSF383</v>
      </c>
      <c r="B91" s="1026" t="str">
        <f>IF('Pending Resto-COP Packages '!A31="","",'Pending Resto-COP Packages '!B31)</f>
        <v>Port Charlotte</v>
      </c>
      <c r="C91" s="1026" t="str">
        <f>IF('Pending Resto-COP Packages '!A31="","",'Pending Resto-COP Packages '!D31)</f>
        <v>GN Systems</v>
      </c>
      <c r="D91" s="1026" t="str">
        <f>IF('Pending Resto-COP Packages '!A31="","",'Pending Resto-COP Packages '!F31)</f>
        <v>Joshua</v>
      </c>
      <c r="E91" s="1027">
        <f>IF('Pending Resto-COP Packages '!A31="","",'Pending Resto-COP Packages '!H31)</f>
        <v>0</v>
      </c>
      <c r="F91" s="1027">
        <f>IF('Pending Resto-COP Packages '!A31="","",'Pending Resto-COP Packages '!V31)</f>
        <v>105</v>
      </c>
      <c r="G91" s="1027">
        <f>IF('Pending Resto-COP Packages '!A31="","",'Pending Resto-COP Packages '!W31)</f>
        <v>102</v>
      </c>
      <c r="H91" s="1408">
        <f>IF('Pending Resto-COP Packages '!A31="","",'Pending Resto-COP Packages '!N31)</f>
        <v>1698.25</v>
      </c>
    </row>
    <row r="92" spans="1:8">
      <c r="A92" s="1029" t="str">
        <f>IF('Pending Resto-COP Packages '!A32="","",'Pending Resto-COP Packages '!A32)</f>
        <v>FB-HSF384</v>
      </c>
      <c r="B92" s="1026" t="str">
        <f>IF('Pending Resto-COP Packages '!A32="","",'Pending Resto-COP Packages '!B32)</f>
        <v>Port Charlotte</v>
      </c>
      <c r="C92" s="1026" t="str">
        <f>IF('Pending Resto-COP Packages '!A32="","",'Pending Resto-COP Packages '!D32)</f>
        <v>GN Systems</v>
      </c>
      <c r="D92" s="1026" t="str">
        <f>IF('Pending Resto-COP Packages '!A32="","",'Pending Resto-COP Packages '!F32)</f>
        <v>Joshua</v>
      </c>
      <c r="E92" s="1027">
        <f>IF('Pending Resto-COP Packages '!A32="","",'Pending Resto-COP Packages '!H32)</f>
        <v>0</v>
      </c>
      <c r="F92" s="1027">
        <f>IF('Pending Resto-COP Packages '!A32="","",'Pending Resto-COP Packages '!V32)</f>
        <v>406</v>
      </c>
      <c r="G92" s="1027">
        <f>IF('Pending Resto-COP Packages '!A32="","",'Pending Resto-COP Packages '!W32)</f>
        <v>417</v>
      </c>
      <c r="H92" s="1408">
        <f>IF('Pending Resto-COP Packages '!A32="","",'Pending Resto-COP Packages '!N32)</f>
        <v>5779.1</v>
      </c>
    </row>
    <row r="93" spans="1:8">
      <c r="A93" s="1029" t="str">
        <f>IF('Pending Resto-COP Packages '!A33="","",'Pending Resto-COP Packages '!A33)</f>
        <v>FB-HSF475</v>
      </c>
      <c r="B93" s="1026" t="str">
        <f>IF('Pending Resto-COP Packages '!A33="","",'Pending Resto-COP Packages '!B33)</f>
        <v>Port Charlotte</v>
      </c>
      <c r="C93" s="1026" t="str">
        <f>IF('Pending Resto-COP Packages '!A33="","",'Pending Resto-COP Packages '!D33)</f>
        <v>Lightspeed In-House</v>
      </c>
      <c r="D93" s="1026" t="str">
        <f>IF('Pending Resto-COP Packages '!A33="","",'Pending Resto-COP Packages '!F33)</f>
        <v>Joshua</v>
      </c>
      <c r="E93" s="1027">
        <f>IF('Pending Resto-COP Packages '!A33="","",'Pending Resto-COP Packages '!H33)</f>
        <v>0</v>
      </c>
      <c r="F93" s="1027">
        <f>IF('Pending Resto-COP Packages '!A33="","",'Pending Resto-COP Packages '!V33)</f>
        <v>742</v>
      </c>
      <c r="G93" s="1027">
        <f>IF('Pending Resto-COP Packages '!A33="","",'Pending Resto-COP Packages '!W33)</f>
        <v>752</v>
      </c>
      <c r="H93" s="1408">
        <f>IF('Pending Resto-COP Packages '!A33="","",'Pending Resto-COP Packages '!N33)</f>
        <v>9496.2000000000007</v>
      </c>
    </row>
    <row r="94" spans="1:8">
      <c r="A94" s="1029" t="str">
        <f>IF('Pending Resto-COP Packages '!A34="","",'Pending Resto-COP Packages '!A34)</f>
        <v>FB-HNP104</v>
      </c>
      <c r="B94" s="1026" t="str">
        <f>IF('Pending Resto-COP Packages '!A34="","",'Pending Resto-COP Packages '!B34)</f>
        <v>St Petersburg</v>
      </c>
      <c r="C94" s="1026" t="str">
        <f>IF('Pending Resto-COP Packages '!A34="","",'Pending Resto-COP Packages '!D34)</f>
        <v>Kattle One/LSCG</v>
      </c>
      <c r="D94" s="1026" t="str">
        <f>IF('Pending Resto-COP Packages '!A34="","",'Pending Resto-COP Packages '!F34)</f>
        <v>Johnnie</v>
      </c>
      <c r="E94" s="1027">
        <f>IF('Pending Resto-COP Packages '!A34="","",'Pending Resto-COP Packages '!H34)</f>
        <v>0</v>
      </c>
      <c r="F94" s="1027">
        <f>IF('Pending Resto-COP Packages '!A34="","",'Pending Resto-COP Packages '!V34)</f>
        <v>1831</v>
      </c>
      <c r="G94" s="1027">
        <f>IF('Pending Resto-COP Packages '!A34="","",'Pending Resto-COP Packages '!W34)</f>
        <v>1929</v>
      </c>
      <c r="H94" s="1408">
        <f>IF('Pending Resto-COP Packages '!A34="","",'Pending Resto-COP Packages '!N34)</f>
        <v>29634.15</v>
      </c>
    </row>
    <row r="95" spans="1:8">
      <c r="A95" s="1029" t="str">
        <f>IF('Pending Resto-COP Packages '!A35="","",'Pending Resto-COP Packages '!A35)</f>
        <v>FB-HNP111</v>
      </c>
      <c r="B95" s="1026" t="str">
        <f>IF('Pending Resto-COP Packages '!A35="","",'Pending Resto-COP Packages '!B35)</f>
        <v>St Petersburg</v>
      </c>
      <c r="C95" s="1026" t="str">
        <f>IF('Pending Resto-COP Packages '!A35="","",'Pending Resto-COP Packages '!D35)</f>
        <v>Lightspeed In-House</v>
      </c>
      <c r="D95" s="1026" t="str">
        <f>IF('Pending Resto-COP Packages '!A35="","",'Pending Resto-COP Packages '!F35)</f>
        <v>Johnnie</v>
      </c>
      <c r="E95" s="1027">
        <f>IF('Pending Resto-COP Packages '!A35="","",'Pending Resto-COP Packages '!H35)</f>
        <v>0</v>
      </c>
      <c r="F95" s="1027">
        <f>IF('Pending Resto-COP Packages '!A35="","",'Pending Resto-COP Packages '!V35)</f>
        <v>1157</v>
      </c>
      <c r="G95" s="1027">
        <f>IF('Pending Resto-COP Packages '!A35="","",'Pending Resto-COP Packages '!W35)</f>
        <v>1321</v>
      </c>
      <c r="H95" s="1408">
        <f>IF('Pending Resto-COP Packages '!A35="","",'Pending Resto-COP Packages '!N35)</f>
        <v>17203.45</v>
      </c>
    </row>
    <row r="96" spans="1:8">
      <c r="A96" s="1029" t="str">
        <f>IF('Pending Resto-COP Packages '!A36="","",'Pending Resto-COP Packages '!A36)</f>
        <v>FB-HNP133</v>
      </c>
      <c r="B96" s="1026" t="str">
        <f>IF('Pending Resto-COP Packages '!A36="","",'Pending Resto-COP Packages '!B36)</f>
        <v>St Petersburg</v>
      </c>
      <c r="C96" s="1026" t="str">
        <f>IF('Pending Resto-COP Packages '!A36="","",'Pending Resto-COP Packages '!D36)</f>
        <v>Lightspeed In-House</v>
      </c>
      <c r="D96" s="1026" t="str">
        <f>IF('Pending Resto-COP Packages '!A36="","",'Pending Resto-COP Packages '!F36)</f>
        <v>Johnnie</v>
      </c>
      <c r="E96" s="1027">
        <f>IF('Pending Resto-COP Packages '!A36="","",'Pending Resto-COP Packages '!H36)</f>
        <v>0</v>
      </c>
      <c r="F96" s="1027">
        <f>IF('Pending Resto-COP Packages '!A36="","",'Pending Resto-COP Packages '!V36)</f>
        <v>1697</v>
      </c>
      <c r="G96" s="1027">
        <f>IF('Pending Resto-COP Packages '!A36="","",'Pending Resto-COP Packages '!W36)</f>
        <v>1815</v>
      </c>
      <c r="H96" s="1408">
        <f>IF('Pending Resto-COP Packages '!A36="","",'Pending Resto-COP Packages '!N36)</f>
        <v>23800.25</v>
      </c>
    </row>
    <row r="97" spans="1:8">
      <c r="A97" s="1029" t="str">
        <f>IF('Pending Resto-COP Packages '!A37="","",'Pending Resto-COP Packages '!A37)</f>
        <v>FB-HNP138</v>
      </c>
      <c r="B97" s="1026" t="str">
        <f>IF('Pending Resto-COP Packages '!A37="","",'Pending Resto-COP Packages '!B37)</f>
        <v>St Petersburg</v>
      </c>
      <c r="C97" s="1026" t="str">
        <f>IF('Pending Resto-COP Packages '!A37="","",'Pending Resto-COP Packages '!D37)</f>
        <v>Lightspeed In-House</v>
      </c>
      <c r="D97" s="1026" t="str">
        <f>IF('Pending Resto-COP Packages '!A37="","",'Pending Resto-COP Packages '!F37)</f>
        <v>Johnnie</v>
      </c>
      <c r="E97" s="1027">
        <f>IF('Pending Resto-COP Packages '!A37="","",'Pending Resto-COP Packages '!H37)</f>
        <v>0</v>
      </c>
      <c r="F97" s="1027">
        <f>IF('Pending Resto-COP Packages '!A37="","",'Pending Resto-COP Packages '!V37)</f>
        <v>1534</v>
      </c>
      <c r="G97" s="1027">
        <f>IF('Pending Resto-COP Packages '!A37="","",'Pending Resto-COP Packages '!W37)</f>
        <v>1571</v>
      </c>
      <c r="H97" s="1408">
        <f>IF('Pending Resto-COP Packages '!A37="","",'Pending Resto-COP Packages '!N37)</f>
        <v>19745.25</v>
      </c>
    </row>
    <row r="98" spans="1:8">
      <c r="A98" s="1029" t="str">
        <f>IF('Pending Resto-COP Packages '!A38="","",'Pending Resto-COP Packages '!A38)</f>
        <v>FB-HNP144</v>
      </c>
      <c r="B98" s="1026" t="str">
        <f>IF('Pending Resto-COP Packages '!A38="","",'Pending Resto-COP Packages '!B38)</f>
        <v>St Petersburg</v>
      </c>
      <c r="C98" s="1026" t="str">
        <f>IF('Pending Resto-COP Packages '!A38="","",'Pending Resto-COP Packages '!D38)</f>
        <v>Kattle One/LSCG</v>
      </c>
      <c r="D98" s="1026" t="str">
        <f>IF('Pending Resto-COP Packages '!A38="","",'Pending Resto-COP Packages '!F38)</f>
        <v>Johnnie</v>
      </c>
      <c r="E98" s="1027">
        <f>IF('Pending Resto-COP Packages '!A38="","",'Pending Resto-COP Packages '!H38)</f>
        <v>0</v>
      </c>
      <c r="F98" s="1027">
        <f>IF('Pending Resto-COP Packages '!A38="","",'Pending Resto-COP Packages '!V38)</f>
        <v>2003</v>
      </c>
      <c r="G98" s="1027">
        <f>IF('Pending Resto-COP Packages '!A38="","",'Pending Resto-COP Packages '!W38)</f>
        <v>225</v>
      </c>
      <c r="H98" s="1408">
        <f>IF('Pending Resto-COP Packages '!A38="","",'Pending Resto-COP Packages '!N38)</f>
        <v>31186.25</v>
      </c>
    </row>
    <row r="99" spans="1:8">
      <c r="A99" s="1029" t="str">
        <f>IF('Pending Resto-COP Packages '!A39="","",'Pending Resto-COP Packages '!A39)</f>
        <v>Vantage Point Condominiums</v>
      </c>
      <c r="B99" s="1026" t="str">
        <f>IF('Pending Resto-COP Packages '!A39="","",'Pending Resto-COP Packages '!B39)</f>
        <v>St Petersburg</v>
      </c>
      <c r="C99" s="1026" t="str">
        <f>IF('Pending Resto-COP Packages '!A39="","",'Pending Resto-COP Packages '!D39)</f>
        <v>APT Communications/Kattleone</v>
      </c>
      <c r="D99" s="1026" t="str">
        <f>IF('Pending Resto-COP Packages '!A39="","",'Pending Resto-COP Packages '!F39)</f>
        <v>Johnnie</v>
      </c>
      <c r="E99" s="1027">
        <f>IF('Pending Resto-COP Packages '!A39="","",'Pending Resto-COP Packages '!H39)</f>
        <v>380</v>
      </c>
      <c r="F99" s="1027">
        <f>IF('Pending Resto-COP Packages '!A39="","",'Pending Resto-COP Packages '!V39)</f>
        <v>9181</v>
      </c>
      <c r="G99" s="1027">
        <f>IF('Pending Resto-COP Packages '!A39="","",'Pending Resto-COP Packages '!W39)</f>
        <v>9179</v>
      </c>
      <c r="H99" s="1408">
        <f>IF('Pending Resto-COP Packages '!A39="","",'Pending Resto-COP Packages '!N39)</f>
        <v>117414</v>
      </c>
    </row>
    <row r="100" spans="1:8">
      <c r="A100" s="1029" t="str">
        <f>IF('Pending Resto-COP Packages '!A40="","",'Pending Resto-COP Packages '!A40)</f>
        <v/>
      </c>
      <c r="B100" s="1026" t="str">
        <f>IF('Pending Resto-COP Packages '!A40="","",'Pending Resto-COP Packages '!B40)</f>
        <v/>
      </c>
      <c r="C100" s="1026" t="str">
        <f>IF('Pending Resto-COP Packages '!A40="","",'Pending Resto-COP Packages '!D40)</f>
        <v/>
      </c>
      <c r="D100" s="1026" t="str">
        <f>IF('Pending Resto-COP Packages '!A40="","",'Pending Resto-COP Packages '!F40)</f>
        <v/>
      </c>
      <c r="E100" s="1027" t="str">
        <f>IF('Pending Resto-COP Packages '!A40="","",'Pending Resto-COP Packages '!H40)</f>
        <v/>
      </c>
      <c r="F100" s="1027" t="str">
        <f>IF('Pending Resto-COP Packages '!A40="","",'Pending Resto-COP Packages '!V40)</f>
        <v/>
      </c>
      <c r="G100" s="1027" t="str">
        <f>IF('Pending Resto-COP Packages '!A40="","",'Pending Resto-COP Packages '!W40)</f>
        <v/>
      </c>
      <c r="H100" s="1408" t="str">
        <f>IF('Pending Resto-COP Packages '!A40="","",'Pending Resto-COP Packages '!N40)</f>
        <v/>
      </c>
    </row>
    <row r="101" spans="1:8">
      <c r="A101" s="1029" t="str">
        <f>IF('Pending Resto-COP Packages '!A41="","",'Pending Resto-COP Packages '!A41)</f>
        <v/>
      </c>
      <c r="B101" s="1026" t="str">
        <f>IF('Pending Resto-COP Packages '!A41="","",'Pending Resto-COP Packages '!B41)</f>
        <v/>
      </c>
      <c r="C101" s="1026" t="str">
        <f>IF('Pending Resto-COP Packages '!A41="","",'Pending Resto-COP Packages '!D41)</f>
        <v/>
      </c>
      <c r="D101" s="1026" t="str">
        <f>IF('Pending Resto-COP Packages '!A41="","",'Pending Resto-COP Packages '!F41)</f>
        <v/>
      </c>
      <c r="E101" s="1027" t="str">
        <f>IF('Pending Resto-COP Packages '!A41="","",'Pending Resto-COP Packages '!H41)</f>
        <v/>
      </c>
      <c r="F101" s="1027" t="str">
        <f>IF('Pending Resto-COP Packages '!A41="","",'Pending Resto-COP Packages '!V41)</f>
        <v/>
      </c>
      <c r="G101" s="1027" t="str">
        <f>IF('Pending Resto-COP Packages '!A41="","",'Pending Resto-COP Packages '!W41)</f>
        <v/>
      </c>
      <c r="H101" s="1408" t="str">
        <f>IF('Pending Resto-COP Packages '!A41="","",'Pending Resto-COP Packages '!N41)</f>
        <v/>
      </c>
    </row>
    <row r="102" spans="1:8">
      <c r="A102" s="1029" t="str">
        <f>IF('Pending Resto-COP Packages '!A42="","",'Pending Resto-COP Packages '!A42)</f>
        <v/>
      </c>
      <c r="B102" s="1026" t="str">
        <f>IF('Pending Resto-COP Packages '!A42="","",'Pending Resto-COP Packages '!B42)</f>
        <v/>
      </c>
      <c r="C102" s="1026" t="str">
        <f>IF('Pending Resto-COP Packages '!A42="","",'Pending Resto-COP Packages '!D42)</f>
        <v/>
      </c>
      <c r="D102" s="1026" t="str">
        <f>IF('Pending Resto-COP Packages '!A42="","",'Pending Resto-COP Packages '!F42)</f>
        <v/>
      </c>
      <c r="E102" s="1027" t="str">
        <f>IF('Pending Resto-COP Packages '!A42="","",'Pending Resto-COP Packages '!H42)</f>
        <v/>
      </c>
      <c r="F102" s="1027" t="str">
        <f>IF('Pending Resto-COP Packages '!A42="","",'Pending Resto-COP Packages '!V42)</f>
        <v/>
      </c>
      <c r="G102" s="1027" t="str">
        <f>IF('Pending Resto-COP Packages '!A42="","",'Pending Resto-COP Packages '!W42)</f>
        <v/>
      </c>
      <c r="H102" s="1408" t="str">
        <f>IF('Pending Resto-COP Packages '!A42="","",'Pending Resto-COP Packages '!N42)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20236</v>
      </c>
      <c r="E5" t="s">
        <v>48</v>
      </c>
      <c r="F5" s="1493">
        <v>53325</v>
      </c>
      <c r="K5" s="12" t="s">
        <v>450</v>
      </c>
      <c r="P5" s="12" t="s">
        <v>450</v>
      </c>
      <c r="W5" t="s">
        <v>451</v>
      </c>
      <c r="X5">
        <v>13</v>
      </c>
    </row>
    <row r="6" spans="1:25">
      <c r="B6" t="s">
        <v>452</v>
      </c>
      <c r="C6" s="1493">
        <v>322780</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24953</v>
      </c>
      <c r="L8" t="s">
        <v>147</v>
      </c>
      <c r="M8" s="1493">
        <v>1</v>
      </c>
      <c r="P8" t="s">
        <v>458</v>
      </c>
      <c r="R8" s="1493">
        <v>1</v>
      </c>
      <c r="V8" t="s">
        <v>459</v>
      </c>
      <c r="W8" s="186">
        <v>203521</v>
      </c>
      <c r="X8" s="242">
        <f>X5/X4</f>
        <v>0.59090909090909094</v>
      </c>
      <c r="Y8" s="242">
        <f>W9/W8</f>
        <v>0.31446386367991508</v>
      </c>
    </row>
    <row r="9" spans="1:25">
      <c r="B9" t="s">
        <v>52</v>
      </c>
      <c r="C9" s="1493">
        <v>60438</v>
      </c>
      <c r="L9" t="s">
        <v>460</v>
      </c>
      <c r="M9" s="1493">
        <v>1</v>
      </c>
      <c r="P9" t="s">
        <v>461</v>
      </c>
      <c r="Q9" t="s">
        <v>460</v>
      </c>
      <c r="R9" s="1493">
        <v>1</v>
      </c>
      <c r="V9" t="s">
        <v>462</v>
      </c>
      <c r="W9">
        <v>64000</v>
      </c>
    </row>
    <row r="10" spans="1:25">
      <c r="B10" t="s">
        <v>463</v>
      </c>
      <c r="C10" s="1493">
        <v>3</v>
      </c>
      <c r="L10" t="s">
        <v>310</v>
      </c>
      <c r="M10" s="1493">
        <v>1</v>
      </c>
      <c r="Q10" t="s">
        <v>312</v>
      </c>
      <c r="R10" s="1493">
        <v>1</v>
      </c>
    </row>
    <row r="11" spans="1:25">
      <c r="B11" t="s">
        <v>464</v>
      </c>
      <c r="C11" s="1493">
        <v>6182</v>
      </c>
      <c r="L11" t="s">
        <v>312</v>
      </c>
      <c r="M11" s="1493">
        <v>1</v>
      </c>
      <c r="Q11" t="s">
        <v>314</v>
      </c>
      <c r="R11" s="1493">
        <v>1</v>
      </c>
    </row>
    <row r="12" spans="1:25">
      <c r="B12" t="s">
        <v>465</v>
      </c>
      <c r="C12" s="1493">
        <v>30807</v>
      </c>
      <c r="L12" t="s">
        <v>314</v>
      </c>
      <c r="M12" s="1493">
        <v>1</v>
      </c>
      <c r="Q12" t="s">
        <v>466</v>
      </c>
      <c r="R12" s="1493">
        <v>1</v>
      </c>
    </row>
    <row r="13" spans="1:25">
      <c r="B13" t="s">
        <v>467</v>
      </c>
      <c r="C13" s="1493">
        <v>8686</v>
      </c>
      <c r="L13" t="s">
        <v>468</v>
      </c>
      <c r="M13" s="1493">
        <v>1</v>
      </c>
      <c r="Q13" t="s">
        <v>345</v>
      </c>
      <c r="R13" s="1493">
        <v>1</v>
      </c>
    </row>
    <row r="14" spans="1:25">
      <c r="B14" t="s">
        <v>469</v>
      </c>
      <c r="C14" s="1493">
        <v>21299</v>
      </c>
      <c r="L14" t="s">
        <v>327</v>
      </c>
      <c r="M14" s="1493">
        <v>1</v>
      </c>
      <c r="P14" t="s">
        <v>470</v>
      </c>
      <c r="R14" s="1493">
        <v>5</v>
      </c>
    </row>
    <row r="15" spans="1:25">
      <c r="B15" t="s">
        <v>471</v>
      </c>
      <c r="C15" s="1493">
        <v>25360</v>
      </c>
      <c r="L15" t="s">
        <v>466</v>
      </c>
      <c r="M15" s="1493">
        <v>1</v>
      </c>
      <c r="P15" t="s">
        <v>452</v>
      </c>
      <c r="R15" s="1493">
        <v>12</v>
      </c>
    </row>
    <row r="16" spans="1:25">
      <c r="B16" t="s">
        <v>472</v>
      </c>
      <c r="C16" s="1493">
        <v>15916</v>
      </c>
      <c r="L16" t="s">
        <v>329</v>
      </c>
      <c r="M16" s="1493">
        <v>1</v>
      </c>
      <c r="P16" t="s">
        <v>473</v>
      </c>
      <c r="R16" s="1493">
        <v>19</v>
      </c>
    </row>
    <row r="17" spans="2:13">
      <c r="B17" t="s">
        <v>473</v>
      </c>
      <c r="C17" s="1493">
        <v>544389</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34" activePane="topRight" state="frozen"/>
      <selection pane="topRight" activeCell="W40" sqref="W40"/>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8">
        <v>21</v>
      </c>
      <c r="I2" s="372" t="s">
        <v>545</v>
      </c>
      <c r="J2" s="1063" t="s">
        <v>30</v>
      </c>
      <c r="K2" s="1490"/>
      <c r="L2" s="1415">
        <v>46147</v>
      </c>
      <c r="M2" s="372" t="s">
        <v>110</v>
      </c>
      <c r="N2" s="995">
        <v>81882</v>
      </c>
      <c r="O2" s="372" t="s">
        <v>110</v>
      </c>
      <c r="P2" s="708" t="s">
        <v>35</v>
      </c>
      <c r="Q2" s="1499">
        <v>46146</v>
      </c>
      <c r="R2" s="703"/>
      <c r="S2" s="1499"/>
      <c r="T2" s="1499"/>
      <c r="U2" s="1499"/>
      <c r="V2" s="1500">
        <v>6481</v>
      </c>
      <c r="W2" s="1239"/>
      <c r="X2" s="149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8">
        <v>46</v>
      </c>
      <c r="I3" s="372" t="s">
        <v>545</v>
      </c>
      <c r="J3" s="1063" t="s">
        <v>30</v>
      </c>
      <c r="K3" s="1490"/>
      <c r="L3" s="1415">
        <v>46147</v>
      </c>
      <c r="M3" s="372" t="s">
        <v>110</v>
      </c>
      <c r="N3" s="995">
        <v>71754.5</v>
      </c>
      <c r="O3" s="372" t="s">
        <v>110</v>
      </c>
      <c r="P3" s="708" t="s">
        <v>35</v>
      </c>
      <c r="Q3" s="1499">
        <v>46147</v>
      </c>
      <c r="R3" s="703"/>
      <c r="S3" s="1499"/>
      <c r="T3" s="1499"/>
      <c r="U3" s="1499"/>
      <c r="V3" s="1500">
        <v>5649</v>
      </c>
      <c r="W3" s="1239"/>
      <c r="X3" s="149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8">
        <v>94</v>
      </c>
      <c r="I4" s="372" t="s">
        <v>545</v>
      </c>
      <c r="J4" s="1063" t="s">
        <v>30</v>
      </c>
      <c r="K4" s="1490"/>
      <c r="L4" s="1415"/>
      <c r="M4" s="372" t="s">
        <v>110</v>
      </c>
      <c r="N4" s="995">
        <v>94021.5</v>
      </c>
      <c r="O4" s="372" t="s">
        <v>110</v>
      </c>
      <c r="P4" s="708" t="s">
        <v>32</v>
      </c>
      <c r="Q4" s="1499"/>
      <c r="R4" s="703"/>
      <c r="S4" s="1499"/>
      <c r="T4" s="1499"/>
      <c r="U4" s="1499"/>
      <c r="V4" s="1500">
        <v>7741</v>
      </c>
      <c r="W4" s="1239"/>
      <c r="X4" s="149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8">
        <v>65</v>
      </c>
      <c r="I5" s="372" t="s">
        <v>545</v>
      </c>
      <c r="J5" s="1063" t="s">
        <v>30</v>
      </c>
      <c r="K5" s="1490"/>
      <c r="L5" s="1415"/>
      <c r="M5" s="372" t="s">
        <v>110</v>
      </c>
      <c r="N5" s="995">
        <v>97544</v>
      </c>
      <c r="O5" s="372" t="s">
        <v>110</v>
      </c>
      <c r="P5" s="708" t="s">
        <v>32</v>
      </c>
      <c r="Q5" s="1499"/>
      <c r="R5" s="703"/>
      <c r="S5" s="1499"/>
      <c r="T5" s="1499"/>
      <c r="U5" s="1499"/>
      <c r="V5" s="1500">
        <v>7771</v>
      </c>
      <c r="W5" s="1239"/>
      <c r="X5" s="149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8">
        <v>31</v>
      </c>
      <c r="I6" s="372" t="s">
        <v>545</v>
      </c>
      <c r="J6" s="1063" t="s">
        <v>30</v>
      </c>
      <c r="K6" s="1490"/>
      <c r="L6" s="1415"/>
      <c r="M6" s="372" t="s">
        <v>110</v>
      </c>
      <c r="N6" s="995">
        <v>73945</v>
      </c>
      <c r="O6" s="372" t="s">
        <v>110</v>
      </c>
      <c r="P6" s="708" t="s">
        <v>32</v>
      </c>
      <c r="Q6" s="1499"/>
      <c r="R6" s="703"/>
      <c r="S6" s="1499"/>
      <c r="T6" s="1499"/>
      <c r="U6" s="1499"/>
      <c r="V6" s="1500">
        <v>5923</v>
      </c>
      <c r="W6" s="1239"/>
      <c r="X6" s="149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8">
        <v>93</v>
      </c>
      <c r="I7" s="372" t="s">
        <v>545</v>
      </c>
      <c r="J7" s="1063" t="s">
        <v>30</v>
      </c>
      <c r="K7" s="1490"/>
      <c r="L7" s="1415"/>
      <c r="M7" s="372" t="s">
        <v>110</v>
      </c>
      <c r="N7" s="995">
        <v>111096</v>
      </c>
      <c r="O7" s="372" t="s">
        <v>110</v>
      </c>
      <c r="P7" s="708" t="s">
        <v>32</v>
      </c>
      <c r="Q7" s="1499"/>
      <c r="R7" s="703"/>
      <c r="S7" s="1499"/>
      <c r="T7" s="1499"/>
      <c r="U7" s="1499"/>
      <c r="V7" s="1500">
        <v>9483</v>
      </c>
      <c r="W7" s="1239"/>
      <c r="X7" s="149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8">
        <v>73</v>
      </c>
      <c r="I8" s="372" t="s">
        <v>545</v>
      </c>
      <c r="J8" s="1063" t="s">
        <v>30</v>
      </c>
      <c r="K8" s="1490"/>
      <c r="L8" s="1415"/>
      <c r="M8" s="372" t="s">
        <v>110</v>
      </c>
      <c r="N8" s="995">
        <v>132347.5</v>
      </c>
      <c r="O8" s="372" t="s">
        <v>110</v>
      </c>
      <c r="P8" s="708" t="s">
        <v>32</v>
      </c>
      <c r="Q8" s="1499"/>
      <c r="R8" s="703"/>
      <c r="S8" s="1499"/>
      <c r="T8" s="1499"/>
      <c r="U8" s="1499"/>
      <c r="V8" s="1500">
        <v>11206</v>
      </c>
      <c r="W8" s="1239"/>
      <c r="X8" s="149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8">
        <v>79</v>
      </c>
      <c r="I9" s="372" t="s">
        <v>545</v>
      </c>
      <c r="J9" s="1063" t="s">
        <v>30</v>
      </c>
      <c r="K9" s="1490"/>
      <c r="L9" s="1415"/>
      <c r="M9" s="372" t="s">
        <v>110</v>
      </c>
      <c r="N9" s="995">
        <v>100208</v>
      </c>
      <c r="O9" s="372" t="s">
        <v>110</v>
      </c>
      <c r="P9" s="708" t="s">
        <v>32</v>
      </c>
      <c r="Q9" s="1499"/>
      <c r="R9" s="703"/>
      <c r="S9" s="1499"/>
      <c r="T9" s="1499"/>
      <c r="U9" s="1499"/>
      <c r="V9" s="1500">
        <v>8175</v>
      </c>
      <c r="W9" s="1239"/>
      <c r="X9" s="149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8">
        <v>110</v>
      </c>
      <c r="I10" s="372" t="s">
        <v>545</v>
      </c>
      <c r="J10" s="1063" t="s">
        <v>30</v>
      </c>
      <c r="K10" s="1490"/>
      <c r="L10" s="1415"/>
      <c r="M10" s="372" t="s">
        <v>110</v>
      </c>
      <c r="N10" s="995">
        <v>101920.5</v>
      </c>
      <c r="O10" s="372" t="s">
        <v>110</v>
      </c>
      <c r="P10" s="708" t="s">
        <v>32</v>
      </c>
      <c r="Q10" s="1499"/>
      <c r="R10" s="703"/>
      <c r="S10" s="1499"/>
      <c r="T10" s="1499"/>
      <c r="U10" s="1499"/>
      <c r="V10" s="1500">
        <v>8444</v>
      </c>
      <c r="W10" s="1239"/>
      <c r="X10" s="149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8">
        <v>91</v>
      </c>
      <c r="I11" s="372" t="s">
        <v>545</v>
      </c>
      <c r="J11" s="1063" t="s">
        <v>30</v>
      </c>
      <c r="K11" s="1490"/>
      <c r="L11" s="1415"/>
      <c r="M11" s="372" t="s">
        <v>110</v>
      </c>
      <c r="N11" s="995">
        <v>111633.5</v>
      </c>
      <c r="O11" s="372" t="s">
        <v>110</v>
      </c>
      <c r="P11" s="708" t="s">
        <v>32</v>
      </c>
      <c r="Q11" s="1499"/>
      <c r="R11" s="703"/>
      <c r="S11" s="1499"/>
      <c r="T11" s="1499"/>
      <c r="U11" s="1499"/>
      <c r="V11" s="1500">
        <v>9431</v>
      </c>
      <c r="W11" s="1239"/>
      <c r="X11" s="149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8">
        <v>76</v>
      </c>
      <c r="I12" s="372" t="s">
        <v>545</v>
      </c>
      <c r="J12" s="1063" t="s">
        <v>30</v>
      </c>
      <c r="K12" s="1490"/>
      <c r="L12" s="1415"/>
      <c r="M12" s="372" t="s">
        <v>110</v>
      </c>
      <c r="N12" s="995">
        <v>67567.5</v>
      </c>
      <c r="O12" s="372" t="s">
        <v>110</v>
      </c>
      <c r="P12" s="708" t="s">
        <v>32</v>
      </c>
      <c r="Q12" s="1499"/>
      <c r="R12" s="703"/>
      <c r="S12" s="1499"/>
      <c r="T12" s="1499"/>
      <c r="U12" s="1499"/>
      <c r="V12" s="1500">
        <v>5460</v>
      </c>
      <c r="W12" s="1239"/>
      <c r="X12" s="149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8">
        <v>51</v>
      </c>
      <c r="I13" s="372" t="s">
        <v>545</v>
      </c>
      <c r="J13" s="1063" t="s">
        <v>30</v>
      </c>
      <c r="K13" s="1490"/>
      <c r="L13" s="1415"/>
      <c r="M13" s="372" t="s">
        <v>110</v>
      </c>
      <c r="N13" s="995">
        <v>97514.75</v>
      </c>
      <c r="O13" s="372" t="s">
        <v>110</v>
      </c>
      <c r="P13" s="708" t="s">
        <v>32</v>
      </c>
      <c r="Q13" s="1499"/>
      <c r="R13" s="703"/>
      <c r="S13" s="1499"/>
      <c r="T13" s="1499"/>
      <c r="U13" s="1499"/>
      <c r="V13" s="1500">
        <v>7958</v>
      </c>
      <c r="W13" s="1239"/>
      <c r="X13" s="149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8">
        <v>63</v>
      </c>
      <c r="I14" s="372" t="s">
        <v>545</v>
      </c>
      <c r="J14" s="1063" t="s">
        <v>30</v>
      </c>
      <c r="K14" s="1490"/>
      <c r="L14" s="1415"/>
      <c r="M14" s="372" t="s">
        <v>110</v>
      </c>
      <c r="N14" s="995">
        <v>54827.5</v>
      </c>
      <c r="O14" s="372" t="s">
        <v>110</v>
      </c>
      <c r="P14" s="708" t="s">
        <v>32</v>
      </c>
      <c r="Q14" s="1499"/>
      <c r="R14" s="703"/>
      <c r="S14" s="1499"/>
      <c r="T14" s="1499"/>
      <c r="U14" s="1499"/>
      <c r="V14" s="1500">
        <v>4414</v>
      </c>
      <c r="W14" s="1239"/>
      <c r="X14" s="149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8">
        <v>42</v>
      </c>
      <c r="I15" s="372" t="s">
        <v>545</v>
      </c>
      <c r="J15" s="1063" t="s">
        <v>30</v>
      </c>
      <c r="K15" s="1490"/>
      <c r="L15" s="1415"/>
      <c r="M15" s="372" t="s">
        <v>110</v>
      </c>
      <c r="N15" s="995">
        <v>101724.5</v>
      </c>
      <c r="O15" s="372" t="s">
        <v>110</v>
      </c>
      <c r="P15" s="708" t="s">
        <v>32</v>
      </c>
      <c r="Q15" s="1499"/>
      <c r="R15" s="703"/>
      <c r="S15" s="1499"/>
      <c r="T15" s="1499"/>
      <c r="U15" s="1499"/>
      <c r="V15" s="1500">
        <v>7993</v>
      </c>
      <c r="W15" s="1239"/>
      <c r="X15" s="149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8">
        <v>67</v>
      </c>
      <c r="I16" s="372" t="s">
        <v>545</v>
      </c>
      <c r="J16" s="1063" t="s">
        <v>30</v>
      </c>
      <c r="K16" s="1490"/>
      <c r="L16" s="1415"/>
      <c r="M16" s="372" t="s">
        <v>110</v>
      </c>
      <c r="N16" s="995">
        <v>95128</v>
      </c>
      <c r="O16" s="372" t="s">
        <v>110</v>
      </c>
      <c r="P16" s="708" t="s">
        <v>32</v>
      </c>
      <c r="Q16" s="1499"/>
      <c r="R16" s="703"/>
      <c r="S16" s="1499"/>
      <c r="T16" s="1499"/>
      <c r="U16" s="1499"/>
      <c r="V16" s="1500">
        <v>7857</v>
      </c>
      <c r="W16" s="1239"/>
      <c r="X16" s="149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8">
        <v>91</v>
      </c>
      <c r="I17" s="372" t="s">
        <v>545</v>
      </c>
      <c r="J17" s="1063" t="s">
        <v>30</v>
      </c>
      <c r="K17" s="1490"/>
      <c r="L17" s="1415"/>
      <c r="M17" s="372" t="s">
        <v>110</v>
      </c>
      <c r="N17" s="995">
        <v>72668.5</v>
      </c>
      <c r="O17" s="372" t="s">
        <v>110</v>
      </c>
      <c r="P17" s="708" t="s">
        <v>32</v>
      </c>
      <c r="Q17" s="1499"/>
      <c r="R17" s="703"/>
      <c r="S17" s="1499"/>
      <c r="T17" s="1499"/>
      <c r="U17" s="1499"/>
      <c r="V17" s="1500">
        <v>5934</v>
      </c>
      <c r="W17" s="1239"/>
      <c r="X17" s="149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8">
        <v>88</v>
      </c>
      <c r="I18" s="372" t="s">
        <v>545</v>
      </c>
      <c r="J18" s="1063" t="s">
        <v>30</v>
      </c>
      <c r="K18" s="1490"/>
      <c r="L18" s="1415"/>
      <c r="M18" s="372" t="s">
        <v>110</v>
      </c>
      <c r="N18" s="995">
        <v>96607</v>
      </c>
      <c r="O18" s="372" t="s">
        <v>110</v>
      </c>
      <c r="P18" s="708" t="s">
        <v>32</v>
      </c>
      <c r="Q18" s="1499"/>
      <c r="R18" s="703"/>
      <c r="S18" s="1499"/>
      <c r="T18" s="1499"/>
      <c r="U18" s="1499"/>
      <c r="V18" s="1500">
        <v>7623</v>
      </c>
      <c r="W18" s="1239"/>
      <c r="X18" s="149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8">
        <v>75</v>
      </c>
      <c r="I19" s="372" t="s">
        <v>545</v>
      </c>
      <c r="J19" s="1063" t="s">
        <v>30</v>
      </c>
      <c r="K19" s="1490"/>
      <c r="L19" s="1415"/>
      <c r="M19" s="372" t="s">
        <v>110</v>
      </c>
      <c r="N19" s="995">
        <v>95477</v>
      </c>
      <c r="O19" s="372" t="s">
        <v>110</v>
      </c>
      <c r="P19" s="708" t="s">
        <v>32</v>
      </c>
      <c r="Q19" s="1499"/>
      <c r="R19" s="703"/>
      <c r="S19" s="1499"/>
      <c r="T19" s="1499"/>
      <c r="U19" s="1499"/>
      <c r="V19" s="1500">
        <v>7966</v>
      </c>
      <c r="W19" s="1239"/>
      <c r="X19" s="149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8">
        <v>97</v>
      </c>
      <c r="I20" s="372" t="s">
        <v>545</v>
      </c>
      <c r="J20" s="1063" t="s">
        <v>30</v>
      </c>
      <c r="K20" s="1490"/>
      <c r="L20" s="1415"/>
      <c r="M20" s="372" t="s">
        <v>110</v>
      </c>
      <c r="N20" s="995">
        <v>94688.5</v>
      </c>
      <c r="O20" s="372" t="s">
        <v>110</v>
      </c>
      <c r="P20" s="708" t="s">
        <v>32</v>
      </c>
      <c r="Q20" s="1499"/>
      <c r="R20" s="703"/>
      <c r="S20" s="1499"/>
      <c r="T20" s="1499"/>
      <c r="U20" s="1499"/>
      <c r="V20" s="1500">
        <v>7856</v>
      </c>
      <c r="W20" s="1239"/>
      <c r="X20" s="149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8">
        <v>65</v>
      </c>
      <c r="I21" s="372" t="s">
        <v>545</v>
      </c>
      <c r="J21" s="1063" t="s">
        <v>30</v>
      </c>
      <c r="K21" s="1490"/>
      <c r="L21" s="1415"/>
      <c r="M21" s="372" t="s">
        <v>110</v>
      </c>
      <c r="N21" s="995">
        <v>97700</v>
      </c>
      <c r="O21" s="372" t="s">
        <v>110</v>
      </c>
      <c r="P21" s="708" t="s">
        <v>32</v>
      </c>
      <c r="Q21" s="1499"/>
      <c r="R21" s="703"/>
      <c r="S21" s="1499"/>
      <c r="T21" s="1499"/>
      <c r="U21" s="1499"/>
      <c r="V21" s="1500">
        <v>8047</v>
      </c>
      <c r="W21" s="1239"/>
      <c r="X21" s="149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8">
        <v>51</v>
      </c>
      <c r="I22" s="372" t="s">
        <v>545</v>
      </c>
      <c r="J22" s="1063" t="s">
        <v>30</v>
      </c>
      <c r="K22" s="1490"/>
      <c r="L22" s="1415"/>
      <c r="M22" s="372" t="s">
        <v>110</v>
      </c>
      <c r="N22" s="995">
        <v>91700</v>
      </c>
      <c r="O22" s="372" t="s">
        <v>110</v>
      </c>
      <c r="P22" s="708" t="s">
        <v>32</v>
      </c>
      <c r="Q22" s="1499"/>
      <c r="R22" s="703"/>
      <c r="S22" s="1499"/>
      <c r="T22" s="1499"/>
      <c r="U22" s="1499"/>
      <c r="V22" s="1500">
        <v>7529</v>
      </c>
      <c r="W22" s="1239"/>
      <c r="X22" s="149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8">
        <v>67</v>
      </c>
      <c r="I23" s="372" t="s">
        <v>545</v>
      </c>
      <c r="J23" s="1063" t="s">
        <v>30</v>
      </c>
      <c r="K23" s="1490"/>
      <c r="L23" s="1415"/>
      <c r="M23" s="372" t="s">
        <v>110</v>
      </c>
      <c r="N23" s="995">
        <v>100866</v>
      </c>
      <c r="O23" s="372" t="s">
        <v>110</v>
      </c>
      <c r="P23" s="708" t="s">
        <v>32</v>
      </c>
      <c r="Q23" s="1499"/>
      <c r="R23" s="703"/>
      <c r="S23" s="1499"/>
      <c r="T23" s="1499"/>
      <c r="U23" s="1499"/>
      <c r="V23" s="1500">
        <v>9021</v>
      </c>
      <c r="W23" s="1239"/>
      <c r="X23" s="149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8">
        <v>93</v>
      </c>
      <c r="I24" s="372" t="s">
        <v>545</v>
      </c>
      <c r="J24" s="1063" t="s">
        <v>30</v>
      </c>
      <c r="K24" s="1490"/>
      <c r="L24" s="1415"/>
      <c r="M24" s="372" t="s">
        <v>110</v>
      </c>
      <c r="N24" s="995">
        <v>104934</v>
      </c>
      <c r="O24" s="372" t="s">
        <v>110</v>
      </c>
      <c r="P24" s="708" t="s">
        <v>32</v>
      </c>
      <c r="Q24" s="1499"/>
      <c r="R24" s="703"/>
      <c r="S24" s="1499"/>
      <c r="T24" s="1499"/>
      <c r="U24" s="1499"/>
      <c r="V24" s="1500">
        <v>8701</v>
      </c>
      <c r="W24" s="1239"/>
      <c r="X24" s="149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8">
        <v>28</v>
      </c>
      <c r="I25" s="372" t="s">
        <v>545</v>
      </c>
      <c r="J25" s="1063" t="s">
        <v>30</v>
      </c>
      <c r="K25" s="1490"/>
      <c r="L25" s="1415"/>
      <c r="M25" s="372" t="s">
        <v>110</v>
      </c>
      <c r="N25" s="995">
        <v>73691.5</v>
      </c>
      <c r="O25" s="372" t="s">
        <v>110</v>
      </c>
      <c r="P25" s="708" t="s">
        <v>32</v>
      </c>
      <c r="Q25" s="1499"/>
      <c r="R25" s="703"/>
      <c r="S25" s="1499"/>
      <c r="T25" s="1499"/>
      <c r="U25" s="1499"/>
      <c r="V25" s="1500">
        <v>6042</v>
      </c>
      <c r="W25" s="1239"/>
      <c r="X25" s="149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8">
        <v>70</v>
      </c>
      <c r="I26" s="372" t="s">
        <v>545</v>
      </c>
      <c r="J26" s="1063" t="s">
        <v>30</v>
      </c>
      <c r="K26" s="1490"/>
      <c r="L26" s="1415"/>
      <c r="M26" s="372" t="s">
        <v>110</v>
      </c>
      <c r="N26" s="995">
        <v>99590</v>
      </c>
      <c r="O26" s="372" t="s">
        <v>110</v>
      </c>
      <c r="P26" s="708" t="s">
        <v>32</v>
      </c>
      <c r="Q26" s="1499"/>
      <c r="R26" s="703"/>
      <c r="S26" s="1499"/>
      <c r="T26" s="1499"/>
      <c r="U26" s="1499"/>
      <c r="V26" s="1500">
        <v>8201</v>
      </c>
      <c r="W26" s="1239"/>
      <c r="X26" s="149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8">
        <v>86</v>
      </c>
      <c r="I27" s="372" t="s">
        <v>545</v>
      </c>
      <c r="J27" s="1063" t="s">
        <v>30</v>
      </c>
      <c r="K27" s="1490"/>
      <c r="L27" s="1415"/>
      <c r="M27" s="372" t="s">
        <v>110</v>
      </c>
      <c r="N27" s="995">
        <v>97386.5</v>
      </c>
      <c r="O27" s="372" t="s">
        <v>110</v>
      </c>
      <c r="P27" s="708" t="s">
        <v>32</v>
      </c>
      <c r="Q27" s="1499"/>
      <c r="R27" s="703"/>
      <c r="S27" s="1499"/>
      <c r="T27" s="1499"/>
      <c r="U27" s="1499"/>
      <c r="V27" s="1500">
        <v>7996</v>
      </c>
      <c r="W27" s="1239"/>
      <c r="X27" s="149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8">
        <v>40</v>
      </c>
      <c r="I28" s="372" t="s">
        <v>545</v>
      </c>
      <c r="J28" s="1063" t="s">
        <v>30</v>
      </c>
      <c r="K28" s="1490"/>
      <c r="L28" s="1415"/>
      <c r="M28" s="372" t="s">
        <v>110</v>
      </c>
      <c r="N28" s="995">
        <v>91774</v>
      </c>
      <c r="O28" s="372" t="s">
        <v>110</v>
      </c>
      <c r="P28" s="708" t="s">
        <v>32</v>
      </c>
      <c r="Q28" s="1499"/>
      <c r="R28" s="703"/>
      <c r="S28" s="1499"/>
      <c r="T28" s="1499"/>
      <c r="U28" s="1499"/>
      <c r="V28" s="1500">
        <v>7530</v>
      </c>
      <c r="W28" s="1239"/>
      <c r="X28" s="149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8">
        <v>88</v>
      </c>
      <c r="I29" s="372" t="s">
        <v>545</v>
      </c>
      <c r="J29" s="1063" t="s">
        <v>30</v>
      </c>
      <c r="K29" s="1490"/>
      <c r="L29" s="1415"/>
      <c r="M29" s="372" t="s">
        <v>110</v>
      </c>
      <c r="N29" s="995">
        <v>81059.5</v>
      </c>
      <c r="O29" s="372" t="s">
        <v>110</v>
      </c>
      <c r="P29" s="708" t="s">
        <v>32</v>
      </c>
      <c r="Q29" s="1499"/>
      <c r="R29" s="703"/>
      <c r="S29" s="1499"/>
      <c r="T29" s="1499"/>
      <c r="U29" s="1499"/>
      <c r="V29" s="1500">
        <v>6647</v>
      </c>
      <c r="W29" s="1239"/>
      <c r="X29" s="149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8">
        <v>88</v>
      </c>
      <c r="I30" s="372" t="s">
        <v>545</v>
      </c>
      <c r="J30" s="1063" t="s">
        <v>30</v>
      </c>
      <c r="K30" s="1490"/>
      <c r="L30" s="1415"/>
      <c r="M30" s="372" t="s">
        <v>110</v>
      </c>
      <c r="N30" s="995">
        <v>106600</v>
      </c>
      <c r="O30" s="372" t="s">
        <v>110</v>
      </c>
      <c r="P30" s="708" t="s">
        <v>32</v>
      </c>
      <c r="Q30" s="1499"/>
      <c r="R30" s="703"/>
      <c r="S30" s="1499"/>
      <c r="T30" s="1499"/>
      <c r="U30" s="1499"/>
      <c r="V30" s="1500">
        <v>8787</v>
      </c>
      <c r="W30" s="1239"/>
      <c r="X30" s="149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8">
        <v>0</v>
      </c>
      <c r="I31" s="372" t="s">
        <v>545</v>
      </c>
      <c r="J31" s="1063" t="s">
        <v>30</v>
      </c>
      <c r="K31" s="1490"/>
      <c r="L31" s="1415"/>
      <c r="M31" s="372" t="s">
        <v>110</v>
      </c>
      <c r="N31" s="995">
        <v>65477.3</v>
      </c>
      <c r="O31" s="372" t="s">
        <v>110</v>
      </c>
      <c r="P31" s="708" t="s">
        <v>32</v>
      </c>
      <c r="Q31" s="1499"/>
      <c r="R31" s="703"/>
      <c r="S31" s="1499"/>
      <c r="T31" s="1499"/>
      <c r="U31" s="1499"/>
      <c r="V31" s="1500">
        <v>5318</v>
      </c>
      <c r="W31" s="1239"/>
      <c r="X31" s="1491">
        <f>SUM(V31-W31)</f>
        <v>5318</v>
      </c>
      <c r="Y31" s="1255">
        <f>IFERROR($W31/$V31, 0)</f>
        <v>0</v>
      </c>
      <c r="Z31" s="1499"/>
      <c r="AA31" s="698">
        <v>0</v>
      </c>
      <c r="AB31" s="698">
        <v>0</v>
      </c>
      <c r="AC31" s="1061">
        <v>0</v>
      </c>
      <c r="AD31" s="1048" t="s">
        <v>551</v>
      </c>
      <c r="AE31" s="715"/>
    </row>
    <row r="32" spans="1:31" s="716" customFormat="1" ht="24.75" customHeight="1">
      <c r="A32" s="1439" t="s">
        <v>579</v>
      </c>
      <c r="B32" s="1267" t="s">
        <v>28</v>
      </c>
      <c r="C32" s="1268">
        <v>46080</v>
      </c>
      <c r="D32" s="366" t="s">
        <v>464</v>
      </c>
      <c r="E32" s="1269">
        <v>46018</v>
      </c>
      <c r="F32" s="366" t="s">
        <v>59</v>
      </c>
      <c r="G32" s="1254" t="s">
        <v>580</v>
      </c>
      <c r="H32" s="1186">
        <v>89</v>
      </c>
      <c r="I32" s="1247" t="s">
        <v>545</v>
      </c>
      <c r="J32" s="1236" t="s">
        <v>30</v>
      </c>
      <c r="K32" s="1440"/>
      <c r="L32" s="1269">
        <v>46028</v>
      </c>
      <c r="M32" s="1236" t="s">
        <v>110</v>
      </c>
      <c r="N32" s="1441">
        <v>72131.5</v>
      </c>
      <c r="O32" s="1236" t="s">
        <v>110</v>
      </c>
      <c r="P32" s="1442" t="s">
        <v>29</v>
      </c>
      <c r="Q32" s="1237">
        <v>46014</v>
      </c>
      <c r="R32" s="703"/>
      <c r="S32" s="1237"/>
      <c r="T32" s="1237"/>
      <c r="U32" s="1237"/>
      <c r="V32" s="1240">
        <v>6182</v>
      </c>
      <c r="W32" s="1239">
        <v>5899</v>
      </c>
      <c r="X32" s="1240">
        <f>SUM(V32-W32)</f>
        <v>283</v>
      </c>
      <c r="Y32" s="1255">
        <f>IFERROR($W32/$V32, 0)</f>
        <v>0.95422193464898086</v>
      </c>
      <c r="Z32" s="1443">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96">
        <v>3222</v>
      </c>
      <c r="X40" s="1446">
        <f t="shared" si="1"/>
        <v>403</v>
      </c>
      <c r="Y40" s="1434">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95">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95">
        <v>873</v>
      </c>
      <c r="X52" s="696">
        <f t="shared" si="3"/>
        <v>958</v>
      </c>
      <c r="Y52" s="365">
        <f t="shared" si="4"/>
        <v>0.47678864008738392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8">
        <v>58</v>
      </c>
      <c r="I53" s="372" t="s">
        <v>545</v>
      </c>
      <c r="J53" s="1063" t="s">
        <v>30</v>
      </c>
      <c r="K53" s="1490"/>
      <c r="L53" s="1415"/>
      <c r="M53" s="372" t="s">
        <v>110</v>
      </c>
      <c r="N53" s="995">
        <v>56668.15</v>
      </c>
      <c r="O53" s="372" t="s">
        <v>110</v>
      </c>
      <c r="P53" s="708" t="s">
        <v>32</v>
      </c>
      <c r="Q53" s="1499"/>
      <c r="R53" s="1499"/>
      <c r="S53" s="1499"/>
      <c r="T53" s="1499"/>
      <c r="U53" s="1499"/>
      <c r="V53" s="1500">
        <v>4436</v>
      </c>
      <c r="W53" s="1491"/>
      <c r="X53" s="1491">
        <f>SUM(V53-W53)</f>
        <v>4436</v>
      </c>
      <c r="Y53" s="1255">
        <f>IFERROR($W53/$V53, 0)</f>
        <v>0</v>
      </c>
      <c r="Z53" s="1501"/>
      <c r="AA53" s="698">
        <v>0</v>
      </c>
      <c r="AB53" s="698">
        <v>0</v>
      </c>
      <c r="AC53" s="1061">
        <v>0</v>
      </c>
      <c r="AD53" s="1256" t="s">
        <v>624</v>
      </c>
      <c r="AE53" s="728"/>
    </row>
    <row r="54" spans="1:31" ht="24.75" customHeight="1">
      <c r="A54" s="1418" t="s">
        <v>625</v>
      </c>
      <c r="B54" s="1067" t="s">
        <v>34</v>
      </c>
      <c r="C54" s="1416">
        <v>46191</v>
      </c>
      <c r="D54" s="1415"/>
      <c r="E54" s="1415"/>
      <c r="F54" s="1414"/>
      <c r="G54" s="1269"/>
      <c r="H54" s="1498">
        <v>61</v>
      </c>
      <c r="I54" s="372" t="s">
        <v>545</v>
      </c>
      <c r="J54" s="1063" t="s">
        <v>30</v>
      </c>
      <c r="K54" s="1490"/>
      <c r="L54" s="1415"/>
      <c r="M54" s="372" t="s">
        <v>110</v>
      </c>
      <c r="N54" s="995">
        <v>44936</v>
      </c>
      <c r="O54" s="372" t="s">
        <v>110</v>
      </c>
      <c r="P54" s="708" t="s">
        <v>32</v>
      </c>
      <c r="Q54" s="1499"/>
      <c r="R54" s="1499"/>
      <c r="S54" s="1499"/>
      <c r="T54" s="1499"/>
      <c r="U54" s="1499"/>
      <c r="V54" s="1500">
        <v>3375</v>
      </c>
      <c r="W54" s="1491"/>
      <c r="X54" s="1491">
        <f>SUM(V54-W54)</f>
        <v>3375</v>
      </c>
      <c r="Y54" s="1255">
        <f>IFERROR($W54/$V54, 0)</f>
        <v>0</v>
      </c>
      <c r="Z54" s="1501"/>
      <c r="AA54" s="698">
        <v>0</v>
      </c>
      <c r="AB54" s="698">
        <v>0</v>
      </c>
      <c r="AC54" s="1061">
        <v>0</v>
      </c>
      <c r="AD54" s="1256" t="s">
        <v>624</v>
      </c>
      <c r="AE54" s="728"/>
    </row>
    <row r="55" spans="1:31" ht="24.75" customHeight="1">
      <c r="A55" s="743" t="s">
        <v>626</v>
      </c>
      <c r="B55" s="1067" t="s">
        <v>34</v>
      </c>
      <c r="C55" s="1416">
        <v>46181</v>
      </c>
      <c r="D55" s="1415"/>
      <c r="E55" s="1415"/>
      <c r="F55" s="1414"/>
      <c r="G55" s="1269"/>
      <c r="H55" s="1498">
        <v>85</v>
      </c>
      <c r="I55" s="372" t="s">
        <v>545</v>
      </c>
      <c r="J55" s="1063" t="s">
        <v>30</v>
      </c>
      <c r="K55" s="1490"/>
      <c r="L55" s="1415"/>
      <c r="M55" s="372" t="s">
        <v>110</v>
      </c>
      <c r="N55" s="995">
        <v>60062</v>
      </c>
      <c r="O55" s="372" t="s">
        <v>110</v>
      </c>
      <c r="P55" s="708" t="s">
        <v>32</v>
      </c>
      <c r="Q55" s="1499"/>
      <c r="R55" s="1499"/>
      <c r="S55" s="1499"/>
      <c r="T55" s="1499"/>
      <c r="U55" s="1499"/>
      <c r="V55" s="1500">
        <v>4380</v>
      </c>
      <c r="W55" s="1491"/>
      <c r="X55" s="1491">
        <f>SUM(V55-W55)</f>
        <v>4380</v>
      </c>
      <c r="Y55" s="1255">
        <f>IFERROR($W55/$V55, 0)</f>
        <v>0</v>
      </c>
      <c r="Z55" s="1501"/>
      <c r="AA55" s="698">
        <v>0</v>
      </c>
      <c r="AB55" s="698">
        <v>0</v>
      </c>
      <c r="AC55" s="1061">
        <v>0</v>
      </c>
      <c r="AD55" s="1256" t="s">
        <v>627</v>
      </c>
      <c r="AE55" s="728"/>
    </row>
    <row r="56" spans="1:31" ht="24.75" customHeight="1">
      <c r="A56" s="1418" t="s">
        <v>628</v>
      </c>
      <c r="B56" s="1067" t="s">
        <v>34</v>
      </c>
      <c r="C56" s="1416">
        <v>46191</v>
      </c>
      <c r="D56" s="1415"/>
      <c r="E56" s="1415"/>
      <c r="F56" s="1414"/>
      <c r="G56" s="1269"/>
      <c r="H56" s="1498">
        <v>86</v>
      </c>
      <c r="I56" s="372" t="s">
        <v>545</v>
      </c>
      <c r="J56" s="1063" t="s">
        <v>30</v>
      </c>
      <c r="K56" s="1490"/>
      <c r="L56" s="1415"/>
      <c r="M56" s="372" t="s">
        <v>110</v>
      </c>
      <c r="N56" s="995">
        <v>64118</v>
      </c>
      <c r="O56" s="372" t="s">
        <v>110</v>
      </c>
      <c r="P56" s="708" t="s">
        <v>32</v>
      </c>
      <c r="Q56" s="1499"/>
      <c r="R56" s="1499"/>
      <c r="S56" s="1499"/>
      <c r="T56" s="1499"/>
      <c r="U56" s="1499"/>
      <c r="V56" s="1500">
        <v>4753</v>
      </c>
      <c r="W56" s="1491"/>
      <c r="X56" s="1491">
        <f>SUM(V56-W56)</f>
        <v>4753</v>
      </c>
      <c r="Y56" s="1255">
        <f>IFERROR($W56/$V56, 0)</f>
        <v>0</v>
      </c>
      <c r="Z56" s="1501"/>
      <c r="AA56" s="698">
        <v>0</v>
      </c>
      <c r="AB56" s="698">
        <v>0</v>
      </c>
      <c r="AC56" s="1061">
        <v>0</v>
      </c>
      <c r="AD56" s="1256" t="s">
        <v>624</v>
      </c>
      <c r="AE56" s="728"/>
    </row>
    <row r="57" spans="1:31" ht="24.75" customHeight="1">
      <c r="A57" s="1418" t="s">
        <v>629</v>
      </c>
      <c r="B57" s="1067" t="s">
        <v>34</v>
      </c>
      <c r="C57" s="1416">
        <v>46191</v>
      </c>
      <c r="D57" s="1415"/>
      <c r="E57" s="1415"/>
      <c r="F57" s="1414"/>
      <c r="G57" s="1269"/>
      <c r="H57" s="1498">
        <v>87</v>
      </c>
      <c r="I57" s="372" t="s">
        <v>545</v>
      </c>
      <c r="J57" s="1063" t="s">
        <v>30</v>
      </c>
      <c r="K57" s="1490"/>
      <c r="L57" s="1415"/>
      <c r="M57" s="372" t="s">
        <v>110</v>
      </c>
      <c r="N57" s="995">
        <v>64040</v>
      </c>
      <c r="O57" s="372" t="s">
        <v>110</v>
      </c>
      <c r="P57" s="708" t="s">
        <v>32</v>
      </c>
      <c r="Q57" s="1499"/>
      <c r="R57" s="1499"/>
      <c r="S57" s="1499"/>
      <c r="T57" s="1499"/>
      <c r="U57" s="1499"/>
      <c r="V57" s="1500">
        <v>4888</v>
      </c>
      <c r="W57" s="1491"/>
      <c r="X57" s="1491">
        <f>SUM(V57-W57)</f>
        <v>4888</v>
      </c>
      <c r="Y57" s="1255">
        <f>IFERROR($W57/$V57, 0)</f>
        <v>0</v>
      </c>
      <c r="Z57" s="1501"/>
      <c r="AA57" s="698">
        <v>0</v>
      </c>
      <c r="AB57" s="698">
        <v>0</v>
      </c>
      <c r="AC57" s="1061">
        <v>0</v>
      </c>
      <c r="AD57" s="1256" t="s">
        <v>624</v>
      </c>
      <c r="AE57" s="728"/>
    </row>
    <row r="58" spans="1:31" ht="24.75" customHeight="1">
      <c r="A58" s="1418" t="s">
        <v>630</v>
      </c>
      <c r="B58" s="1067" t="s">
        <v>34</v>
      </c>
      <c r="C58" s="1416">
        <v>46191</v>
      </c>
      <c r="D58" s="1415"/>
      <c r="E58" s="1415"/>
      <c r="F58" s="1414"/>
      <c r="G58" s="1269"/>
      <c r="H58" s="1498">
        <v>82</v>
      </c>
      <c r="I58" s="372" t="s">
        <v>545</v>
      </c>
      <c r="J58" s="1063" t="s">
        <v>30</v>
      </c>
      <c r="K58" s="1490"/>
      <c r="L58" s="1415"/>
      <c r="M58" s="372" t="s">
        <v>110</v>
      </c>
      <c r="N58" s="995">
        <v>60234</v>
      </c>
      <c r="O58" s="372" t="s">
        <v>110</v>
      </c>
      <c r="P58" s="708" t="s">
        <v>32</v>
      </c>
      <c r="Q58" s="1499"/>
      <c r="R58" s="1499"/>
      <c r="S58" s="1499"/>
      <c r="T58" s="1499"/>
      <c r="U58" s="1499"/>
      <c r="V58" s="1500">
        <v>4497</v>
      </c>
      <c r="W58" s="1491"/>
      <c r="X58" s="1491">
        <f>SUM(V58-W58)</f>
        <v>4497</v>
      </c>
      <c r="Y58" s="1255">
        <f>IFERROR($W58/$V58, 0)</f>
        <v>0</v>
      </c>
      <c r="Z58" s="1501"/>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8">
        <v>81</v>
      </c>
      <c r="I59" s="372" t="s">
        <v>545</v>
      </c>
      <c r="J59" s="1063" t="s">
        <v>30</v>
      </c>
      <c r="K59" s="1490"/>
      <c r="L59" s="1415"/>
      <c r="M59" s="372" t="s">
        <v>110</v>
      </c>
      <c r="N59" s="995">
        <v>66206</v>
      </c>
      <c r="O59" s="372" t="s">
        <v>110</v>
      </c>
      <c r="P59" s="708" t="s">
        <v>32</v>
      </c>
      <c r="Q59" s="1499"/>
      <c r="R59" s="1499"/>
      <c r="S59" s="1499"/>
      <c r="T59" s="1499"/>
      <c r="U59" s="1499"/>
      <c r="V59" s="1500">
        <v>5035</v>
      </c>
      <c r="W59" s="1491"/>
      <c r="X59" s="1491">
        <f>SUM(V59-W59)</f>
        <v>5035</v>
      </c>
      <c r="Y59" s="1255">
        <f>IFERROR($W59/$V59, 0)</f>
        <v>0</v>
      </c>
      <c r="Z59" s="1501"/>
      <c r="AA59" s="698">
        <v>0</v>
      </c>
      <c r="AB59" s="698">
        <v>0</v>
      </c>
      <c r="AC59" s="1061">
        <v>0</v>
      </c>
      <c r="AD59" s="1256" t="s">
        <v>624</v>
      </c>
      <c r="AE59" s="728"/>
    </row>
    <row r="60" spans="1:31" ht="24.75" customHeight="1">
      <c r="A60" s="1418" t="s">
        <v>632</v>
      </c>
      <c r="B60" s="1067" t="s">
        <v>34</v>
      </c>
      <c r="C60" s="1416">
        <v>46191</v>
      </c>
      <c r="D60" s="1415"/>
      <c r="E60" s="1415"/>
      <c r="F60" s="1414"/>
      <c r="G60" s="1269"/>
      <c r="H60" s="1498">
        <v>55</v>
      </c>
      <c r="I60" s="372" t="s">
        <v>545</v>
      </c>
      <c r="J60" s="1063" t="s">
        <v>30</v>
      </c>
      <c r="K60" s="1490"/>
      <c r="L60" s="1415"/>
      <c r="M60" s="372" t="s">
        <v>110</v>
      </c>
      <c r="N60" s="995">
        <v>45757.7</v>
      </c>
      <c r="O60" s="372" t="s">
        <v>110</v>
      </c>
      <c r="P60" s="708" t="s">
        <v>32</v>
      </c>
      <c r="Q60" s="1499"/>
      <c r="R60" s="1499"/>
      <c r="S60" s="1499"/>
      <c r="T60" s="1499"/>
      <c r="U60" s="1499"/>
      <c r="V60" s="1500">
        <v>3537</v>
      </c>
      <c r="W60" s="1491"/>
      <c r="X60" s="1491">
        <f>SUM(V60-W60)</f>
        <v>3537</v>
      </c>
      <c r="Y60" s="1255">
        <f>IFERROR($W60/$V60, 0)</f>
        <v>0</v>
      </c>
      <c r="Z60" s="1501"/>
      <c r="AA60" s="698">
        <v>0</v>
      </c>
      <c r="AB60" s="698">
        <v>0</v>
      </c>
      <c r="AC60" s="1061">
        <v>0</v>
      </c>
      <c r="AD60" s="1256" t="s">
        <v>624</v>
      </c>
      <c r="AE60" s="728"/>
    </row>
    <row r="61" spans="1:31" ht="24.75" customHeight="1">
      <c r="A61" s="1418" t="s">
        <v>633</v>
      </c>
      <c r="B61" s="1067" t="s">
        <v>34</v>
      </c>
      <c r="C61" s="1416">
        <v>46191</v>
      </c>
      <c r="D61" s="1415"/>
      <c r="E61" s="1415"/>
      <c r="F61" s="1414"/>
      <c r="G61" s="1269"/>
      <c r="H61" s="1498">
        <v>54</v>
      </c>
      <c r="I61" s="372" t="s">
        <v>545</v>
      </c>
      <c r="J61" s="1063" t="s">
        <v>30</v>
      </c>
      <c r="K61" s="1490"/>
      <c r="L61" s="1415"/>
      <c r="M61" s="372" t="s">
        <v>110</v>
      </c>
      <c r="N61" s="995">
        <v>39903.550000000003</v>
      </c>
      <c r="O61" s="372" t="s">
        <v>110</v>
      </c>
      <c r="P61" s="708" t="s">
        <v>32</v>
      </c>
      <c r="Q61" s="1499"/>
      <c r="R61" s="1499"/>
      <c r="S61" s="1499"/>
      <c r="T61" s="1499"/>
      <c r="U61" s="1499"/>
      <c r="V61" s="1500">
        <v>3000</v>
      </c>
      <c r="W61" s="1491"/>
      <c r="X61" s="1491">
        <f>SUM(V61-W61)</f>
        <v>3000</v>
      </c>
      <c r="Y61" s="1255">
        <f>IFERROR($W61/$V61, 0)</f>
        <v>0</v>
      </c>
      <c r="Z61" s="1501"/>
      <c r="AA61" s="698">
        <v>0</v>
      </c>
      <c r="AB61" s="698">
        <v>0</v>
      </c>
      <c r="AC61" s="1061">
        <v>0</v>
      </c>
      <c r="AD61" s="1256" t="s">
        <v>624</v>
      </c>
      <c r="AE61" s="728"/>
    </row>
    <row r="62" spans="1:31" ht="24.75" customHeight="1">
      <c r="A62" s="1418" t="s">
        <v>634</v>
      </c>
      <c r="B62" s="1067" t="s">
        <v>34</v>
      </c>
      <c r="C62" s="1416">
        <v>46191</v>
      </c>
      <c r="D62" s="1415"/>
      <c r="E62" s="1415"/>
      <c r="F62" s="1414"/>
      <c r="G62" s="1269"/>
      <c r="H62" s="1498">
        <v>78</v>
      </c>
      <c r="I62" s="372" t="s">
        <v>545</v>
      </c>
      <c r="J62" s="1063" t="s">
        <v>30</v>
      </c>
      <c r="K62" s="1490"/>
      <c r="L62" s="1415"/>
      <c r="M62" s="372" t="s">
        <v>110</v>
      </c>
      <c r="N62" s="995">
        <v>58190</v>
      </c>
      <c r="O62" s="372" t="s">
        <v>110</v>
      </c>
      <c r="P62" s="708" t="s">
        <v>32</v>
      </c>
      <c r="Q62" s="1499"/>
      <c r="R62" s="1499"/>
      <c r="S62" s="1499"/>
      <c r="T62" s="1499"/>
      <c r="U62" s="1499"/>
      <c r="V62" s="1500">
        <v>4283</v>
      </c>
      <c r="W62" s="1491"/>
      <c r="X62" s="1491">
        <f>SUM(V62-W62)</f>
        <v>4283</v>
      </c>
      <c r="Y62" s="1255">
        <f>IFERROR($W62/$V62, 0)</f>
        <v>0</v>
      </c>
      <c r="Z62" s="1501"/>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8">
        <v>75</v>
      </c>
      <c r="I63" s="372" t="s">
        <v>545</v>
      </c>
      <c r="J63" s="1063" t="s">
        <v>30</v>
      </c>
      <c r="K63" s="1490"/>
      <c r="L63" s="1415"/>
      <c r="M63" s="372" t="s">
        <v>110</v>
      </c>
      <c r="N63" s="995">
        <v>61026</v>
      </c>
      <c r="O63" s="372" t="s">
        <v>110</v>
      </c>
      <c r="P63" s="708" t="s">
        <v>32</v>
      </c>
      <c r="Q63" s="1499"/>
      <c r="R63" s="1499"/>
      <c r="S63" s="1499"/>
      <c r="T63" s="1499"/>
      <c r="U63" s="1499"/>
      <c r="V63" s="1500">
        <v>4683</v>
      </c>
      <c r="W63" s="1491"/>
      <c r="X63" s="1491">
        <f>SUM(V63-W63)</f>
        <v>4683</v>
      </c>
      <c r="Y63" s="1255">
        <f>IFERROR($W63/$V63, 0)</f>
        <v>0</v>
      </c>
      <c r="Z63" s="1501"/>
      <c r="AA63" s="698">
        <v>0</v>
      </c>
      <c r="AB63" s="698">
        <v>0</v>
      </c>
      <c r="AC63" s="1061">
        <v>0</v>
      </c>
      <c r="AD63" s="1256" t="s">
        <v>624</v>
      </c>
      <c r="AE63" s="728"/>
    </row>
    <row r="64" spans="1:31" ht="24.75" customHeight="1">
      <c r="A64" s="1418" t="s">
        <v>636</v>
      </c>
      <c r="B64" s="1067" t="s">
        <v>34</v>
      </c>
      <c r="C64" s="1416">
        <v>46191</v>
      </c>
      <c r="D64" s="1415"/>
      <c r="E64" s="1415"/>
      <c r="F64" s="1414"/>
      <c r="G64" s="1269"/>
      <c r="H64" s="1498">
        <v>65</v>
      </c>
      <c r="I64" s="372" t="s">
        <v>545</v>
      </c>
      <c r="J64" s="1063" t="s">
        <v>30</v>
      </c>
      <c r="K64" s="1490"/>
      <c r="L64" s="1415"/>
      <c r="M64" s="372" t="s">
        <v>110</v>
      </c>
      <c r="N64" s="995">
        <v>45252</v>
      </c>
      <c r="O64" s="372" t="s">
        <v>110</v>
      </c>
      <c r="P64" s="708" t="s">
        <v>32</v>
      </c>
      <c r="Q64" s="1499"/>
      <c r="R64" s="1499"/>
      <c r="S64" s="1499"/>
      <c r="T64" s="1499"/>
      <c r="U64" s="1499"/>
      <c r="V64" s="1500">
        <v>3360</v>
      </c>
      <c r="W64" s="1491"/>
      <c r="X64" s="1491">
        <f>SUM(V64-W64)</f>
        <v>3360</v>
      </c>
      <c r="Y64" s="1255">
        <f>IFERROR($W64/$V64, 0)</f>
        <v>0</v>
      </c>
      <c r="Z64" s="1501"/>
      <c r="AA64" s="698">
        <v>0</v>
      </c>
      <c r="AB64" s="698">
        <v>0</v>
      </c>
      <c r="AC64" s="1061">
        <v>0</v>
      </c>
      <c r="AD64" s="1256" t="s">
        <v>624</v>
      </c>
      <c r="AE64" s="728"/>
    </row>
    <row r="65" spans="1:31" ht="24.75" customHeight="1">
      <c r="A65" s="1430" t="s">
        <v>637</v>
      </c>
      <c r="B65" s="1067" t="s">
        <v>34</v>
      </c>
      <c r="C65" s="1416">
        <v>46191</v>
      </c>
      <c r="D65" s="1415"/>
      <c r="E65" s="1415"/>
      <c r="F65" s="1414"/>
      <c r="G65" s="1269"/>
      <c r="H65" s="1498">
        <v>21</v>
      </c>
      <c r="I65" s="372" t="s">
        <v>545</v>
      </c>
      <c r="J65" s="744" t="s">
        <v>33</v>
      </c>
      <c r="K65" s="744" t="s">
        <v>638</v>
      </c>
      <c r="L65" s="1415"/>
      <c r="M65" s="372" t="s">
        <v>238</v>
      </c>
      <c r="N65" s="995"/>
      <c r="O65" s="372" t="s">
        <v>110</v>
      </c>
      <c r="P65" s="708" t="s">
        <v>32</v>
      </c>
      <c r="Q65" s="1499"/>
      <c r="R65" s="1499"/>
      <c r="S65" s="1499"/>
      <c r="T65" s="1499"/>
      <c r="U65" s="1499"/>
      <c r="V65" s="1500">
        <v>3379</v>
      </c>
      <c r="W65" s="1491"/>
      <c r="X65" s="1491">
        <f>SUM(V65-W65)</f>
        <v>3379</v>
      </c>
      <c r="Y65" s="1255">
        <f>IFERROR($W65/$V65, 0)</f>
        <v>0</v>
      </c>
      <c r="Z65" s="1501"/>
      <c r="AA65" s="698">
        <v>0</v>
      </c>
      <c r="AB65" s="698">
        <v>0</v>
      </c>
      <c r="AC65" s="1061">
        <v>0</v>
      </c>
      <c r="AD65" s="1256" t="s">
        <v>639</v>
      </c>
      <c r="AE65" s="728"/>
    </row>
    <row r="66" spans="1:31" ht="24.75" customHeight="1">
      <c r="A66" s="1418" t="s">
        <v>640</v>
      </c>
      <c r="B66" s="1067" t="s">
        <v>34</v>
      </c>
      <c r="C66" s="1416">
        <v>46191</v>
      </c>
      <c r="D66" s="1415"/>
      <c r="E66" s="1415"/>
      <c r="F66" s="1414"/>
      <c r="G66" s="1269"/>
      <c r="H66" s="1498">
        <v>85</v>
      </c>
      <c r="I66" s="372" t="s">
        <v>545</v>
      </c>
      <c r="J66" s="1063" t="s">
        <v>30</v>
      </c>
      <c r="K66" s="1490"/>
      <c r="L66" s="1415"/>
      <c r="M66" s="372" t="s">
        <v>110</v>
      </c>
      <c r="N66" s="995">
        <v>56492</v>
      </c>
      <c r="O66" s="372" t="s">
        <v>110</v>
      </c>
      <c r="P66" s="708" t="s">
        <v>32</v>
      </c>
      <c r="Q66" s="1499"/>
      <c r="R66" s="1499"/>
      <c r="S66" s="1499"/>
      <c r="T66" s="1499"/>
      <c r="U66" s="1499"/>
      <c r="V66" s="1500">
        <v>4054</v>
      </c>
      <c r="W66" s="1491"/>
      <c r="X66" s="1491">
        <f>SUM(V66-W66)</f>
        <v>4054</v>
      </c>
      <c r="Y66" s="1255">
        <f>IFERROR($W66/$V66, 0)</f>
        <v>0</v>
      </c>
      <c r="Z66" s="1501"/>
      <c r="AA66" s="698">
        <v>0</v>
      </c>
      <c r="AB66" s="698">
        <v>0</v>
      </c>
      <c r="AC66" s="1061">
        <v>0</v>
      </c>
      <c r="AD66" s="1256" t="s">
        <v>624</v>
      </c>
      <c r="AE66" s="728"/>
    </row>
    <row r="67" spans="1:31" ht="24.75" customHeight="1">
      <c r="A67" s="1418" t="s">
        <v>641</v>
      </c>
      <c r="B67" s="1067" t="s">
        <v>34</v>
      </c>
      <c r="C67" s="1416">
        <v>46191</v>
      </c>
      <c r="D67" s="1415"/>
      <c r="E67" s="1415"/>
      <c r="F67" s="1414"/>
      <c r="G67" s="1269"/>
      <c r="H67" s="1498">
        <v>87</v>
      </c>
      <c r="I67" s="372" t="s">
        <v>545</v>
      </c>
      <c r="J67" s="1063" t="s">
        <v>30</v>
      </c>
      <c r="K67" s="1490"/>
      <c r="L67" s="1415"/>
      <c r="M67" s="372" t="s">
        <v>110</v>
      </c>
      <c r="N67" s="995">
        <v>59286</v>
      </c>
      <c r="O67" s="372" t="s">
        <v>110</v>
      </c>
      <c r="P67" s="708" t="s">
        <v>32</v>
      </c>
      <c r="Q67" s="1499"/>
      <c r="R67" s="1499"/>
      <c r="S67" s="1499"/>
      <c r="T67" s="1499"/>
      <c r="U67" s="1499"/>
      <c r="V67" s="1500">
        <v>4413</v>
      </c>
      <c r="W67" s="1491"/>
      <c r="X67" s="1491">
        <f>SUM(V67-W67)</f>
        <v>4413</v>
      </c>
      <c r="Y67" s="1255">
        <f>IFERROR($W67/$V67, 0)</f>
        <v>0</v>
      </c>
      <c r="Z67" s="1501"/>
      <c r="AA67" s="698">
        <v>0</v>
      </c>
      <c r="AB67" s="698">
        <v>0</v>
      </c>
      <c r="AC67" s="1061">
        <v>0</v>
      </c>
      <c r="AD67" s="1256" t="s">
        <v>624</v>
      </c>
      <c r="AE67" s="728"/>
    </row>
    <row r="68" spans="1:31" ht="24.75" customHeight="1">
      <c r="A68" s="1418" t="s">
        <v>642</v>
      </c>
      <c r="B68" s="1067" t="s">
        <v>34</v>
      </c>
      <c r="C68" s="1416">
        <v>46191</v>
      </c>
      <c r="D68" s="1415"/>
      <c r="E68" s="1415"/>
      <c r="F68" s="1414"/>
      <c r="G68" s="1269"/>
      <c r="H68" s="1498">
        <v>83</v>
      </c>
      <c r="I68" s="372" t="s">
        <v>545</v>
      </c>
      <c r="J68" s="1063" t="s">
        <v>30</v>
      </c>
      <c r="K68" s="1490"/>
      <c r="L68" s="1415"/>
      <c r="M68" s="372" t="s">
        <v>110</v>
      </c>
      <c r="N68" s="995">
        <v>58914</v>
      </c>
      <c r="O68" s="372" t="s">
        <v>110</v>
      </c>
      <c r="P68" s="708" t="s">
        <v>32</v>
      </c>
      <c r="Q68" s="1499"/>
      <c r="R68" s="1499"/>
      <c r="S68" s="1499"/>
      <c r="T68" s="1499"/>
      <c r="U68" s="1499"/>
      <c r="V68" s="1500">
        <v>4343</v>
      </c>
      <c r="W68" s="1491"/>
      <c r="X68" s="1491">
        <f>SUM(V68-W68)</f>
        <v>4343</v>
      </c>
      <c r="Y68" s="1255">
        <f>IFERROR($W68/$V68, 0)</f>
        <v>0</v>
      </c>
      <c r="Z68" s="1501"/>
      <c r="AA68" s="698">
        <v>0</v>
      </c>
      <c r="AB68" s="698">
        <v>0</v>
      </c>
      <c r="AC68" s="1061">
        <v>0</v>
      </c>
      <c r="AD68" s="1256" t="s">
        <v>624</v>
      </c>
      <c r="AE68" s="728"/>
    </row>
    <row r="69" spans="1:31" ht="24.75" customHeight="1">
      <c r="A69" s="1418" t="s">
        <v>643</v>
      </c>
      <c r="B69" s="1067" t="s">
        <v>34</v>
      </c>
      <c r="C69" s="1416">
        <v>46191</v>
      </c>
      <c r="D69" s="1415"/>
      <c r="E69" s="1415"/>
      <c r="F69" s="1414"/>
      <c r="G69" s="1269"/>
      <c r="H69" s="1498">
        <v>56</v>
      </c>
      <c r="I69" s="372" t="s">
        <v>545</v>
      </c>
      <c r="J69" s="1063" t="s">
        <v>30</v>
      </c>
      <c r="K69" s="1490"/>
      <c r="L69" s="1415"/>
      <c r="M69" s="372" t="s">
        <v>110</v>
      </c>
      <c r="N69" s="995">
        <v>42220</v>
      </c>
      <c r="O69" s="372" t="s">
        <v>110</v>
      </c>
      <c r="P69" s="708" t="s">
        <v>32</v>
      </c>
      <c r="Q69" s="1499"/>
      <c r="R69" s="1499"/>
      <c r="S69" s="1499"/>
      <c r="T69" s="1499"/>
      <c r="U69" s="1499"/>
      <c r="V69" s="1500">
        <v>3090</v>
      </c>
      <c r="W69" s="1491"/>
      <c r="X69" s="1491">
        <f>SUM(V69-W69)</f>
        <v>3090</v>
      </c>
      <c r="Y69" s="1255">
        <f>IFERROR($W69/$V69, 0)</f>
        <v>0</v>
      </c>
      <c r="Z69" s="1501"/>
      <c r="AA69" s="698">
        <v>0</v>
      </c>
      <c r="AB69" s="698">
        <v>0</v>
      </c>
      <c r="AC69" s="1061">
        <v>0</v>
      </c>
      <c r="AD69" s="1256" t="s">
        <v>624</v>
      </c>
      <c r="AE69" s="728"/>
    </row>
    <row r="70" spans="1:31" ht="24.75" customHeight="1">
      <c r="A70" s="1418" t="s">
        <v>644</v>
      </c>
      <c r="B70" s="1067" t="s">
        <v>34</v>
      </c>
      <c r="C70" s="1416">
        <v>46191</v>
      </c>
      <c r="D70" s="1415"/>
      <c r="E70" s="1415"/>
      <c r="F70" s="1414"/>
      <c r="G70" s="1269"/>
      <c r="H70" s="1498">
        <v>77</v>
      </c>
      <c r="I70" s="372" t="s">
        <v>545</v>
      </c>
      <c r="J70" s="1063" t="s">
        <v>30</v>
      </c>
      <c r="K70" s="1490"/>
      <c r="L70" s="1415"/>
      <c r="M70" s="372" t="s">
        <v>110</v>
      </c>
      <c r="N70" s="995">
        <v>52948</v>
      </c>
      <c r="O70" s="372" t="s">
        <v>110</v>
      </c>
      <c r="P70" s="708" t="s">
        <v>32</v>
      </c>
      <c r="Q70" s="1499"/>
      <c r="R70" s="1499"/>
      <c r="S70" s="1499"/>
      <c r="T70" s="1499"/>
      <c r="U70" s="1499"/>
      <c r="V70" s="1500">
        <v>3957</v>
      </c>
      <c r="W70" s="1491"/>
      <c r="X70" s="1491">
        <f>SUM(V70-W70)</f>
        <v>3957</v>
      </c>
      <c r="Y70" s="1255">
        <f>IFERROR($W70/$V70, 0)</f>
        <v>0</v>
      </c>
      <c r="Z70" s="1501"/>
      <c r="AA70" s="698">
        <v>0</v>
      </c>
      <c r="AB70" s="698">
        <v>0</v>
      </c>
      <c r="AC70" s="1061">
        <v>0</v>
      </c>
      <c r="AD70" s="1256" t="s">
        <v>624</v>
      </c>
      <c r="AE70" s="728"/>
    </row>
    <row r="71" spans="1:31" ht="24.75" customHeight="1">
      <c r="A71" s="1430" t="s">
        <v>645</v>
      </c>
      <c r="B71" s="1067" t="s">
        <v>34</v>
      </c>
      <c r="C71" s="1416">
        <v>46191</v>
      </c>
      <c r="D71" s="1415"/>
      <c r="E71" s="1415"/>
      <c r="F71" s="1414"/>
      <c r="G71" s="1269"/>
      <c r="H71" s="1498">
        <v>74</v>
      </c>
      <c r="I71" s="372" t="s">
        <v>545</v>
      </c>
      <c r="J71" s="744" t="s">
        <v>33</v>
      </c>
      <c r="K71" s="744" t="s">
        <v>638</v>
      </c>
      <c r="L71" s="1415"/>
      <c r="M71" s="372" t="s">
        <v>238</v>
      </c>
      <c r="N71" s="995"/>
      <c r="O71" s="372" t="s">
        <v>110</v>
      </c>
      <c r="P71" s="708" t="s">
        <v>32</v>
      </c>
      <c r="Q71" s="1499"/>
      <c r="R71" s="1499"/>
      <c r="S71" s="1499"/>
      <c r="T71" s="1499"/>
      <c r="U71" s="1499"/>
      <c r="V71" s="1500">
        <v>3826</v>
      </c>
      <c r="W71" s="1491"/>
      <c r="X71" s="1491">
        <f>SUM(V71-W71)</f>
        <v>3826</v>
      </c>
      <c r="Y71" s="1255">
        <f>IFERROR($W71/$V71, 0)</f>
        <v>0</v>
      </c>
      <c r="Z71" s="1501"/>
      <c r="AA71" s="698">
        <v>0</v>
      </c>
      <c r="AB71" s="698">
        <v>0</v>
      </c>
      <c r="AC71" s="1061">
        <v>0</v>
      </c>
      <c r="AD71" s="1256" t="s">
        <v>639</v>
      </c>
      <c r="AE71" s="728"/>
    </row>
    <row r="72" spans="1:31" ht="24.75" customHeight="1">
      <c r="A72" s="1447" t="s">
        <v>646</v>
      </c>
      <c r="B72" s="1067" t="s">
        <v>34</v>
      </c>
      <c r="C72" s="1416">
        <v>46191</v>
      </c>
      <c r="D72" s="1415"/>
      <c r="E72" s="1415"/>
      <c r="F72" s="1414"/>
      <c r="G72" s="1269"/>
      <c r="H72" s="1498">
        <v>73</v>
      </c>
      <c r="I72" s="372" t="s">
        <v>545</v>
      </c>
      <c r="J72" s="1063" t="s">
        <v>30</v>
      </c>
      <c r="K72" s="1490"/>
      <c r="L72" s="1415"/>
      <c r="M72" s="372" t="s">
        <v>110</v>
      </c>
      <c r="N72" s="995">
        <v>61225.25</v>
      </c>
      <c r="O72" s="372" t="s">
        <v>110</v>
      </c>
      <c r="P72" s="708" t="s">
        <v>32</v>
      </c>
      <c r="Q72" s="1499"/>
      <c r="R72" s="1499"/>
      <c r="S72" s="1499"/>
      <c r="T72" s="1499"/>
      <c r="U72" s="1499"/>
      <c r="V72" s="1500">
        <v>4654</v>
      </c>
      <c r="W72" s="1491"/>
      <c r="X72" s="1491">
        <f>SUM(V72-W72)</f>
        <v>4654</v>
      </c>
      <c r="Y72" s="1255">
        <f>IFERROR($W72/$V72, 0)</f>
        <v>0</v>
      </c>
      <c r="Z72" s="1501"/>
      <c r="AA72" s="698">
        <v>0</v>
      </c>
      <c r="AB72" s="698">
        <v>0</v>
      </c>
      <c r="AC72" s="1061">
        <v>0</v>
      </c>
      <c r="AD72" s="1256" t="s">
        <v>624</v>
      </c>
      <c r="AE72" s="728"/>
    </row>
    <row r="73" spans="1:31" ht="24.75" customHeight="1">
      <c r="A73" s="1428" t="s">
        <v>647</v>
      </c>
      <c r="B73" s="377" t="s">
        <v>34</v>
      </c>
      <c r="C73" s="1416">
        <v>46172</v>
      </c>
      <c r="D73" s="367" t="s">
        <v>54</v>
      </c>
      <c r="E73" s="367">
        <v>46142</v>
      </c>
      <c r="F73" s="366" t="s">
        <v>53</v>
      </c>
      <c r="G73" s="700" t="s">
        <v>648</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3" t="s">
        <v>30</v>
      </c>
      <c r="K74" s="692"/>
      <c r="L74" s="700"/>
      <c r="M74" s="702" t="s">
        <v>110</v>
      </c>
      <c r="N74" s="706">
        <v>1733.25</v>
      </c>
      <c r="O74" s="702" t="s">
        <v>110</v>
      </c>
      <c r="P74" s="708" t="s">
        <v>32</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3" t="s">
        <v>652</v>
      </c>
      <c r="B75" s="377" t="s">
        <v>34</v>
      </c>
      <c r="C75" s="1416">
        <v>46181</v>
      </c>
      <c r="D75" s="1414" t="s">
        <v>50</v>
      </c>
      <c r="E75" s="1415">
        <v>46143</v>
      </c>
      <c r="F75" s="1414"/>
      <c r="G75" s="1269"/>
      <c r="H75" s="702">
        <v>0</v>
      </c>
      <c r="I75" s="372" t="s">
        <v>545</v>
      </c>
      <c r="J75" s="702" t="s">
        <v>30</v>
      </c>
      <c r="K75" s="1490"/>
      <c r="L75" s="1415"/>
      <c r="M75" s="702" t="s">
        <v>110</v>
      </c>
      <c r="N75" s="706">
        <v>6580.6</v>
      </c>
      <c r="O75" s="702" t="s">
        <v>110</v>
      </c>
      <c r="P75" s="708" t="s">
        <v>32</v>
      </c>
      <c r="Q75" s="1499"/>
      <c r="R75" s="1499"/>
      <c r="S75" s="1499"/>
      <c r="T75" s="1499"/>
      <c r="U75" s="1499"/>
      <c r="V75" s="1500">
        <v>466</v>
      </c>
      <c r="W75" s="1491"/>
      <c r="X75" s="1491">
        <f>SUM(V75-W75)</f>
        <v>466</v>
      </c>
      <c r="Y75" s="1255">
        <f>IFERROR($W75/$V75, 0)</f>
        <v>0</v>
      </c>
      <c r="Z75" s="1501"/>
      <c r="AA75" s="698">
        <v>0</v>
      </c>
      <c r="AB75" s="698">
        <v>0</v>
      </c>
      <c r="AC75" s="1061">
        <v>0</v>
      </c>
      <c r="AD75" s="1256" t="s">
        <v>627</v>
      </c>
      <c r="AE75" s="728"/>
    </row>
    <row r="76" spans="1:31" ht="24.75" customHeight="1">
      <c r="A76" s="689" t="s">
        <v>653</v>
      </c>
      <c r="B76" s="377" t="s">
        <v>34</v>
      </c>
      <c r="C76" s="1416">
        <v>46181</v>
      </c>
      <c r="D76" s="1414"/>
      <c r="E76" s="1415"/>
      <c r="F76" s="1414"/>
      <c r="G76" s="1269"/>
      <c r="H76" s="1498">
        <v>47</v>
      </c>
      <c r="I76" s="372" t="s">
        <v>545</v>
      </c>
      <c r="J76" s="702" t="s">
        <v>30</v>
      </c>
      <c r="K76" s="1490"/>
      <c r="L76" s="1415"/>
      <c r="M76" s="702" t="s">
        <v>110</v>
      </c>
      <c r="N76" s="706">
        <v>36936</v>
      </c>
      <c r="O76" s="702" t="s">
        <v>110</v>
      </c>
      <c r="P76" s="708" t="s">
        <v>32</v>
      </c>
      <c r="Q76" s="1499"/>
      <c r="R76" s="1499"/>
      <c r="S76" s="1499"/>
      <c r="T76" s="1499"/>
      <c r="U76" s="1499"/>
      <c r="V76" s="1500">
        <v>2724</v>
      </c>
      <c r="W76" s="1491"/>
      <c r="X76" s="1491">
        <f>SUM(V76-W76)</f>
        <v>2724</v>
      </c>
      <c r="Y76" s="1255">
        <f>IFERROR($W76/$V76, 0)</f>
        <v>0</v>
      </c>
      <c r="Z76" s="1501"/>
      <c r="AA76" s="698">
        <v>0</v>
      </c>
      <c r="AB76" s="698">
        <v>0</v>
      </c>
      <c r="AC76" s="1061">
        <v>0</v>
      </c>
      <c r="AD76" s="1256" t="s">
        <v>627</v>
      </c>
      <c r="AE76" s="728"/>
    </row>
    <row r="77" spans="1:31" s="709" customFormat="1" ht="24.75" customHeight="1">
      <c r="A77" s="717" t="s">
        <v>654</v>
      </c>
      <c r="B77" s="377" t="s">
        <v>34</v>
      </c>
      <c r="C77" s="700">
        <v>46040</v>
      </c>
      <c r="D77" s="701" t="s">
        <v>54</v>
      </c>
      <c r="E77" s="700">
        <v>46125</v>
      </c>
      <c r="F77" s="701" t="s">
        <v>53</v>
      </c>
      <c r="G77" s="701" t="s">
        <v>655</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656</v>
      </c>
      <c r="AE77" s="1411"/>
    </row>
    <row r="78" spans="1:31" ht="24.75" customHeight="1">
      <c r="A78" s="689" t="s">
        <v>657</v>
      </c>
      <c r="B78" s="377" t="s">
        <v>34</v>
      </c>
      <c r="C78" s="690">
        <v>46103</v>
      </c>
      <c r="D78" s="366" t="s">
        <v>50</v>
      </c>
      <c r="E78" s="700">
        <v>46077</v>
      </c>
      <c r="F78" s="366"/>
      <c r="G78" s="701" t="s">
        <v>658</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659</v>
      </c>
      <c r="B79" s="377" t="s">
        <v>34</v>
      </c>
      <c r="C79" s="1416">
        <v>46172</v>
      </c>
      <c r="D79" s="1414" t="s">
        <v>50</v>
      </c>
      <c r="E79" s="1415">
        <v>46143</v>
      </c>
      <c r="F79" s="1414"/>
      <c r="G79" s="1254"/>
      <c r="H79" s="994">
        <v>0</v>
      </c>
      <c r="I79" s="372" t="s">
        <v>545</v>
      </c>
      <c r="J79" s="702" t="s">
        <v>30</v>
      </c>
      <c r="K79" s="1490"/>
      <c r="L79" s="1415"/>
      <c r="M79" s="702" t="s">
        <v>110</v>
      </c>
      <c r="N79" s="706">
        <v>3443</v>
      </c>
      <c r="O79" s="702" t="s">
        <v>110</v>
      </c>
      <c r="P79" s="694" t="s">
        <v>32</v>
      </c>
      <c r="Q79" s="1499"/>
      <c r="R79" s="1499"/>
      <c r="S79" s="1499"/>
      <c r="T79" s="1499"/>
      <c r="U79" s="1499"/>
      <c r="V79" s="1491">
        <v>224</v>
      </c>
      <c r="W79" s="1491"/>
      <c r="X79" s="1491">
        <f>SUM(V79-W79)</f>
        <v>224</v>
      </c>
      <c r="Y79" s="1255">
        <f>IFERROR($W79/$V79, 0)</f>
        <v>0</v>
      </c>
      <c r="Z79" s="1499"/>
      <c r="AA79" s="698">
        <v>0</v>
      </c>
      <c r="AB79" s="698">
        <v>0</v>
      </c>
      <c r="AC79" s="704">
        <v>0</v>
      </c>
      <c r="AD79" s="1256" t="s">
        <v>660</v>
      </c>
      <c r="AE79" s="728"/>
    </row>
    <row r="80" spans="1:31" ht="24.75" customHeight="1">
      <c r="A80" s="1065" t="s">
        <v>661</v>
      </c>
      <c r="B80" s="377" t="s">
        <v>34</v>
      </c>
      <c r="C80" s="360">
        <v>46160</v>
      </c>
      <c r="D80" s="366" t="s">
        <v>467</v>
      </c>
      <c r="E80" s="367"/>
      <c r="F80" s="366"/>
      <c r="G80" s="701"/>
      <c r="H80" s="994">
        <v>107</v>
      </c>
      <c r="I80" s="372" t="s">
        <v>545</v>
      </c>
      <c r="J80" s="744" t="s">
        <v>33</v>
      </c>
      <c r="K80" s="990" t="s">
        <v>662</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663</v>
      </c>
      <c r="AE80" s="728"/>
    </row>
    <row r="81" spans="1:31" ht="24.75" customHeight="1">
      <c r="A81" s="1062" t="s">
        <v>664</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665</v>
      </c>
      <c r="B82" s="377" t="s">
        <v>37</v>
      </c>
      <c r="C82" s="690">
        <v>46081</v>
      </c>
      <c r="D82" s="701" t="s">
        <v>52</v>
      </c>
      <c r="E82" s="700">
        <v>46038</v>
      </c>
      <c r="F82" s="701" t="s">
        <v>51</v>
      </c>
      <c r="G82" s="701" t="s">
        <v>666</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667</v>
      </c>
      <c r="AE82" s="728"/>
    </row>
    <row r="83" spans="1:31" ht="24.75" customHeight="1">
      <c r="A83" s="743" t="s">
        <v>668</v>
      </c>
      <c r="B83" s="311" t="s">
        <v>37</v>
      </c>
      <c r="C83" s="690">
        <v>46081</v>
      </c>
      <c r="D83" s="701" t="s">
        <v>52</v>
      </c>
      <c r="E83" s="700">
        <v>46055</v>
      </c>
      <c r="F83" s="701" t="s">
        <v>51</v>
      </c>
      <c r="G83" s="701" t="s">
        <v>669</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670</v>
      </c>
      <c r="AE83" s="728"/>
    </row>
    <row r="84" spans="1:31" ht="24.75" customHeight="1">
      <c r="A84" s="770" t="s">
        <v>671</v>
      </c>
      <c r="B84" s="761" t="s">
        <v>37</v>
      </c>
      <c r="C84" s="783">
        <v>46171</v>
      </c>
      <c r="D84" s="701" t="s">
        <v>52</v>
      </c>
      <c r="E84" s="700">
        <v>46043</v>
      </c>
      <c r="F84" s="701" t="s">
        <v>51</v>
      </c>
      <c r="G84" s="701" t="s">
        <v>672</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673</v>
      </c>
      <c r="AE84" s="728"/>
    </row>
    <row r="85" spans="1:31" ht="24.75" customHeight="1">
      <c r="A85" s="1418" t="s">
        <v>674</v>
      </c>
      <c r="B85" s="1419" t="s">
        <v>37</v>
      </c>
      <c r="C85" s="700">
        <v>46187</v>
      </c>
      <c r="D85" s="1414"/>
      <c r="E85" s="1415"/>
      <c r="F85" s="1414"/>
      <c r="G85" s="1254"/>
      <c r="H85" s="1498">
        <v>53</v>
      </c>
      <c r="I85" s="1276" t="s">
        <v>545</v>
      </c>
      <c r="J85" s="1278" t="s">
        <v>30</v>
      </c>
      <c r="K85" s="1393"/>
      <c r="L85" s="1253"/>
      <c r="M85" s="1186" t="s">
        <v>110</v>
      </c>
      <c r="N85" s="1394">
        <v>56455</v>
      </c>
      <c r="O85" s="1187" t="s">
        <v>110</v>
      </c>
      <c r="P85" s="1361" t="s">
        <v>32</v>
      </c>
      <c r="Q85" s="1499"/>
      <c r="R85" s="1499"/>
      <c r="S85" s="1499"/>
      <c r="T85" s="1499"/>
      <c r="U85" s="1499"/>
      <c r="V85" s="1500">
        <v>4814</v>
      </c>
      <c r="W85" s="1491"/>
      <c r="X85" s="1491">
        <f>SUM(V85-W85)</f>
        <v>4814</v>
      </c>
      <c r="Y85" s="1255">
        <f>IFERROR($W85/$V85, 0)</f>
        <v>0</v>
      </c>
      <c r="Z85" s="1499"/>
      <c r="AA85" s="698">
        <v>0</v>
      </c>
      <c r="AB85" s="737">
        <v>0</v>
      </c>
      <c r="AC85" s="736">
        <v>0</v>
      </c>
      <c r="AD85" s="1256" t="s">
        <v>675</v>
      </c>
      <c r="AE85" s="728"/>
    </row>
    <row r="86" spans="1:31" ht="24.75" customHeight="1">
      <c r="A86" s="1322" t="s">
        <v>676</v>
      </c>
      <c r="B86" s="1188" t="s">
        <v>37</v>
      </c>
      <c r="C86" s="1360">
        <v>46171</v>
      </c>
      <c r="D86" s="1252" t="s">
        <v>469</v>
      </c>
      <c r="E86" s="1253">
        <v>46129</v>
      </c>
      <c r="F86" s="1252" t="s">
        <v>51</v>
      </c>
      <c r="G86" s="1254"/>
      <c r="H86" s="1399">
        <v>80</v>
      </c>
      <c r="I86" s="1276" t="s">
        <v>545</v>
      </c>
      <c r="J86" s="1278" t="s">
        <v>30</v>
      </c>
      <c r="K86" s="1393"/>
      <c r="L86" s="1253"/>
      <c r="M86" s="702" t="s">
        <v>110</v>
      </c>
      <c r="N86" s="1394">
        <v>77548</v>
      </c>
      <c r="O86" s="1187" t="s">
        <v>110</v>
      </c>
      <c r="P86" s="1361" t="s">
        <v>29</v>
      </c>
      <c r="Q86" s="703">
        <v>46132</v>
      </c>
      <c r="R86" s="1396"/>
      <c r="S86" s="1396"/>
      <c r="T86" s="1396"/>
      <c r="U86" s="1396"/>
      <c r="V86" s="1397">
        <v>6605</v>
      </c>
      <c r="W86" s="1494">
        <v>6389</v>
      </c>
      <c r="X86" s="1398">
        <f t="shared" ref="X86:X96" si="7">SUM(V86-W86)</f>
        <v>216</v>
      </c>
      <c r="Y86" s="1255">
        <f t="shared" ref="Y86:Y96" si="8">IFERROR($W86/$V86, 0)</f>
        <v>0.96729750189250563</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8">
        <v>76</v>
      </c>
      <c r="I88" s="1276" t="s">
        <v>545</v>
      </c>
      <c r="J88" s="1278" t="s">
        <v>30</v>
      </c>
      <c r="K88" s="1393"/>
      <c r="L88" s="1253"/>
      <c r="M88" s="1186" t="s">
        <v>110</v>
      </c>
      <c r="N88" s="1394">
        <v>72914</v>
      </c>
      <c r="O88" s="1187" t="s">
        <v>110</v>
      </c>
      <c r="P88" s="1361" t="s">
        <v>32</v>
      </c>
      <c r="Q88" s="1499"/>
      <c r="R88" s="1499"/>
      <c r="S88" s="1499"/>
      <c r="T88" s="1499"/>
      <c r="U88" s="1499"/>
      <c r="V88" s="1500">
        <v>6115</v>
      </c>
      <c r="W88" s="1491"/>
      <c r="X88" s="1491">
        <f>SUM(V88-W88)</f>
        <v>6115</v>
      </c>
      <c r="Y88" s="1255">
        <f>IFERROR($W88/$V88, 0)</f>
        <v>0</v>
      </c>
      <c r="Z88" s="1499"/>
      <c r="AA88" s="698">
        <v>0</v>
      </c>
      <c r="AB88" s="737">
        <v>0</v>
      </c>
      <c r="AC88" s="736">
        <v>0</v>
      </c>
      <c r="AD88" s="1256" t="s">
        <v>675</v>
      </c>
      <c r="AE88" s="728"/>
    </row>
    <row r="89" spans="1:31" ht="24.75" customHeight="1">
      <c r="A89" s="1418" t="s">
        <v>681</v>
      </c>
      <c r="B89" s="1419" t="s">
        <v>37</v>
      </c>
      <c r="C89" s="700">
        <v>46181</v>
      </c>
      <c r="D89" s="1414" t="s">
        <v>469</v>
      </c>
      <c r="E89" s="1415">
        <v>46141</v>
      </c>
      <c r="F89" s="1414" t="s">
        <v>51</v>
      </c>
      <c r="G89" s="1254"/>
      <c r="H89" s="1498">
        <v>74</v>
      </c>
      <c r="I89" s="1276" t="s">
        <v>545</v>
      </c>
      <c r="J89" s="1278" t="s">
        <v>30</v>
      </c>
      <c r="K89" s="1490"/>
      <c r="L89" s="1415"/>
      <c r="M89" s="1186" t="s">
        <v>110</v>
      </c>
      <c r="N89" s="1394">
        <v>92274</v>
      </c>
      <c r="O89" s="1187" t="s">
        <v>110</v>
      </c>
      <c r="P89" s="1361" t="s">
        <v>32</v>
      </c>
      <c r="Q89" s="1499"/>
      <c r="R89" s="1499"/>
      <c r="S89" s="1499"/>
      <c r="T89" s="1499"/>
      <c r="U89" s="1499"/>
      <c r="V89" s="1500">
        <v>8145</v>
      </c>
      <c r="W89" s="1491"/>
      <c r="X89" s="1491">
        <f>SUM(V89-W89)</f>
        <v>8145</v>
      </c>
      <c r="Y89" s="1255">
        <f>IFERROR($W89/$V89, 0)</f>
        <v>0</v>
      </c>
      <c r="Z89" s="1499"/>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8">
        <v>85</v>
      </c>
      <c r="I93" s="1276" t="s">
        <v>545</v>
      </c>
      <c r="J93" s="1278" t="s">
        <v>30</v>
      </c>
      <c r="K93" s="1393"/>
      <c r="L93" s="1253"/>
      <c r="M93" s="1186" t="s">
        <v>110</v>
      </c>
      <c r="N93" s="1394">
        <v>64590</v>
      </c>
      <c r="O93" s="1187" t="s">
        <v>110</v>
      </c>
      <c r="P93" s="1361" t="s">
        <v>32</v>
      </c>
      <c r="Q93" s="1499"/>
      <c r="R93" s="1499"/>
      <c r="S93" s="1499"/>
      <c r="T93" s="1499"/>
      <c r="U93" s="1499"/>
      <c r="V93" s="1500">
        <v>5218</v>
      </c>
      <c r="W93" s="1491"/>
      <c r="X93" s="1491">
        <f>SUM(V93-W93)</f>
        <v>5218</v>
      </c>
      <c r="Y93" s="1255">
        <f>IFERROR($W93/$V93, 0)</f>
        <v>0</v>
      </c>
      <c r="Z93" s="1499"/>
      <c r="AA93" s="698">
        <v>0</v>
      </c>
      <c r="AB93" s="737">
        <v>0</v>
      </c>
      <c r="AC93" s="736">
        <v>0</v>
      </c>
      <c r="AD93" s="1256" t="s">
        <v>675</v>
      </c>
      <c r="AE93" s="728"/>
    </row>
    <row r="94" spans="1:31" ht="24.75" customHeight="1">
      <c r="A94" s="1436" t="s">
        <v>687</v>
      </c>
      <c r="B94" s="1419" t="s">
        <v>37</v>
      </c>
      <c r="C94" s="1416">
        <v>46172</v>
      </c>
      <c r="D94" s="1414"/>
      <c r="E94" s="1415"/>
      <c r="F94" s="1414"/>
      <c r="G94" s="1254"/>
      <c r="H94" s="1498">
        <v>56</v>
      </c>
      <c r="I94" s="1276" t="s">
        <v>545</v>
      </c>
      <c r="J94" s="748" t="s">
        <v>33</v>
      </c>
      <c r="K94" s="1393" t="s">
        <v>638</v>
      </c>
      <c r="L94" s="1253"/>
      <c r="M94" s="1186" t="s">
        <v>238</v>
      </c>
      <c r="N94" s="1394"/>
      <c r="O94" s="1187" t="s">
        <v>110</v>
      </c>
      <c r="P94" s="1361" t="s">
        <v>32</v>
      </c>
      <c r="Q94" s="1499"/>
      <c r="R94" s="1499"/>
      <c r="S94" s="1499"/>
      <c r="T94" s="1499"/>
      <c r="U94" s="1499"/>
      <c r="V94" s="1500">
        <v>4159</v>
      </c>
      <c r="W94" s="1491"/>
      <c r="X94" s="1491">
        <f>SUM(V94-W94)</f>
        <v>4159</v>
      </c>
      <c r="Y94" s="1255">
        <f>IFERROR($W94/$V94, 0)</f>
        <v>0</v>
      </c>
      <c r="Z94" s="1499"/>
      <c r="AA94" s="698">
        <v>0</v>
      </c>
      <c r="AB94" s="737">
        <v>0</v>
      </c>
      <c r="AC94" s="736">
        <v>0</v>
      </c>
      <c r="AD94" s="1256" t="s">
        <v>688</v>
      </c>
      <c r="AE94" s="728"/>
    </row>
    <row r="95" spans="1:31" ht="24.75" customHeight="1">
      <c r="A95" s="1436" t="s">
        <v>689</v>
      </c>
      <c r="B95" s="1419" t="s">
        <v>37</v>
      </c>
      <c r="C95" s="1416">
        <v>46172</v>
      </c>
      <c r="D95" s="1414"/>
      <c r="E95" s="1415"/>
      <c r="F95" s="1414"/>
      <c r="G95" s="1254"/>
      <c r="H95" s="1498">
        <v>62</v>
      </c>
      <c r="I95" s="1276" t="s">
        <v>545</v>
      </c>
      <c r="J95" s="748" t="s">
        <v>33</v>
      </c>
      <c r="K95" s="1393" t="s">
        <v>638</v>
      </c>
      <c r="L95" s="1253"/>
      <c r="M95" s="1186" t="s">
        <v>238</v>
      </c>
      <c r="N95" s="1394"/>
      <c r="O95" s="1187" t="s">
        <v>110</v>
      </c>
      <c r="P95" s="1361" t="s">
        <v>32</v>
      </c>
      <c r="Q95" s="1499"/>
      <c r="R95" s="1499"/>
      <c r="S95" s="1499"/>
      <c r="T95" s="1499"/>
      <c r="U95" s="1499"/>
      <c r="V95" s="1500">
        <v>4009</v>
      </c>
      <c r="W95" s="1491"/>
      <c r="X95" s="1491">
        <f>SUM(V95-W95)</f>
        <v>4009</v>
      </c>
      <c r="Y95" s="1255">
        <f>IFERROR($W95/$V95, 0)</f>
        <v>0</v>
      </c>
      <c r="Z95" s="1499"/>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4">
        <v>2234</v>
      </c>
      <c r="X96" s="1398">
        <f t="shared" si="7"/>
        <v>2093</v>
      </c>
      <c r="Y96" s="1255">
        <f t="shared" si="8"/>
        <v>0.51629304367922346</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1" t="s">
        <v>694</v>
      </c>
      <c r="B98" s="1067" t="s">
        <v>40</v>
      </c>
      <c r="C98" s="1416">
        <v>46172</v>
      </c>
      <c r="D98" s="1414" t="s">
        <v>52</v>
      </c>
      <c r="E98" s="1415">
        <v>46142</v>
      </c>
      <c r="F98" s="1414" t="s">
        <v>51</v>
      </c>
      <c r="G98" s="1254"/>
      <c r="H98" s="1498">
        <v>79</v>
      </c>
      <c r="I98" s="304" t="s">
        <v>545</v>
      </c>
      <c r="J98" s="748" t="s">
        <v>30</v>
      </c>
      <c r="K98" s="1490"/>
      <c r="L98" s="1415"/>
      <c r="M98" s="1186" t="s">
        <v>110</v>
      </c>
      <c r="N98" s="1394">
        <v>73533</v>
      </c>
      <c r="O98" s="1187" t="s">
        <v>110</v>
      </c>
      <c r="P98" s="1361" t="s">
        <v>32</v>
      </c>
      <c r="Q98" s="1499">
        <v>46147</v>
      </c>
      <c r="R98" s="1499"/>
      <c r="S98" s="1499"/>
      <c r="T98" s="1499"/>
      <c r="U98" s="1499"/>
      <c r="V98" s="1500">
        <v>5974</v>
      </c>
      <c r="W98" s="1491"/>
      <c r="X98" s="1491">
        <f>SUM(V98-W98)</f>
        <v>5974</v>
      </c>
      <c r="Y98" s="1255">
        <f>IFERROR($W98/$V98, 0)</f>
        <v>0</v>
      </c>
      <c r="Z98" s="1499"/>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4">
        <v>1222</v>
      </c>
      <c r="X103" s="1398">
        <f t="shared" si="11"/>
        <v>2471</v>
      </c>
      <c r="Y103" s="1255">
        <f t="shared" si="12"/>
        <v>0.33089629027890605</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545</v>
      </c>
      <c r="J105" s="748" t="s">
        <v>33</v>
      </c>
      <c r="K105" s="1000" t="s">
        <v>638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545</v>
      </c>
      <c r="J106" s="748" t="s">
        <v>33</v>
      </c>
      <c r="K106" s="1000" t="s">
        <v>638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707</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4"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724">
        <v>1977</v>
      </c>
      <c r="X175" s="1398">
        <f t="shared" si="14"/>
        <v>4013</v>
      </c>
      <c r="Y175" s="29">
        <f t="shared" si="13"/>
        <v>0.33005008347245407</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1" activePane="topRight" state="frozen"/>
      <selection pane="topRight" activeCell="P10" sqref="P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92"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4"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5"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698">
        <v>0</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7"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8">
        <v>1362</v>
      </c>
      <c r="X24" s="696">
        <f t="shared" si="0"/>
        <v>71</v>
      </c>
      <c r="Y24" s="365">
        <f>IFERROR($W24/$V24, 0)</f>
        <v>0.95045359385903694</v>
      </c>
      <c r="Z24" s="703">
        <v>46134</v>
      </c>
      <c r="AA24" s="698">
        <v>1</v>
      </c>
      <c r="AB24" s="698">
        <v>0</v>
      </c>
      <c r="AC24" s="696">
        <v>0</v>
      </c>
      <c r="AD24" s="711" t="s">
        <v>850</v>
      </c>
    </row>
    <row r="25" spans="1:30" ht="39.75" customHeight="1">
      <c r="A25" s="1437"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8" activePane="topRight" state="frozen"/>
      <selection pane="topRight" activeCell="AC276" sqref="AC2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9">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8">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3" t="s">
        <v>915</v>
      </c>
      <c r="B14" s="377" t="s">
        <v>34</v>
      </c>
      <c r="C14" s="1268">
        <v>46099</v>
      </c>
      <c r="D14" s="1269" t="s">
        <v>54</v>
      </c>
      <c r="E14" s="1269">
        <v>45975</v>
      </c>
      <c r="F14" s="1254" t="s">
        <v>51</v>
      </c>
      <c r="G14" s="1269" t="s">
        <v>916</v>
      </c>
      <c r="H14" s="1063">
        <v>48</v>
      </c>
      <c r="I14" s="1236" t="s">
        <v>768</v>
      </c>
      <c r="J14" s="1236" t="s">
        <v>30</v>
      </c>
      <c r="K14" s="360" t="s">
        <v>588</v>
      </c>
      <c r="L14" s="1276" t="s">
        <v>110</v>
      </c>
      <c r="M14" s="1448">
        <v>39064</v>
      </c>
      <c r="N14" s="423">
        <v>30327</v>
      </c>
      <c r="O14" s="791"/>
      <c r="P14" s="423">
        <v>30327</v>
      </c>
      <c r="Q14" s="372" t="s">
        <v>110</v>
      </c>
      <c r="R14" s="1412" t="s">
        <v>38</v>
      </c>
      <c r="S14" s="1237">
        <v>45932</v>
      </c>
      <c r="T14" s="1238">
        <v>2982</v>
      </c>
      <c r="U14" s="1432">
        <v>2970</v>
      </c>
      <c r="V14" s="1450">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768</v>
      </c>
      <c r="J18" s="692" t="s">
        <v>30</v>
      </c>
      <c r="K18" s="360" t="s">
        <v>588</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768</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768</v>
      </c>
      <c r="J20" s="1063" t="s">
        <v>30</v>
      </c>
      <c r="K20" s="360" t="s">
        <v>588</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768</v>
      </c>
      <c r="J21" s="702" t="s">
        <v>30</v>
      </c>
      <c r="K21" s="360" t="s">
        <v>588</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768</v>
      </c>
      <c r="J22" s="1186" t="s">
        <v>30</v>
      </c>
      <c r="K22" s="360" t="s">
        <v>588</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768</v>
      </c>
      <c r="J23" s="369" t="s">
        <v>30</v>
      </c>
      <c r="K23" s="360" t="s">
        <v>588</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768</v>
      </c>
      <c r="J24" s="369" t="s">
        <v>30</v>
      </c>
      <c r="K24" s="360" t="s">
        <v>588</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768</v>
      </c>
      <c r="J25" s="702" t="s">
        <v>30</v>
      </c>
      <c r="K25" s="360" t="s">
        <v>588</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768</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768</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787</v>
      </c>
      <c r="AB27" s="373" t="s">
        <v>787</v>
      </c>
      <c r="AC27" s="985" t="s">
        <v>945</v>
      </c>
    </row>
    <row r="28" spans="1:29" ht="39.75" customHeight="1">
      <c r="A28" s="803" t="s">
        <v>946</v>
      </c>
      <c r="B28" s="377" t="s">
        <v>34</v>
      </c>
      <c r="C28" s="690">
        <v>46040</v>
      </c>
      <c r="D28" s="701" t="s">
        <v>54</v>
      </c>
      <c r="E28" s="700">
        <v>46042</v>
      </c>
      <c r="F28" s="701" t="s">
        <v>53</v>
      </c>
      <c r="G28" s="701"/>
      <c r="H28" s="702">
        <v>0</v>
      </c>
      <c r="I28" s="372" t="s">
        <v>768</v>
      </c>
      <c r="J28" s="702" t="s">
        <v>30</v>
      </c>
      <c r="K28" s="360" t="s">
        <v>588</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768</v>
      </c>
      <c r="J29" s="702" t="s">
        <v>30</v>
      </c>
      <c r="K29" s="360" t="s">
        <v>588</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768</v>
      </c>
      <c r="J30" s="369" t="s">
        <v>30</v>
      </c>
      <c r="K30" s="360" t="s">
        <v>588</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768</v>
      </c>
      <c r="J31" s="313" t="s">
        <v>30</v>
      </c>
      <c r="K31" s="360" t="s">
        <v>588</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787</v>
      </c>
      <c r="AB31" s="373" t="s">
        <v>787</v>
      </c>
      <c r="AC31" s="985" t="s">
        <v>956</v>
      </c>
    </row>
    <row r="32" spans="1:29" ht="39.75" customHeight="1">
      <c r="A32" s="1338" t="s">
        <v>957</v>
      </c>
      <c r="B32" s="1133" t="s">
        <v>34</v>
      </c>
      <c r="C32" s="606">
        <v>46053</v>
      </c>
      <c r="D32" s="608" t="s">
        <v>958</v>
      </c>
      <c r="E32" s="634">
        <v>46030</v>
      </c>
      <c r="F32" s="608" t="s">
        <v>53</v>
      </c>
      <c r="G32" s="927"/>
      <c r="H32" s="733">
        <v>0</v>
      </c>
      <c r="I32" s="1135" t="s">
        <v>768</v>
      </c>
      <c r="J32" s="975" t="s">
        <v>30</v>
      </c>
      <c r="K32" s="360" t="s">
        <v>588</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768</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768</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768</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768</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768</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768</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768</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768</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768</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768</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768</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768</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768</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768</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768</v>
      </c>
      <c r="J50" s="692" t="s">
        <v>30</v>
      </c>
      <c r="K50" s="360" t="s">
        <v>588</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768</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768</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768</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768</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768</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961</v>
      </c>
      <c r="G62" s="303" t="s">
        <v>194</v>
      </c>
      <c r="H62" s="20">
        <v>59</v>
      </c>
      <c r="I62" s="304" t="s">
        <v>768</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768</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768</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768</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768</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768</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768</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768</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768</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768</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768</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768</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768</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768</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768</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768</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768</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768</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768</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768</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768</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768</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768</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768</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768</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768</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768</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787</v>
      </c>
      <c r="AB88" s="373" t="s">
        <v>787</v>
      </c>
      <c r="AC88" s="699" t="s">
        <v>1046</v>
      </c>
    </row>
    <row r="89" spans="1:29" ht="39.75" customHeight="1">
      <c r="A89" s="297" t="s">
        <v>216</v>
      </c>
      <c r="B89" s="18" t="s">
        <v>31</v>
      </c>
      <c r="C89" s="19">
        <v>45862</v>
      </c>
      <c r="D89" s="305" t="s">
        <v>56</v>
      </c>
      <c r="E89" s="19">
        <v>45758</v>
      </c>
      <c r="F89" s="305" t="s">
        <v>57</v>
      </c>
      <c r="G89" s="442" t="s">
        <v>217</v>
      </c>
      <c r="H89" s="20">
        <v>62</v>
      </c>
      <c r="I89" s="20" t="s">
        <v>768</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768</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768</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768</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768</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768</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768</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768</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768</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768</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768</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768</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787</v>
      </c>
      <c r="AB100" s="373" t="s">
        <v>787</v>
      </c>
      <c r="AC100" s="594" t="s">
        <v>1065</v>
      </c>
    </row>
    <row r="101" spans="1:29" ht="39.75" customHeight="1">
      <c r="A101" s="559" t="s">
        <v>1066</v>
      </c>
      <c r="B101" s="358" t="s">
        <v>31</v>
      </c>
      <c r="C101" s="367">
        <v>45960</v>
      </c>
      <c r="D101" s="360" t="s">
        <v>979</v>
      </c>
      <c r="E101" s="360">
        <v>45932</v>
      </c>
      <c r="F101" s="358" t="s">
        <v>57</v>
      </c>
      <c r="G101" s="361"/>
      <c r="H101" s="362">
        <v>79</v>
      </c>
      <c r="I101" s="1060" t="s">
        <v>768</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768</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787</v>
      </c>
      <c r="AC102" s="104" t="s">
        <v>1069</v>
      </c>
    </row>
    <row r="103" spans="1:29" ht="39.75" customHeight="1">
      <c r="A103" s="559" t="s">
        <v>1070</v>
      </c>
      <c r="B103" s="358" t="s">
        <v>31</v>
      </c>
      <c r="C103" s="367">
        <v>45976</v>
      </c>
      <c r="D103" s="360" t="s">
        <v>56</v>
      </c>
      <c r="E103" s="360">
        <v>45959</v>
      </c>
      <c r="F103" s="358" t="s">
        <v>61</v>
      </c>
      <c r="G103" s="361"/>
      <c r="H103" s="362">
        <v>61</v>
      </c>
      <c r="I103" s="1060" t="s">
        <v>768</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787</v>
      </c>
      <c r="AC103" s="352" t="s">
        <v>1071</v>
      </c>
    </row>
    <row r="104" spans="1:29" ht="39.75" customHeight="1">
      <c r="A104" s="559" t="s">
        <v>1072</v>
      </c>
      <c r="B104" s="358" t="s">
        <v>31</v>
      </c>
      <c r="C104" s="367">
        <v>45976</v>
      </c>
      <c r="D104" s="360" t="s">
        <v>56</v>
      </c>
      <c r="E104" s="360">
        <v>45959</v>
      </c>
      <c r="F104" s="358" t="s">
        <v>1073</v>
      </c>
      <c r="G104" s="361"/>
      <c r="H104" s="362">
        <v>69</v>
      </c>
      <c r="I104" s="1060" t="s">
        <v>768</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768</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848</v>
      </c>
      <c r="E106" s="742">
        <v>46084</v>
      </c>
      <c r="F106" s="689" t="s">
        <v>57</v>
      </c>
      <c r="G106" s="691" t="s">
        <v>1078</v>
      </c>
      <c r="H106" s="692">
        <v>26</v>
      </c>
      <c r="I106" s="1060" t="s">
        <v>768</v>
      </c>
      <c r="J106" s="692" t="s">
        <v>30</v>
      </c>
      <c r="K106" s="360" t="s">
        <v>588</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768</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768</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768</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768</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768</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768</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768</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768</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768</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768</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768</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768</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768</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768</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768</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768</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768</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768</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768</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768</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787</v>
      </c>
      <c r="AC128" s="800" t="s">
        <v>1126</v>
      </c>
    </row>
    <row r="129" spans="1:29" ht="39.75" customHeight="1">
      <c r="A129" s="297" t="s">
        <v>1127</v>
      </c>
      <c r="B129" s="355" t="s">
        <v>31</v>
      </c>
      <c r="C129" s="19">
        <v>45899</v>
      </c>
      <c r="D129" s="18" t="s">
        <v>1128</v>
      </c>
      <c r="E129" s="299">
        <v>45876</v>
      </c>
      <c r="F129" s="305" t="s">
        <v>961</v>
      </c>
      <c r="G129" s="492" t="s">
        <v>1129</v>
      </c>
      <c r="H129" s="300">
        <v>0</v>
      </c>
      <c r="I129" s="301" t="s">
        <v>768</v>
      </c>
      <c r="J129" s="300" t="s">
        <v>30</v>
      </c>
      <c r="K129" s="360" t="s">
        <v>588</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768</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768</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768</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768</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787</v>
      </c>
      <c r="AC133" s="903" t="s">
        <v>1138</v>
      </c>
    </row>
    <row r="134" spans="1:29" ht="39.75" customHeight="1">
      <c r="A134" s="297" t="s">
        <v>241</v>
      </c>
      <c r="B134" s="298" t="s">
        <v>31</v>
      </c>
      <c r="C134" s="455">
        <v>45805</v>
      </c>
      <c r="D134" s="455" t="s">
        <v>56</v>
      </c>
      <c r="E134" s="455">
        <v>45695</v>
      </c>
      <c r="F134" s="455" t="s">
        <v>961</v>
      </c>
      <c r="G134" s="1118" t="s">
        <v>242</v>
      </c>
      <c r="H134" s="300">
        <v>0</v>
      </c>
      <c r="I134" s="301" t="s">
        <v>768</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768</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768</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768</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768</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768</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768</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768</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787</v>
      </c>
      <c r="AC141" s="721" t="s">
        <v>1150</v>
      </c>
    </row>
    <row r="142" spans="1:29" ht="39.75" customHeight="1">
      <c r="A142" s="559" t="s">
        <v>1151</v>
      </c>
      <c r="B142" s="358" t="s">
        <v>31</v>
      </c>
      <c r="C142" s="367">
        <v>45991</v>
      </c>
      <c r="D142" s="360" t="s">
        <v>979</v>
      </c>
      <c r="E142" s="360">
        <v>45953</v>
      </c>
      <c r="F142" s="358" t="s">
        <v>61</v>
      </c>
      <c r="G142" s="361" t="s">
        <v>1152</v>
      </c>
      <c r="H142" s="362">
        <v>0</v>
      </c>
      <c r="I142" s="362" t="s">
        <v>768</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768</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768</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768</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768</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768</v>
      </c>
      <c r="J147" s="300" t="s">
        <v>30</v>
      </c>
      <c r="K147" s="360" t="s">
        <v>588</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768</v>
      </c>
      <c r="J148" s="300" t="s">
        <v>30</v>
      </c>
      <c r="K148" s="299" t="s">
        <v>1161</v>
      </c>
      <c r="L148" s="300" t="s">
        <v>110</v>
      </c>
      <c r="M148" s="899">
        <v>21888.65</v>
      </c>
      <c r="N148" s="343">
        <v>21950.85</v>
      </c>
      <c r="O148" s="343"/>
      <c r="P148" s="1451">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768</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768</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2">
        <v>7741.4</v>
      </c>
      <c r="O151" s="1452"/>
      <c r="P151" s="1452">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768</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848</v>
      </c>
      <c r="E153" s="360">
        <v>45939</v>
      </c>
      <c r="F153" s="358" t="s">
        <v>961</v>
      </c>
      <c r="G153" s="361"/>
      <c r="H153" s="362">
        <v>385</v>
      </c>
      <c r="I153" s="1060" t="s">
        <v>768</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768</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848</v>
      </c>
      <c r="E156" s="360">
        <v>45958</v>
      </c>
      <c r="F156" s="358" t="s">
        <v>61</v>
      </c>
      <c r="G156" s="361" t="s">
        <v>1176</v>
      </c>
      <c r="H156" s="362">
        <v>303</v>
      </c>
      <c r="I156" s="1060" t="s">
        <v>768</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768</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768</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768</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768</v>
      </c>
      <c r="J160" s="748" t="s">
        <v>30</v>
      </c>
      <c r="K160" s="360" t="s">
        <v>588</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875</v>
      </c>
    </row>
    <row r="161" spans="1:29" ht="39.75" customHeight="1">
      <c r="A161" s="824" t="s">
        <v>1185</v>
      </c>
      <c r="B161" s="1067" t="s">
        <v>40</v>
      </c>
      <c r="C161" s="360">
        <v>46111</v>
      </c>
      <c r="D161" s="701" t="s">
        <v>52</v>
      </c>
      <c r="E161" s="367">
        <v>46085</v>
      </c>
      <c r="F161" s="366" t="s">
        <v>53</v>
      </c>
      <c r="G161" s="701" t="s">
        <v>1186</v>
      </c>
      <c r="H161" s="999">
        <v>0</v>
      </c>
      <c r="I161" s="304" t="s">
        <v>768</v>
      </c>
      <c r="J161" s="748" t="s">
        <v>30</v>
      </c>
      <c r="K161" s="360" t="s">
        <v>588</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768</v>
      </c>
      <c r="J162" s="748" t="s">
        <v>30</v>
      </c>
      <c r="K162" s="360" t="s">
        <v>588</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1190</v>
      </c>
      <c r="B163" s="1067" t="s">
        <v>40</v>
      </c>
      <c r="C163" s="360">
        <v>46111</v>
      </c>
      <c r="D163" s="366" t="s">
        <v>50</v>
      </c>
      <c r="E163" s="367">
        <v>46087</v>
      </c>
      <c r="F163" s="701" t="s">
        <v>51</v>
      </c>
      <c r="G163" s="701" t="s">
        <v>1191</v>
      </c>
      <c r="H163" s="999">
        <v>0</v>
      </c>
      <c r="I163" s="304" t="s">
        <v>768</v>
      </c>
      <c r="J163" s="748" t="s">
        <v>30</v>
      </c>
      <c r="K163" s="360" t="s">
        <v>588</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768</v>
      </c>
      <c r="J164" s="748" t="s">
        <v>30</v>
      </c>
      <c r="K164" s="360" t="s">
        <v>588</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768</v>
      </c>
      <c r="J165" s="748" t="s">
        <v>30</v>
      </c>
      <c r="K165" s="360" t="s">
        <v>588</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768</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768</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768</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787</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768</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787</v>
      </c>
      <c r="AC173" s="27" t="s">
        <v>1205</v>
      </c>
    </row>
    <row r="174" spans="1:29" ht="39.75" customHeight="1">
      <c r="A174" s="500" t="s">
        <v>287</v>
      </c>
      <c r="B174" s="302" t="s">
        <v>28</v>
      </c>
      <c r="C174" s="19">
        <v>45772</v>
      </c>
      <c r="D174" s="19" t="s">
        <v>56</v>
      </c>
      <c r="E174" s="305">
        <v>45685</v>
      </c>
      <c r="F174" s="305" t="s">
        <v>59</v>
      </c>
      <c r="G174" s="441" t="s">
        <v>288</v>
      </c>
      <c r="H174" s="304">
        <v>76</v>
      </c>
      <c r="I174" s="301" t="s">
        <v>768</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768</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787</v>
      </c>
      <c r="AC175" s="11" t="s">
        <v>1207</v>
      </c>
    </row>
    <row r="176" spans="1:29" ht="39.75" customHeight="1">
      <c r="A176" s="500" t="s">
        <v>291</v>
      </c>
      <c r="B176" s="302" t="s">
        <v>28</v>
      </c>
      <c r="C176" s="19">
        <v>45772</v>
      </c>
      <c r="D176" s="19" t="s">
        <v>1202</v>
      </c>
      <c r="E176" s="305">
        <v>45695</v>
      </c>
      <c r="F176" s="18" t="s">
        <v>1204</v>
      </c>
      <c r="G176" s="441" t="s">
        <v>290</v>
      </c>
      <c r="H176" s="304">
        <v>86</v>
      </c>
      <c r="I176" s="304" t="s">
        <v>768</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768</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787</v>
      </c>
      <c r="AC177" s="27" t="s">
        <v>1208</v>
      </c>
    </row>
    <row r="178" spans="1:29" ht="39.75" customHeight="1">
      <c r="A178" s="500" t="s">
        <v>294</v>
      </c>
      <c r="B178" s="302" t="s">
        <v>28</v>
      </c>
      <c r="C178" s="19">
        <v>45772</v>
      </c>
      <c r="D178" s="305" t="s">
        <v>1002</v>
      </c>
      <c r="E178" s="305">
        <v>45686</v>
      </c>
      <c r="F178" s="305" t="s">
        <v>1197</v>
      </c>
      <c r="G178" s="441" t="s">
        <v>295</v>
      </c>
      <c r="H178" s="304">
        <v>81</v>
      </c>
      <c r="I178" s="301" t="s">
        <v>768</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768</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768</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787</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787</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787</v>
      </c>
      <c r="AC185" s="1126" t="s">
        <v>1219</v>
      </c>
    </row>
    <row r="186" spans="1:29" ht="39.75" customHeight="1">
      <c r="A186" s="297" t="s">
        <v>310</v>
      </c>
      <c r="B186" s="302" t="s">
        <v>28</v>
      </c>
      <c r="C186" s="19">
        <v>45772</v>
      </c>
      <c r="D186" s="18" t="s">
        <v>918</v>
      </c>
      <c r="E186" s="19">
        <v>45743</v>
      </c>
      <c r="F186" s="18" t="s">
        <v>1220</v>
      </c>
      <c r="G186" s="303" t="s">
        <v>311</v>
      </c>
      <c r="H186" s="20">
        <v>85</v>
      </c>
      <c r="I186" s="304" t="s">
        <v>768</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787</v>
      </c>
      <c r="AC186" s="76" t="s">
        <v>1221</v>
      </c>
    </row>
    <row r="187" spans="1:29" ht="39.75" customHeight="1">
      <c r="A187" s="297" t="s">
        <v>312</v>
      </c>
      <c r="B187" s="302" t="s">
        <v>28</v>
      </c>
      <c r="C187" s="19">
        <v>45772</v>
      </c>
      <c r="D187" s="18" t="s">
        <v>1222</v>
      </c>
      <c r="E187" s="19">
        <v>45743</v>
      </c>
      <c r="F187" s="18" t="s">
        <v>55</v>
      </c>
      <c r="G187" s="303" t="s">
        <v>313</v>
      </c>
      <c r="H187" s="20">
        <v>88</v>
      </c>
      <c r="I187" s="304" t="s">
        <v>768</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787</v>
      </c>
      <c r="AC187" s="11"/>
    </row>
    <row r="188" spans="1:29" ht="39.75" customHeight="1">
      <c r="A188" s="297" t="s">
        <v>314</v>
      </c>
      <c r="B188" s="302" t="s">
        <v>28</v>
      </c>
      <c r="C188" s="19">
        <v>45772</v>
      </c>
      <c r="D188" s="18" t="s">
        <v>1211</v>
      </c>
      <c r="E188" s="19">
        <v>45743</v>
      </c>
      <c r="F188" s="18" t="s">
        <v>59</v>
      </c>
      <c r="G188" s="303" t="s">
        <v>315</v>
      </c>
      <c r="H188" s="20">
        <v>57</v>
      </c>
      <c r="I188" s="304" t="s">
        <v>768</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787</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768</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768</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768</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768</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768</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768</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768</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768</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768</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768</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768</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768</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768</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768</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768</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787</v>
      </c>
      <c r="AC211" s="11"/>
    </row>
    <row r="212" spans="1:29" ht="39.75" customHeight="1">
      <c r="A212" s="297" t="s">
        <v>372</v>
      </c>
      <c r="B212" s="302" t="s">
        <v>28</v>
      </c>
      <c r="C212" s="305">
        <v>45711</v>
      </c>
      <c r="D212" s="19" t="s">
        <v>1222</v>
      </c>
      <c r="E212" s="299">
        <v>45706</v>
      </c>
      <c r="F212" s="19" t="s">
        <v>55</v>
      </c>
      <c r="G212" s="306" t="s">
        <v>373</v>
      </c>
      <c r="H212" s="20">
        <v>85</v>
      </c>
      <c r="I212" s="304" t="s">
        <v>768</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768</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768</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768</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768</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768</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768</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768</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768</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768</v>
      </c>
      <c r="J228" s="20" t="s">
        <v>30</v>
      </c>
      <c r="K228" s="360" t="s">
        <v>588</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768</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768</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768</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768</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768</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768</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768</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768</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768</v>
      </c>
      <c r="J238" s="20" t="s">
        <v>30</v>
      </c>
      <c r="K238" s="360" t="s">
        <v>588</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768</v>
      </c>
      <c r="J239" s="20" t="s">
        <v>30</v>
      </c>
      <c r="K239" s="360" t="s">
        <v>588</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768</v>
      </c>
      <c r="J240" s="20" t="s">
        <v>30</v>
      </c>
      <c r="K240" s="360" t="s">
        <v>588</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768</v>
      </c>
      <c r="J241" s="20" t="s">
        <v>30</v>
      </c>
      <c r="K241" s="360" t="s">
        <v>588</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768</v>
      </c>
      <c r="J242" s="20" t="s">
        <v>30</v>
      </c>
      <c r="K242" s="360" t="s">
        <v>588</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787</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768</v>
      </c>
      <c r="J243" s="20" t="s">
        <v>30</v>
      </c>
      <c r="K243" s="360" t="s">
        <v>588</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768</v>
      </c>
      <c r="J244" s="20" t="s">
        <v>30</v>
      </c>
      <c r="K244" s="360" t="s">
        <v>588</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768</v>
      </c>
      <c r="J245" s="20" t="s">
        <v>30</v>
      </c>
      <c r="K245" s="360" t="s">
        <v>588</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768</v>
      </c>
      <c r="J246" s="20" t="s">
        <v>30</v>
      </c>
      <c r="K246" s="360" t="s">
        <v>588</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768</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768</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768</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768</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768</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768</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768</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768</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768</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768</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768</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768</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768</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768</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768</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768</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768</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768</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768</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768</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768</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768</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768</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768</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768</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768</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768</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768</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3"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1215</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1215</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1215</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7"/>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B4" s="1493"/>
      <c r="C4" s="1493"/>
      <c r="D4" s="1493"/>
      <c r="E4" s="1493"/>
      <c r="F4" s="1493">
        <v>1049</v>
      </c>
      <c r="G4" s="1493">
        <v>1049</v>
      </c>
      <c r="J4" s="12" t="s">
        <v>1451</v>
      </c>
      <c r="K4" t="s">
        <v>48</v>
      </c>
      <c r="N4" s="12" t="s">
        <v>1451</v>
      </c>
      <c r="O4" t="s">
        <v>1452</v>
      </c>
      <c r="P4" t="s">
        <v>1453</v>
      </c>
      <c r="Q4" t="s">
        <v>1454</v>
      </c>
      <c r="R4" t="s">
        <v>473</v>
      </c>
    </row>
    <row r="5" spans="1:18">
      <c r="A5" t="s">
        <v>296</v>
      </c>
      <c r="B5" s="1493"/>
      <c r="C5" s="1493"/>
      <c r="D5" s="1493">
        <v>1426</v>
      </c>
      <c r="E5" s="1493">
        <v>1190</v>
      </c>
      <c r="F5" s="1493">
        <v>23</v>
      </c>
      <c r="G5" s="1493">
        <v>2639</v>
      </c>
      <c r="J5" t="s">
        <v>1202</v>
      </c>
      <c r="K5" s="1493">
        <v>6147</v>
      </c>
      <c r="N5" t="s">
        <v>1202</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1455</v>
      </c>
      <c r="K7" s="1493">
        <v>0</v>
      </c>
      <c r="N7" t="s">
        <v>1222</v>
      </c>
      <c r="O7" s="1493">
        <v>3158</v>
      </c>
      <c r="P7" s="1493">
        <v>21322</v>
      </c>
      <c r="Q7" s="1493">
        <v>12406</v>
      </c>
      <c r="R7" s="1493">
        <v>36886</v>
      </c>
    </row>
    <row r="8" spans="1:18">
      <c r="A8" t="s">
        <v>308</v>
      </c>
      <c r="B8" s="1493"/>
      <c r="C8" s="1493">
        <v>241</v>
      </c>
      <c r="D8" s="1493">
        <v>366</v>
      </c>
      <c r="E8" s="1493">
        <v>202</v>
      </c>
      <c r="F8" s="1493">
        <v>120</v>
      </c>
      <c r="G8" s="1493">
        <v>929</v>
      </c>
      <c r="J8" t="s">
        <v>1222</v>
      </c>
      <c r="K8" s="1493">
        <v>3629</v>
      </c>
      <c r="N8" t="s">
        <v>1227</v>
      </c>
      <c r="O8" s="1493"/>
      <c r="P8" s="1493">
        <v>4135</v>
      </c>
      <c r="Q8" s="1493">
        <v>7641</v>
      </c>
      <c r="R8" s="1493">
        <v>11776</v>
      </c>
    </row>
    <row r="9" spans="1:18">
      <c r="A9" t="s">
        <v>177</v>
      </c>
      <c r="B9" s="1493"/>
      <c r="C9" s="1493"/>
      <c r="D9" s="1493"/>
      <c r="E9" s="1493">
        <v>106</v>
      </c>
      <c r="F9" s="1493"/>
      <c r="G9" s="1493">
        <v>106</v>
      </c>
      <c r="J9" t="s">
        <v>1227</v>
      </c>
      <c r="K9" s="1493">
        <v>0</v>
      </c>
      <c r="N9" t="s">
        <v>1456</v>
      </c>
      <c r="O9" s="1493">
        <v>7188</v>
      </c>
      <c r="P9" s="1493">
        <v>23895</v>
      </c>
      <c r="Q9" s="1493">
        <v>13411</v>
      </c>
      <c r="R9" s="1493">
        <v>44494</v>
      </c>
    </row>
    <row r="10" spans="1:18">
      <c r="A10" t="s">
        <v>181</v>
      </c>
      <c r="B10" s="1493"/>
      <c r="C10" s="1493">
        <v>534</v>
      </c>
      <c r="D10" s="1493">
        <v>460</v>
      </c>
      <c r="E10" s="1493">
        <v>886</v>
      </c>
      <c r="F10" s="1493">
        <v>202</v>
      </c>
      <c r="G10" s="1493">
        <v>2082</v>
      </c>
      <c r="J10" t="s">
        <v>1230</v>
      </c>
      <c r="K10" s="1493">
        <v>933</v>
      </c>
      <c r="N10" t="s">
        <v>1002</v>
      </c>
      <c r="O10" s="1493">
        <v>6561</v>
      </c>
      <c r="P10" s="1493">
        <v>14625</v>
      </c>
      <c r="Q10" s="1493">
        <v>17060</v>
      </c>
      <c r="R10" s="1493">
        <v>38246</v>
      </c>
    </row>
    <row r="11" spans="1:18">
      <c r="A11" t="s">
        <v>427</v>
      </c>
      <c r="B11" s="1493"/>
      <c r="C11" s="1493">
        <v>1990</v>
      </c>
      <c r="D11" s="1493">
        <v>1045</v>
      </c>
      <c r="E11" s="1493"/>
      <c r="F11" s="1493"/>
      <c r="G11" s="1493">
        <v>3035</v>
      </c>
      <c r="J11" t="s">
        <v>1456</v>
      </c>
      <c r="K11" s="1493">
        <v>4129</v>
      </c>
      <c r="N11" t="s">
        <v>918</v>
      </c>
      <c r="O11" s="1493"/>
      <c r="P11" s="1493">
        <v>5968</v>
      </c>
      <c r="Q11" s="1493">
        <v>20002</v>
      </c>
      <c r="R11" s="1493">
        <v>25970</v>
      </c>
    </row>
    <row r="12" spans="1:18">
      <c r="A12" t="s">
        <v>473</v>
      </c>
      <c r="B12" s="1493">
        <v>2677</v>
      </c>
      <c r="C12" s="1493">
        <v>2967</v>
      </c>
      <c r="D12" s="1493">
        <v>3297</v>
      </c>
      <c r="E12" s="1493">
        <v>2384</v>
      </c>
      <c r="F12" s="1493">
        <v>1394</v>
      </c>
      <c r="G12" s="1493">
        <v>12719</v>
      </c>
      <c r="J12" t="s">
        <v>1002</v>
      </c>
      <c r="K12" s="1493">
        <v>7128</v>
      </c>
      <c r="N12" t="s">
        <v>1211</v>
      </c>
      <c r="O12" s="1493">
        <v>2073</v>
      </c>
      <c r="P12" s="1493">
        <v>6882</v>
      </c>
      <c r="Q12" s="1493">
        <v>7027</v>
      </c>
      <c r="R12" s="1493">
        <v>15982</v>
      </c>
    </row>
    <row r="13" spans="1:18">
      <c r="J13" t="s">
        <v>1457</v>
      </c>
      <c r="K13" s="1493">
        <v>2298</v>
      </c>
      <c r="N13" t="s">
        <v>473</v>
      </c>
      <c r="O13" s="1493">
        <v>50898</v>
      </c>
      <c r="P13" s="1493">
        <v>153120</v>
      </c>
      <c r="Q13" s="1493">
        <v>118737</v>
      </c>
      <c r="R13" s="1493">
        <v>322755</v>
      </c>
    </row>
    <row r="14" spans="1:18">
      <c r="J14" t="s">
        <v>918</v>
      </c>
      <c r="K14" s="1493">
        <v>13034</v>
      </c>
    </row>
    <row r="15" spans="1:18">
      <c r="A15" s="12" t="s">
        <v>1448</v>
      </c>
      <c r="B15" s="12" t="s">
        <v>1447</v>
      </c>
      <c r="J15" t="s">
        <v>471</v>
      </c>
      <c r="K15" s="1493">
        <v>4828</v>
      </c>
    </row>
    <row r="16" spans="1:18">
      <c r="A16" s="12" t="s">
        <v>1449</v>
      </c>
      <c r="B16" s="48">
        <v>45705</v>
      </c>
      <c r="C16" s="48">
        <v>45706</v>
      </c>
      <c r="D16" s="48">
        <v>45707</v>
      </c>
      <c r="E16" s="48">
        <v>45708</v>
      </c>
      <c r="F16" s="48">
        <v>45709</v>
      </c>
      <c r="G16" t="s">
        <v>473</v>
      </c>
      <c r="J16" t="s">
        <v>1211</v>
      </c>
      <c r="K16" s="1493">
        <v>6718</v>
      </c>
    </row>
    <row r="17" spans="1:11">
      <c r="A17" t="s">
        <v>294</v>
      </c>
      <c r="B17" s="1493"/>
      <c r="C17" s="1493"/>
      <c r="D17" s="1493"/>
      <c r="E17" s="1493">
        <v>547</v>
      </c>
      <c r="F17" s="1493">
        <v>792</v>
      </c>
      <c r="G17" s="1493">
        <v>1339</v>
      </c>
      <c r="J17" t="s">
        <v>896</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1174</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1458</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1174</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1458</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1459</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1174</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1458</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1460</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1460</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1461</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1462</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1463</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1464</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1465</v>
      </c>
      <c r="B244" s="1493"/>
      <c r="C244" s="1493"/>
      <c r="D244" s="1493"/>
      <c r="E244" s="1493"/>
      <c r="F244" s="1493"/>
      <c r="G244" s="1493"/>
    </row>
    <row r="245" spans="1:7">
      <c r="A245" t="s">
        <v>1466</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1467</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1468</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1465</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1469</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1465</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1470</v>
      </c>
      <c r="B447" s="1493"/>
      <c r="C447" s="1493"/>
      <c r="D447" s="1493"/>
      <c r="E447" s="1493"/>
      <c r="F447" s="1493"/>
      <c r="G447" s="1493"/>
    </row>
    <row r="448" spans="1:7">
      <c r="A448" t="s">
        <v>1471</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1472</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1473</v>
      </c>
      <c r="B472" s="1493"/>
      <c r="C472" s="1493"/>
      <c r="D472" s="1493"/>
      <c r="E472" s="1493">
        <v>260</v>
      </c>
      <c r="F472" s="1493">
        <v>129</v>
      </c>
      <c r="G472" s="1493">
        <v>389</v>
      </c>
    </row>
    <row r="473" spans="1:7">
      <c r="A473" t="s">
        <v>1474</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1475</v>
      </c>
      <c r="B487" s="1493"/>
      <c r="C487" s="1493"/>
      <c r="D487" s="1493"/>
      <c r="E487" s="1493"/>
      <c r="F487" s="1493"/>
    </row>
    <row r="488" spans="1:7">
      <c r="A488" t="s">
        <v>1476</v>
      </c>
      <c r="B488" s="1493"/>
      <c r="C488" s="1493"/>
      <c r="D488" s="1493"/>
      <c r="E488" s="1493"/>
      <c r="F488" s="1493"/>
    </row>
    <row r="489" spans="1:7">
      <c r="A489" t="s">
        <v>1477</v>
      </c>
      <c r="B489" s="1493"/>
      <c r="C489" s="1493"/>
      <c r="D489" s="1493"/>
      <c r="E489" s="1493"/>
      <c r="F489" s="1493"/>
    </row>
    <row r="490" spans="1:7">
      <c r="A490" t="s">
        <v>1478</v>
      </c>
      <c r="B490" s="1493"/>
      <c r="C490" s="1493"/>
      <c r="D490" s="1493"/>
      <c r="E490" s="1493"/>
      <c r="F490" s="1493"/>
    </row>
    <row r="491" spans="1:7">
      <c r="A491" t="s">
        <v>1479</v>
      </c>
      <c r="B491" s="1493"/>
      <c r="C491" s="1493"/>
      <c r="D491" s="1493"/>
      <c r="E491" s="1493"/>
      <c r="F491" s="1493"/>
    </row>
    <row r="492" spans="1:7">
      <c r="A492" t="s">
        <v>473</v>
      </c>
      <c r="B492" s="1493">
        <v>2983</v>
      </c>
      <c r="C492" s="1493">
        <v>3593</v>
      </c>
      <c r="D492" s="1493">
        <v>3943</v>
      </c>
      <c r="E492" s="1493">
        <v>711</v>
      </c>
      <c r="F492" s="1493">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1472</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1480</v>
      </c>
      <c r="B506" s="1493">
        <v>6</v>
      </c>
      <c r="C506" s="1493"/>
      <c r="D506" s="1493"/>
      <c r="E506" s="1493"/>
      <c r="F506" s="1493"/>
      <c r="G506" s="1493">
        <v>6</v>
      </c>
    </row>
    <row r="507" spans="1:7">
      <c r="A507" t="s">
        <v>1481</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1482</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1483</v>
      </c>
      <c r="B523" s="1493">
        <v>155</v>
      </c>
      <c r="C523" s="1493"/>
      <c r="D523" s="1493"/>
      <c r="E523" s="1493"/>
      <c r="F523" s="1493"/>
      <c r="G523" s="1493">
        <v>155</v>
      </c>
    </row>
    <row r="524" spans="1:7">
      <c r="A524" t="s">
        <v>1484</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1485</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1486</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1487</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1487</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1099</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1099</v>
      </c>
      <c r="B717" s="1493"/>
      <c r="C717" s="1493"/>
      <c r="D717" s="1493">
        <v>1491</v>
      </c>
      <c r="E717" s="1493">
        <v>1549</v>
      </c>
      <c r="F717" s="1493"/>
      <c r="G717" s="1493">
        <v>3040</v>
      </c>
    </row>
    <row r="718" spans="1:7">
      <c r="A718" t="s">
        <v>1488</v>
      </c>
      <c r="B718" s="1493"/>
      <c r="C718" s="1493"/>
      <c r="D718" s="1493"/>
      <c r="E718" s="1493"/>
      <c r="F718" s="1493"/>
      <c r="G718" s="1493"/>
    </row>
    <row r="719" spans="1:7">
      <c r="A719" t="s">
        <v>1001</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1487</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1099</v>
      </c>
      <c r="B730" s="1493">
        <v>918</v>
      </c>
      <c r="C730" s="1493"/>
      <c r="D730" s="1493"/>
      <c r="E730" s="1493"/>
      <c r="F730" s="1493"/>
      <c r="G730" s="1493">
        <v>918</v>
      </c>
    </row>
    <row r="731" spans="1:7">
      <c r="A731" t="s">
        <v>1001</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1042</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1487</v>
      </c>
      <c r="B747" s="1493"/>
      <c r="C747" s="1493"/>
      <c r="D747" s="1493"/>
      <c r="E747" s="1493"/>
      <c r="F747" s="1493"/>
      <c r="G747" s="1493"/>
    </row>
    <row r="748" spans="1:7">
      <c r="A748" t="s">
        <v>1001</v>
      </c>
      <c r="B748" s="1493"/>
      <c r="C748" s="1493"/>
      <c r="D748" s="1493">
        <v>250</v>
      </c>
      <c r="E748" s="1493"/>
      <c r="F748" s="1493"/>
      <c r="G748" s="1493">
        <v>250</v>
      </c>
    </row>
    <row r="749" spans="1:7">
      <c r="A749" t="s">
        <v>1042</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1489</v>
      </c>
      <c r="B751" s="1493"/>
      <c r="C751" s="1493"/>
      <c r="D751" s="1493">
        <v>75</v>
      </c>
      <c r="E751" s="1493"/>
      <c r="F751" s="1493"/>
      <c r="G751" s="1493">
        <v>75</v>
      </c>
    </row>
    <row r="752" spans="1:7">
      <c r="A752" t="s">
        <v>1006</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1034</v>
      </c>
      <c r="B755" s="1493"/>
      <c r="C755" s="1493"/>
      <c r="D755" s="1493"/>
      <c r="E755" s="1493">
        <v>754</v>
      </c>
      <c r="F755" s="1493"/>
      <c r="G755" s="1493">
        <v>754</v>
      </c>
    </row>
    <row r="756" spans="1:7">
      <c r="A756" t="s">
        <v>1008</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1042</v>
      </c>
      <c r="B768" s="1493"/>
      <c r="C768" s="1493"/>
      <c r="D768" s="1493"/>
      <c r="E768" s="1493"/>
      <c r="F768" s="1493"/>
      <c r="G768" s="1493"/>
    </row>
    <row r="769" spans="1:7">
      <c r="A769" t="s">
        <v>1006</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1034</v>
      </c>
      <c r="B772" s="1493">
        <v>1285</v>
      </c>
      <c r="C772" s="1493"/>
      <c r="D772" s="1493"/>
      <c r="E772" s="1493"/>
      <c r="F772" s="1493"/>
      <c r="G772" s="1493">
        <v>1285</v>
      </c>
    </row>
    <row r="773" spans="1:7">
      <c r="A773" t="s">
        <v>1008</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1490</v>
      </c>
      <c r="B775" s="1493">
        <v>329</v>
      </c>
      <c r="C775" s="1493">
        <v>427</v>
      </c>
      <c r="D775" s="1493">
        <v>537</v>
      </c>
      <c r="E775" s="1493">
        <v>646</v>
      </c>
      <c r="F775" s="1493">
        <v>793</v>
      </c>
      <c r="G775" s="1493">
        <v>2732</v>
      </c>
    </row>
    <row r="776" spans="1:7">
      <c r="A776" t="s">
        <v>1131</v>
      </c>
      <c r="B776" s="1493">
        <v>335</v>
      </c>
      <c r="C776" s="1493"/>
      <c r="D776" s="1493"/>
      <c r="E776" s="1493"/>
      <c r="F776" s="1493"/>
      <c r="G776" s="1493">
        <v>335</v>
      </c>
    </row>
    <row r="777" spans="1:7">
      <c r="A777" t="s">
        <v>1491</v>
      </c>
      <c r="B777" s="1493">
        <v>415</v>
      </c>
      <c r="C777" s="1493">
        <v>291</v>
      </c>
      <c r="D777" s="1493"/>
      <c r="E777" s="1493"/>
      <c r="F777" s="1493">
        <v>755</v>
      </c>
      <c r="G777" s="1493">
        <v>1461</v>
      </c>
    </row>
    <row r="778" spans="1:7">
      <c r="A778" t="s">
        <v>1017</v>
      </c>
      <c r="B778" s="1493"/>
      <c r="C778" s="1493">
        <v>1231</v>
      </c>
      <c r="D778" s="1493">
        <v>1538</v>
      </c>
      <c r="E778" s="1493">
        <v>1377</v>
      </c>
      <c r="F778" s="1493"/>
      <c r="G778" s="1493">
        <v>4146</v>
      </c>
    </row>
    <row r="779" spans="1:7">
      <c r="A779" t="s">
        <v>1023</v>
      </c>
      <c r="B779" s="1493"/>
      <c r="C779" s="1493"/>
      <c r="D779" s="1493">
        <v>1205</v>
      </c>
      <c r="E779" s="1493">
        <v>1000</v>
      </c>
      <c r="F779" s="1493"/>
      <c r="G779" s="1493">
        <v>2205</v>
      </c>
    </row>
    <row r="780" spans="1:7">
      <c r="A780" t="s">
        <v>965</v>
      </c>
      <c r="B780" s="1493"/>
      <c r="C780" s="1493"/>
      <c r="D780" s="1493">
        <v>240</v>
      </c>
      <c r="E780" s="1493">
        <v>504</v>
      </c>
      <c r="F780" s="1493"/>
      <c r="G780" s="1493">
        <v>744</v>
      </c>
    </row>
    <row r="781" spans="1:7">
      <c r="A781" t="s">
        <v>1492</v>
      </c>
      <c r="B781" s="1493"/>
      <c r="C781" s="1493"/>
      <c r="D781" s="1493"/>
      <c r="E781" s="1493"/>
      <c r="F781" s="1493">
        <v>4135</v>
      </c>
      <c r="G781" s="1493">
        <v>4135</v>
      </c>
    </row>
    <row r="782" spans="1:7">
      <c r="A782" t="s">
        <v>1364</v>
      </c>
      <c r="B782" s="1493"/>
      <c r="C782" s="1493"/>
      <c r="D782" s="1493"/>
      <c r="E782" s="1493"/>
      <c r="F782" s="1493">
        <v>551</v>
      </c>
      <c r="G782" s="1493">
        <v>551</v>
      </c>
    </row>
    <row r="783" spans="1:7">
      <c r="A783" t="s">
        <v>1493</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1034</v>
      </c>
      <c r="B796" s="1493"/>
      <c r="C796" s="1493"/>
      <c r="D796" s="1493"/>
      <c r="E796" s="1493"/>
      <c r="F796" s="1493"/>
      <c r="G796" s="1493"/>
    </row>
    <row r="797" spans="1:7">
      <c r="A797" t="s">
        <v>1491</v>
      </c>
      <c r="B797" s="1493">
        <v>1418</v>
      </c>
      <c r="C797" s="1493">
        <v>701</v>
      </c>
      <c r="D797" s="1493"/>
      <c r="E797" s="1493">
        <v>614</v>
      </c>
      <c r="F797" s="1493">
        <v>486</v>
      </c>
      <c r="G797" s="1493">
        <v>3219</v>
      </c>
    </row>
    <row r="798" spans="1:7">
      <c r="A798" t="s">
        <v>1017</v>
      </c>
      <c r="B798" s="1493">
        <v>600</v>
      </c>
      <c r="C798" s="1493"/>
      <c r="D798" s="1493"/>
      <c r="E798" s="1493"/>
      <c r="F798" s="1493"/>
      <c r="G798" s="1493">
        <v>600</v>
      </c>
    </row>
    <row r="799" spans="1:7">
      <c r="A799" t="s">
        <v>1023</v>
      </c>
      <c r="B799" s="1493">
        <v>1002</v>
      </c>
      <c r="C799" s="1493">
        <v>268</v>
      </c>
      <c r="D799" s="1493"/>
      <c r="E799" s="1493"/>
      <c r="F799" s="1493"/>
      <c r="G799" s="1493">
        <v>1270</v>
      </c>
    </row>
    <row r="800" spans="1:7">
      <c r="A800" t="s">
        <v>965</v>
      </c>
      <c r="B800" s="1493">
        <v>80</v>
      </c>
      <c r="C800" s="1493"/>
      <c r="D800" s="1493"/>
      <c r="E800" s="1493"/>
      <c r="F800" s="1493"/>
      <c r="G800" s="1493">
        <v>80</v>
      </c>
    </row>
    <row r="801" spans="1:7">
      <c r="A801" t="s">
        <v>1492</v>
      </c>
      <c r="B801" s="1493">
        <v>2251</v>
      </c>
      <c r="C801" s="1493">
        <v>2014</v>
      </c>
      <c r="D801" s="1493">
        <v>1868</v>
      </c>
      <c r="E801" s="1493">
        <v>2157</v>
      </c>
      <c r="F801" s="1493">
        <v>2953</v>
      </c>
      <c r="G801" s="1493">
        <v>11243</v>
      </c>
    </row>
    <row r="802" spans="1:7">
      <c r="A802" t="s">
        <v>1364</v>
      </c>
      <c r="B802" s="1493">
        <v>454</v>
      </c>
      <c r="C802" s="1493">
        <v>251</v>
      </c>
      <c r="D802" s="1493">
        <v>224</v>
      </c>
      <c r="E802" s="1493">
        <v>789</v>
      </c>
      <c r="F802" s="1493"/>
      <c r="G802" s="1493">
        <v>1718</v>
      </c>
    </row>
    <row r="803" spans="1:7">
      <c r="A803" t="s">
        <v>1236</v>
      </c>
      <c r="B803" s="1493"/>
      <c r="C803" s="1493">
        <v>1253</v>
      </c>
      <c r="D803" s="1493">
        <v>1351</v>
      </c>
      <c r="E803" s="1493">
        <v>443</v>
      </c>
      <c r="F803" s="1493"/>
      <c r="G803" s="1493">
        <v>3047</v>
      </c>
    </row>
    <row r="804" spans="1:7">
      <c r="A804" t="s">
        <v>1012</v>
      </c>
      <c r="B804" s="1493"/>
      <c r="C804" s="1493">
        <v>1850</v>
      </c>
      <c r="D804" s="1493">
        <v>1276</v>
      </c>
      <c r="E804" s="1493">
        <v>1479</v>
      </c>
      <c r="F804" s="1493"/>
      <c r="G804" s="1493">
        <v>4605</v>
      </c>
    </row>
    <row r="805" spans="1:7">
      <c r="A805" t="s">
        <v>1058</v>
      </c>
      <c r="B805" s="1493"/>
      <c r="C805" s="1493"/>
      <c r="D805" s="1493">
        <v>1118</v>
      </c>
      <c r="E805" s="1493">
        <v>1472</v>
      </c>
      <c r="F805" s="1493"/>
      <c r="G805" s="1493">
        <v>2590</v>
      </c>
    </row>
    <row r="806" spans="1:7">
      <c r="A806" t="s">
        <v>1054</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1491</v>
      </c>
      <c r="B820" s="1493">
        <v>225</v>
      </c>
      <c r="C820" s="1493">
        <v>1287</v>
      </c>
      <c r="D820" s="1493">
        <v>1185</v>
      </c>
      <c r="E820" s="1493">
        <v>508</v>
      </c>
      <c r="F820" s="1493"/>
      <c r="G820" s="1493">
        <v>3205</v>
      </c>
    </row>
    <row r="821" spans="1:7">
      <c r="A821" t="s">
        <v>1023</v>
      </c>
      <c r="B821" s="1493"/>
      <c r="C821" s="1493"/>
      <c r="D821" s="1493">
        <v>334</v>
      </c>
      <c r="E821" s="1493"/>
      <c r="F821" s="1493"/>
      <c r="G821" s="1493">
        <v>334</v>
      </c>
    </row>
    <row r="822" spans="1:7">
      <c r="A822" t="s">
        <v>1492</v>
      </c>
      <c r="B822" s="1493"/>
      <c r="C822" s="1493">
        <v>216</v>
      </c>
      <c r="D822" s="1493"/>
      <c r="E822" s="1493"/>
      <c r="F822" s="1493"/>
      <c r="G822" s="1493">
        <v>216</v>
      </c>
    </row>
    <row r="823" spans="1:7">
      <c r="A823" t="s">
        <v>1364</v>
      </c>
      <c r="B823" s="1493">
        <v>1088</v>
      </c>
      <c r="C823" s="1493">
        <v>557</v>
      </c>
      <c r="D823" s="1493">
        <v>512</v>
      </c>
      <c r="E823" s="1493">
        <v>369</v>
      </c>
      <c r="F823" s="1493"/>
      <c r="G823" s="1493">
        <v>2526</v>
      </c>
    </row>
    <row r="824" spans="1:7">
      <c r="A824" t="s">
        <v>1236</v>
      </c>
      <c r="B824" s="1493">
        <v>192</v>
      </c>
      <c r="C824" s="1493"/>
      <c r="D824" s="1493"/>
      <c r="E824" s="1493"/>
      <c r="F824" s="1493"/>
      <c r="G824" s="1493">
        <v>192</v>
      </c>
    </row>
    <row r="825" spans="1:7">
      <c r="A825" t="s">
        <v>1058</v>
      </c>
      <c r="B825" s="1493">
        <v>1174</v>
      </c>
      <c r="C825" s="1493">
        <v>1597</v>
      </c>
      <c r="D825" s="1493">
        <v>308</v>
      </c>
      <c r="E825" s="1493"/>
      <c r="F825" s="1493"/>
      <c r="G825" s="1493">
        <v>3079</v>
      </c>
    </row>
    <row r="826" spans="1:7">
      <c r="A826" t="s">
        <v>1054</v>
      </c>
      <c r="B826" s="1493">
        <v>1545</v>
      </c>
      <c r="C826" s="1493">
        <v>995</v>
      </c>
      <c r="D826" s="1493"/>
      <c r="E826" s="1493"/>
      <c r="F826" s="1493"/>
      <c r="G826" s="1493">
        <v>2540</v>
      </c>
    </row>
    <row r="827" spans="1:7">
      <c r="A827" t="s">
        <v>967</v>
      </c>
      <c r="B827" s="1493"/>
      <c r="C827" s="1493"/>
      <c r="D827" s="1493">
        <v>333</v>
      </c>
      <c r="E827" s="1493"/>
      <c r="F827" s="1493"/>
      <c r="G827" s="1493">
        <v>333</v>
      </c>
    </row>
    <row r="828" spans="1:7">
      <c r="A828" t="s">
        <v>1494</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1355</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1491</v>
      </c>
      <c r="B840" s="1493">
        <v>916</v>
      </c>
      <c r="C840" s="1493">
        <v>144</v>
      </c>
      <c r="D840" s="1493"/>
      <c r="E840" s="1493"/>
      <c r="F840" s="1493"/>
      <c r="G840" s="1493">
        <v>1060</v>
      </c>
    </row>
    <row r="841" spans="1:7">
      <c r="A841" t="s">
        <v>1058</v>
      </c>
      <c r="B841" s="1493"/>
      <c r="C841" s="1493"/>
      <c r="D841" s="1493"/>
      <c r="E841" s="1493"/>
      <c r="F841" s="1493"/>
      <c r="G841" s="1493"/>
    </row>
    <row r="842" spans="1:7">
      <c r="A842" t="s">
        <v>1054</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1495</v>
      </c>
      <c r="B844" s="1493">
        <v>233</v>
      </c>
      <c r="C844" s="1493"/>
      <c r="D844" s="1493"/>
      <c r="E844" s="1493"/>
      <c r="F844" s="1493"/>
      <c r="G844" s="1493">
        <v>233</v>
      </c>
    </row>
    <row r="845" spans="1:7">
      <c r="A845" t="s">
        <v>1064</v>
      </c>
      <c r="B845" s="1493">
        <v>1768</v>
      </c>
      <c r="C845" s="1493">
        <v>510</v>
      </c>
      <c r="D845" s="1493"/>
      <c r="E845" s="1493"/>
      <c r="F845" s="1493"/>
      <c r="G845" s="1493">
        <v>2278</v>
      </c>
    </row>
    <row r="846" spans="1:7">
      <c r="A846" t="s">
        <v>1416</v>
      </c>
      <c r="B846" s="1493">
        <v>220</v>
      </c>
      <c r="C846" s="1493">
        <v>435</v>
      </c>
      <c r="D846" s="1493">
        <v>227</v>
      </c>
      <c r="E846" s="1493">
        <v>487</v>
      </c>
      <c r="F846" s="1493">
        <v>123</v>
      </c>
      <c r="G846" s="1493">
        <v>1492</v>
      </c>
    </row>
    <row r="847" spans="1:7">
      <c r="A847" t="s">
        <v>895</v>
      </c>
      <c r="B847" s="1493">
        <v>60</v>
      </c>
      <c r="C847" s="1493">
        <v>219</v>
      </c>
      <c r="D847" s="1493"/>
      <c r="E847" s="1493"/>
      <c r="F847" s="1493"/>
      <c r="G847" s="1493">
        <v>279</v>
      </c>
    </row>
    <row r="848" spans="1:7">
      <c r="A848" t="s">
        <v>1155</v>
      </c>
      <c r="B848" s="1493"/>
      <c r="C848" s="1493"/>
      <c r="D848" s="1493">
        <v>240</v>
      </c>
      <c r="E848" s="1493"/>
      <c r="F848" s="1493"/>
      <c r="G848" s="1493">
        <v>240</v>
      </c>
    </row>
    <row r="849" spans="1:7">
      <c r="A849" t="s">
        <v>1496</v>
      </c>
      <c r="B849" s="1493"/>
      <c r="C849" s="1493">
        <v>1603</v>
      </c>
      <c r="D849" s="1493">
        <v>791</v>
      </c>
      <c r="E849" s="1493">
        <v>2803</v>
      </c>
      <c r="F849" s="1493"/>
      <c r="G849" s="1493">
        <v>5197</v>
      </c>
    </row>
    <row r="850" spans="1:7">
      <c r="A850" t="s">
        <v>908</v>
      </c>
      <c r="B850" s="1493"/>
      <c r="C850" s="1493">
        <v>927</v>
      </c>
      <c r="D850" s="1493">
        <v>1221</v>
      </c>
      <c r="E850" s="1493">
        <v>1023</v>
      </c>
      <c r="F850" s="1493"/>
      <c r="G850" s="1493">
        <v>3171</v>
      </c>
    </row>
    <row r="851" spans="1:7">
      <c r="A851" t="s">
        <v>1068</v>
      </c>
      <c r="B851" s="1493"/>
      <c r="C851" s="1493">
        <v>974</v>
      </c>
      <c r="D851" s="1493">
        <v>1312</v>
      </c>
      <c r="E851" s="1493">
        <v>359</v>
      </c>
      <c r="F851" s="1493"/>
      <c r="G851" s="1493">
        <v>2645</v>
      </c>
    </row>
    <row r="852" spans="1:7">
      <c r="A852" t="s">
        <v>1056</v>
      </c>
      <c r="B852" s="1493"/>
      <c r="C852" s="1493"/>
      <c r="D852" s="1493">
        <v>1239</v>
      </c>
      <c r="E852" s="1493">
        <v>1220</v>
      </c>
      <c r="F852" s="1493"/>
      <c r="G852" s="1493">
        <v>2459</v>
      </c>
    </row>
    <row r="853" spans="1:7">
      <c r="A853" t="s">
        <v>914</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967</v>
      </c>
      <c r="B864" s="1493"/>
      <c r="C864" s="1493"/>
      <c r="D864" s="1493"/>
      <c r="E864" s="1493"/>
      <c r="F864" s="1493"/>
      <c r="G864" s="1493"/>
    </row>
    <row r="865" spans="1:7">
      <c r="A865" t="s">
        <v>1416</v>
      </c>
      <c r="B865" s="1493"/>
      <c r="C865" s="1493">
        <v>413</v>
      </c>
      <c r="D865" s="1493">
        <v>190</v>
      </c>
      <c r="E865" s="1493">
        <v>1194</v>
      </c>
      <c r="F865" s="1493">
        <v>306</v>
      </c>
      <c r="G865" s="1493">
        <v>2103</v>
      </c>
    </row>
    <row r="866" spans="1:7">
      <c r="A866" t="s">
        <v>1496</v>
      </c>
      <c r="B866" s="1493">
        <v>3343</v>
      </c>
      <c r="C866" s="1493">
        <v>714</v>
      </c>
      <c r="D866" s="1493">
        <v>2013</v>
      </c>
      <c r="E866" s="1493">
        <v>1500</v>
      </c>
      <c r="F866" s="1493">
        <v>1933</v>
      </c>
      <c r="G866" s="1493">
        <v>9503</v>
      </c>
    </row>
    <row r="867" spans="1:7">
      <c r="A867" t="s">
        <v>908</v>
      </c>
      <c r="B867" s="1493">
        <v>1100</v>
      </c>
      <c r="C867" s="1493">
        <v>527</v>
      </c>
      <c r="D867" s="1493">
        <v>553</v>
      </c>
      <c r="E867" s="1493"/>
      <c r="F867" s="1493"/>
      <c r="G867" s="1493">
        <v>2180</v>
      </c>
    </row>
    <row r="868" spans="1:7">
      <c r="A868" t="s">
        <v>1068</v>
      </c>
      <c r="B868" s="1493"/>
      <c r="C868" s="1493">
        <v>230</v>
      </c>
      <c r="D868" s="1493"/>
      <c r="E868" s="1493"/>
      <c r="F868" s="1493"/>
      <c r="G868" s="1493">
        <v>230</v>
      </c>
    </row>
    <row r="869" spans="1:7">
      <c r="A869" t="s">
        <v>1056</v>
      </c>
      <c r="B869" s="1493">
        <v>853</v>
      </c>
      <c r="C869" s="1493"/>
      <c r="D869" s="1493"/>
      <c r="E869" s="1493"/>
      <c r="F869" s="1493"/>
      <c r="G869" s="1493">
        <v>853</v>
      </c>
    </row>
    <row r="870" spans="1:7">
      <c r="A870" t="s">
        <v>914</v>
      </c>
      <c r="B870" s="1493">
        <v>1186</v>
      </c>
      <c r="C870" s="1493">
        <v>1564</v>
      </c>
      <c r="D870" s="1493">
        <v>1012</v>
      </c>
      <c r="E870" s="1493">
        <v>588</v>
      </c>
      <c r="F870" s="1493"/>
      <c r="G870" s="1493">
        <v>4350</v>
      </c>
    </row>
    <row r="871" spans="1:7">
      <c r="A871" t="s">
        <v>1062</v>
      </c>
      <c r="B871" s="1493"/>
      <c r="C871" s="1493">
        <v>1007</v>
      </c>
      <c r="D871" s="1493">
        <v>1672</v>
      </c>
      <c r="E871" s="1493">
        <v>1544</v>
      </c>
      <c r="F871" s="1493"/>
      <c r="G871" s="1493">
        <v>4223</v>
      </c>
    </row>
    <row r="872" spans="1:7">
      <c r="A872" t="s">
        <v>1097</v>
      </c>
      <c r="B872" s="1493"/>
      <c r="C872" s="1493">
        <v>1182</v>
      </c>
      <c r="D872" s="1493">
        <v>1604</v>
      </c>
      <c r="E872" s="1493">
        <v>1268</v>
      </c>
      <c r="F872" s="1493"/>
      <c r="G872" s="1493">
        <v>4054</v>
      </c>
    </row>
    <row r="873" spans="1:7">
      <c r="A873" t="s">
        <v>939</v>
      </c>
      <c r="B873" s="1493"/>
      <c r="C873" s="1493"/>
      <c r="D873" s="1493">
        <v>1624</v>
      </c>
      <c r="E873" s="1493">
        <v>551</v>
      </c>
      <c r="F873" s="1493"/>
      <c r="G873" s="1493">
        <v>2175</v>
      </c>
    </row>
    <row r="874" spans="1:7">
      <c r="A874" t="s">
        <v>912</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967</v>
      </c>
      <c r="B887" s="1493">
        <v>270</v>
      </c>
      <c r="C887" s="1493">
        <v>60</v>
      </c>
      <c r="D887" s="1493"/>
      <c r="E887" s="1493"/>
      <c r="F887" s="1493"/>
      <c r="G887" s="1493">
        <v>330</v>
      </c>
    </row>
    <row r="888" spans="1:7">
      <c r="A888" t="s">
        <v>1064</v>
      </c>
      <c r="B888" s="1493"/>
      <c r="C888" s="1493"/>
      <c r="D888" s="1493"/>
      <c r="E888" s="1493"/>
      <c r="F888" s="1493"/>
      <c r="G888" s="1493"/>
    </row>
    <row r="889" spans="1:7">
      <c r="A889" t="s">
        <v>1416</v>
      </c>
      <c r="B889" s="1493">
        <v>203</v>
      </c>
      <c r="C889" s="1493">
        <v>996</v>
      </c>
      <c r="D889" s="1493">
        <v>1147</v>
      </c>
      <c r="E889" s="1493">
        <v>1053</v>
      </c>
      <c r="F889" s="1493">
        <v>955</v>
      </c>
      <c r="G889" s="1493">
        <v>4354</v>
      </c>
    </row>
    <row r="890" spans="1:7">
      <c r="A890" t="s">
        <v>1496</v>
      </c>
      <c r="B890" s="1493">
        <v>820</v>
      </c>
      <c r="C890" s="1493">
        <v>2077</v>
      </c>
      <c r="D890" s="1493">
        <v>1096</v>
      </c>
      <c r="E890" s="1493"/>
      <c r="F890" s="1493"/>
      <c r="G890" s="1493">
        <v>3993</v>
      </c>
    </row>
    <row r="891" spans="1:7">
      <c r="A891" t="s">
        <v>908</v>
      </c>
      <c r="B891" s="1493"/>
      <c r="C891" s="1493">
        <v>1647</v>
      </c>
      <c r="D891" s="1493">
        <v>343</v>
      </c>
      <c r="E891" s="1493"/>
      <c r="F891" s="1493"/>
      <c r="G891" s="1493">
        <v>1990</v>
      </c>
    </row>
    <row r="892" spans="1:7">
      <c r="A892" t="s">
        <v>1062</v>
      </c>
      <c r="B892" s="1493">
        <v>587</v>
      </c>
      <c r="C892" s="1493">
        <v>115</v>
      </c>
      <c r="D892" s="1493"/>
      <c r="E892" s="1493"/>
      <c r="F892" s="1493"/>
      <c r="G892" s="1493">
        <v>702</v>
      </c>
    </row>
    <row r="893" spans="1:7">
      <c r="A893" t="s">
        <v>1066</v>
      </c>
      <c r="B893" s="1493"/>
      <c r="C893" s="1493">
        <v>1509</v>
      </c>
      <c r="D893" s="1493">
        <v>1087</v>
      </c>
      <c r="E893" s="1493">
        <v>777</v>
      </c>
      <c r="F893" s="1493"/>
      <c r="G893" s="1493">
        <v>3373</v>
      </c>
    </row>
    <row r="894" spans="1:7">
      <c r="A894" t="s">
        <v>1097</v>
      </c>
      <c r="B894" s="1493">
        <v>1310</v>
      </c>
      <c r="C894" s="1493"/>
      <c r="D894" s="1493"/>
      <c r="E894" s="1493"/>
      <c r="F894" s="1493"/>
      <c r="G894" s="1493">
        <v>1310</v>
      </c>
    </row>
    <row r="895" spans="1:7">
      <c r="A895" t="s">
        <v>939</v>
      </c>
      <c r="B895" s="1493"/>
      <c r="C895" s="1493"/>
      <c r="D895" s="1493"/>
      <c r="E895" s="1493"/>
      <c r="F895" s="1493">
        <v>168</v>
      </c>
      <c r="G895" s="1493">
        <v>168</v>
      </c>
    </row>
    <row r="896" spans="1:7">
      <c r="A896" t="s">
        <v>912</v>
      </c>
      <c r="B896" s="1493">
        <v>1323</v>
      </c>
      <c r="C896" s="1493">
        <v>1516</v>
      </c>
      <c r="D896" s="1493">
        <v>790</v>
      </c>
      <c r="E896" s="1493">
        <v>930</v>
      </c>
      <c r="F896" s="1493">
        <v>408</v>
      </c>
      <c r="G896" s="1493">
        <v>4967</v>
      </c>
    </row>
    <row r="897" spans="1:7">
      <c r="A897" t="s">
        <v>1497</v>
      </c>
      <c r="B897" s="1493">
        <v>1224</v>
      </c>
      <c r="C897" s="1493">
        <v>988</v>
      </c>
      <c r="D897" s="1493">
        <v>2316</v>
      </c>
      <c r="E897" s="1493">
        <v>2066</v>
      </c>
      <c r="F897" s="1493"/>
      <c r="G897" s="1493">
        <v>6594</v>
      </c>
    </row>
    <row r="898" spans="1:7">
      <c r="A898" t="s">
        <v>1060</v>
      </c>
      <c r="B898" s="1493"/>
      <c r="C898" s="1493">
        <v>1678</v>
      </c>
      <c r="D898" s="1493"/>
      <c r="E898" s="1493">
        <v>394</v>
      </c>
      <c r="F898" s="1493"/>
      <c r="G898" s="1493">
        <v>2072</v>
      </c>
    </row>
    <row r="899" spans="1:7">
      <c r="A899" t="s">
        <v>900</v>
      </c>
      <c r="B899" s="1493"/>
      <c r="C899" s="1493"/>
      <c r="D899" s="1493">
        <v>3179</v>
      </c>
      <c r="E899" s="1493"/>
      <c r="F899" s="1493"/>
      <c r="G899" s="1493">
        <v>3179</v>
      </c>
    </row>
    <row r="900" spans="1:7">
      <c r="A900" t="s">
        <v>1151</v>
      </c>
      <c r="B900" s="1493"/>
      <c r="C900" s="1493"/>
      <c r="D900" s="1493"/>
      <c r="E900" s="1493">
        <v>978</v>
      </c>
      <c r="F900" s="1493"/>
      <c r="G900" s="1493">
        <v>978</v>
      </c>
    </row>
    <row r="901" spans="1:7">
      <c r="A901" t="s">
        <v>1163</v>
      </c>
      <c r="B901" s="1493"/>
      <c r="C901" s="1493"/>
      <c r="D901" s="1493"/>
      <c r="E901" s="1493">
        <v>502</v>
      </c>
      <c r="F901" s="1493"/>
      <c r="G901" s="1493">
        <v>502</v>
      </c>
    </row>
    <row r="902" spans="1:7">
      <c r="A902" t="s">
        <v>902</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1364</v>
      </c>
      <c r="B911" s="1493"/>
      <c r="C911" s="1493"/>
      <c r="D911" s="1493"/>
      <c r="E911" s="1493"/>
      <c r="F911" s="1493">
        <v>569</v>
      </c>
      <c r="G911" s="1493">
        <v>569</v>
      </c>
    </row>
    <row r="912" spans="1:7">
      <c r="A912" t="s">
        <v>1416</v>
      </c>
      <c r="B912" s="1493"/>
      <c r="C912" s="1493"/>
      <c r="D912" s="1493"/>
      <c r="E912" s="1493"/>
      <c r="F912" s="1493"/>
      <c r="G912" s="1493"/>
    </row>
    <row r="913" spans="1:7">
      <c r="A913" t="s">
        <v>895</v>
      </c>
      <c r="B913" s="1493"/>
      <c r="C913" s="1493"/>
      <c r="D913" s="1493">
        <v>150</v>
      </c>
      <c r="E913" s="1493"/>
      <c r="F913" s="1493"/>
      <c r="G913" s="1493">
        <v>150</v>
      </c>
    </row>
    <row r="914" spans="1:7">
      <c r="A914" t="s">
        <v>914</v>
      </c>
      <c r="B914" s="1493"/>
      <c r="C914" s="1493"/>
      <c r="D914" s="1493"/>
      <c r="E914" s="1493"/>
      <c r="F914" s="1493"/>
      <c r="G914" s="1493"/>
    </row>
    <row r="915" spans="1:7">
      <c r="A915" t="s">
        <v>1097</v>
      </c>
      <c r="B915" s="1493">
        <v>701</v>
      </c>
      <c r="C915" s="1493"/>
      <c r="D915" s="1493"/>
      <c r="E915" s="1493"/>
      <c r="F915" s="1493"/>
      <c r="G915" s="1493">
        <v>701</v>
      </c>
    </row>
    <row r="916" spans="1:7">
      <c r="A916" t="s">
        <v>939</v>
      </c>
      <c r="B916" s="1493">
        <v>463</v>
      </c>
      <c r="C916" s="1493">
        <v>633</v>
      </c>
      <c r="D916" s="1493">
        <v>625</v>
      </c>
      <c r="E916" s="1493"/>
      <c r="F916" s="1493"/>
      <c r="G916" s="1493">
        <v>1721</v>
      </c>
    </row>
    <row r="917" spans="1:7">
      <c r="A917" t="s">
        <v>912</v>
      </c>
      <c r="B917" s="1493"/>
      <c r="C917" s="1493"/>
      <c r="D917" s="1493"/>
      <c r="E917" s="1493"/>
      <c r="F917" s="1493"/>
      <c r="G917" s="1493"/>
    </row>
    <row r="918" spans="1:7">
      <c r="A918" t="s">
        <v>900</v>
      </c>
      <c r="B918" s="1493">
        <v>882</v>
      </c>
      <c r="C918" s="1493">
        <v>1072</v>
      </c>
      <c r="D918" s="1493">
        <v>1034</v>
      </c>
      <c r="E918" s="1493">
        <v>209</v>
      </c>
      <c r="F918" s="1493"/>
      <c r="G918" s="1493">
        <v>3197</v>
      </c>
    </row>
    <row r="919" spans="1:7">
      <c r="A919" t="s">
        <v>1151</v>
      </c>
      <c r="B919" s="1493">
        <v>1420</v>
      </c>
      <c r="C919" s="1493">
        <v>990</v>
      </c>
      <c r="D919" s="1493">
        <v>549</v>
      </c>
      <c r="E919" s="1493"/>
      <c r="F919" s="1493"/>
      <c r="G919" s="1493">
        <v>2959</v>
      </c>
    </row>
    <row r="920" spans="1:7">
      <c r="A920" t="s">
        <v>1163</v>
      </c>
      <c r="B920" s="1493">
        <v>259</v>
      </c>
      <c r="C920" s="1493">
        <v>1087</v>
      </c>
      <c r="D920" s="1493">
        <v>2206</v>
      </c>
      <c r="E920" s="1493">
        <v>453</v>
      </c>
      <c r="F920" s="1493"/>
      <c r="G920" s="1493">
        <v>4005</v>
      </c>
    </row>
    <row r="921" spans="1:7">
      <c r="A921" t="s">
        <v>902</v>
      </c>
      <c r="B921" s="1493"/>
      <c r="C921" s="1493">
        <v>379</v>
      </c>
      <c r="D921" s="1493">
        <v>208</v>
      </c>
      <c r="E921" s="1493"/>
      <c r="F921" s="1493"/>
      <c r="G921" s="1493">
        <v>587</v>
      </c>
    </row>
    <row r="922" spans="1:7">
      <c r="A922" t="s">
        <v>1075</v>
      </c>
      <c r="B922" s="1493">
        <v>579</v>
      </c>
      <c r="C922" s="1493">
        <v>1120</v>
      </c>
      <c r="D922" s="1493">
        <v>1488</v>
      </c>
      <c r="E922" s="1493">
        <v>954</v>
      </c>
      <c r="F922" s="1493"/>
      <c r="G922" s="1493">
        <v>4141</v>
      </c>
    </row>
    <row r="923" spans="1:7">
      <c r="A923" t="s">
        <v>1498</v>
      </c>
      <c r="B923" s="1493">
        <v>365</v>
      </c>
      <c r="C923" s="1493"/>
      <c r="D923" s="1493"/>
      <c r="E923" s="1493"/>
      <c r="F923" s="1493"/>
      <c r="G923" s="1493">
        <v>365</v>
      </c>
    </row>
    <row r="924" spans="1:7">
      <c r="A924" t="s">
        <v>951</v>
      </c>
      <c r="B924" s="1493">
        <v>207</v>
      </c>
      <c r="C924" s="1493"/>
      <c r="D924" s="1493"/>
      <c r="E924" s="1493"/>
      <c r="F924" s="1493"/>
      <c r="G924" s="1493">
        <v>207</v>
      </c>
    </row>
    <row r="925" spans="1:7">
      <c r="A925" t="s">
        <v>1251</v>
      </c>
      <c r="B925" s="1493"/>
      <c r="C925" s="1493">
        <v>1691</v>
      </c>
      <c r="D925" s="1493">
        <v>1998</v>
      </c>
      <c r="E925" s="1493">
        <v>760</v>
      </c>
      <c r="F925" s="1493">
        <v>3975</v>
      </c>
      <c r="G925" s="1493">
        <v>8424</v>
      </c>
    </row>
    <row r="926" spans="1:7">
      <c r="A926" t="s">
        <v>1166</v>
      </c>
      <c r="B926" s="1493"/>
      <c r="C926" s="1493"/>
      <c r="D926" s="1493">
        <v>1031</v>
      </c>
      <c r="E926" s="1493"/>
      <c r="F926" s="1493"/>
      <c r="G926" s="1493">
        <v>1031</v>
      </c>
    </row>
    <row r="927" spans="1:7">
      <c r="A927" t="s">
        <v>937</v>
      </c>
      <c r="B927" s="1493"/>
      <c r="C927" s="1493"/>
      <c r="D927" s="1493"/>
      <c r="E927" s="1493">
        <v>1063</v>
      </c>
      <c r="F927" s="1493">
        <v>1263</v>
      </c>
      <c r="G927" s="1493">
        <v>2326</v>
      </c>
    </row>
    <row r="928" spans="1:7">
      <c r="A928" t="s">
        <v>1418</v>
      </c>
      <c r="B928" s="1493"/>
      <c r="C928" s="1493"/>
      <c r="D928" s="1493"/>
      <c r="E928" s="1493"/>
      <c r="F928" s="1493">
        <v>451</v>
      </c>
      <c r="G928" s="1493">
        <v>451</v>
      </c>
    </row>
    <row r="929" spans="1:7">
      <c r="A929" t="s">
        <v>1420</v>
      </c>
      <c r="B929" s="1493">
        <v>3266</v>
      </c>
      <c r="C929" s="1493">
        <v>3910</v>
      </c>
      <c r="D929" s="1493">
        <v>346</v>
      </c>
      <c r="E929" s="1493"/>
      <c r="F929" s="1493"/>
      <c r="G929" s="1493">
        <v>7522</v>
      </c>
    </row>
    <row r="930" spans="1:7">
      <c r="A930" t="s">
        <v>1426</v>
      </c>
      <c r="B930" s="1493"/>
      <c r="C930" s="1493">
        <v>372</v>
      </c>
      <c r="D930" s="1493">
        <v>656</v>
      </c>
      <c r="E930" s="1493"/>
      <c r="F930" s="1493"/>
      <c r="G930" s="1493">
        <v>1028</v>
      </c>
    </row>
    <row r="931" spans="1:7">
      <c r="A931" t="s">
        <v>1423</v>
      </c>
      <c r="B931" s="1493"/>
      <c r="C931" s="1493"/>
      <c r="D931" s="1493">
        <v>2985</v>
      </c>
      <c r="E931" s="1493">
        <v>2373</v>
      </c>
      <c r="F931" s="1493"/>
      <c r="G931" s="1493">
        <v>5358</v>
      </c>
    </row>
    <row r="932" spans="1:7">
      <c r="A932" t="s">
        <v>1298</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1355</v>
      </c>
      <c r="B939" s="1493"/>
      <c r="C939" s="1493"/>
      <c r="D939" s="1493"/>
      <c r="E939" s="1493"/>
      <c r="F939" s="1493"/>
      <c r="G939" s="1493"/>
    </row>
    <row r="940" spans="1:7">
      <c r="A940" t="s">
        <v>1416</v>
      </c>
      <c r="B940" s="1493">
        <v>560</v>
      </c>
      <c r="C940" s="1493"/>
      <c r="D940" s="1493"/>
      <c r="E940" s="1493"/>
      <c r="F940" s="1493"/>
      <c r="G940" s="1493">
        <v>560</v>
      </c>
    </row>
    <row r="941" spans="1:7">
      <c r="A941" t="s">
        <v>914</v>
      </c>
      <c r="B941" s="1493"/>
      <c r="C941" s="1493"/>
      <c r="D941" s="1493"/>
      <c r="E941" s="1493"/>
      <c r="F941" s="1493"/>
      <c r="G941" s="1493"/>
    </row>
    <row r="942" spans="1:7">
      <c r="A942" t="s">
        <v>1097</v>
      </c>
      <c r="B942" s="1493">
        <v>138</v>
      </c>
      <c r="C942" s="1493"/>
      <c r="D942" s="1493"/>
      <c r="E942" s="1493"/>
      <c r="F942" s="1493"/>
      <c r="G942" s="1493">
        <v>138</v>
      </c>
    </row>
    <row r="943" spans="1:7">
      <c r="A943" t="s">
        <v>912</v>
      </c>
      <c r="B943" s="1493"/>
      <c r="C943" s="1493"/>
      <c r="D943" s="1493"/>
      <c r="E943" s="1493"/>
      <c r="F943" s="1493"/>
      <c r="G943" s="1493"/>
    </row>
    <row r="944" spans="1:7">
      <c r="A944" t="s">
        <v>900</v>
      </c>
      <c r="B944" s="1493">
        <v>96</v>
      </c>
      <c r="C944" s="1493"/>
      <c r="D944" s="1493"/>
      <c r="E944" s="1493"/>
      <c r="F944" s="1493"/>
      <c r="G944" s="1493">
        <v>96</v>
      </c>
    </row>
    <row r="945" spans="1:7">
      <c r="A945" t="s">
        <v>1151</v>
      </c>
      <c r="B945" s="1493">
        <v>632</v>
      </c>
      <c r="C945" s="1493"/>
      <c r="D945" s="1493"/>
      <c r="E945" s="1493"/>
      <c r="F945" s="1493"/>
      <c r="G945" s="1493">
        <v>632</v>
      </c>
    </row>
    <row r="946" spans="1:7">
      <c r="A946" t="s">
        <v>1163</v>
      </c>
      <c r="B946" s="1493">
        <v>558</v>
      </c>
      <c r="C946" s="1493"/>
      <c r="D946" s="1493"/>
      <c r="E946" s="1493"/>
      <c r="F946" s="1493"/>
      <c r="G946" s="1493">
        <v>558</v>
      </c>
    </row>
    <row r="947" spans="1:7">
      <c r="A947" t="s">
        <v>902</v>
      </c>
      <c r="B947" s="1493">
        <v>562</v>
      </c>
      <c r="C947" s="1493"/>
      <c r="D947" s="1493">
        <v>474</v>
      </c>
      <c r="E947" s="1493">
        <v>606</v>
      </c>
      <c r="F947" s="1493">
        <v>322</v>
      </c>
      <c r="G947" s="1493">
        <v>1964</v>
      </c>
    </row>
    <row r="948" spans="1:7">
      <c r="A948" t="s">
        <v>1166</v>
      </c>
      <c r="B948" s="1493">
        <v>1351</v>
      </c>
      <c r="C948" s="1493"/>
      <c r="D948" s="1493">
        <v>890</v>
      </c>
      <c r="E948" s="1493"/>
      <c r="F948" s="1493"/>
      <c r="G948" s="1493">
        <v>2241</v>
      </c>
    </row>
    <row r="949" spans="1:7">
      <c r="A949" t="s">
        <v>1298</v>
      </c>
      <c r="B949" s="1493">
        <v>4084</v>
      </c>
      <c r="C949" s="1493"/>
      <c r="D949" s="1493">
        <v>242</v>
      </c>
      <c r="E949" s="1493"/>
      <c r="F949" s="1493"/>
      <c r="G949" s="1493">
        <v>4326</v>
      </c>
    </row>
    <row r="950" spans="1:7">
      <c r="A950" t="s">
        <v>1499</v>
      </c>
      <c r="B950" s="1493">
        <v>748</v>
      </c>
      <c r="C950" s="1493">
        <v>1062</v>
      </c>
      <c r="D950" s="1493"/>
      <c r="E950" s="1493"/>
      <c r="F950" s="1493"/>
      <c r="G950" s="1493">
        <v>1810</v>
      </c>
    </row>
    <row r="951" spans="1:7">
      <c r="A951" t="s">
        <v>905</v>
      </c>
      <c r="B951" s="1493">
        <v>435</v>
      </c>
      <c r="C951" s="1493"/>
      <c r="D951" s="1493"/>
      <c r="E951" s="1493">
        <v>1123</v>
      </c>
      <c r="F951" s="1493"/>
      <c r="G951" s="1493">
        <v>1558</v>
      </c>
    </row>
    <row r="952" spans="1:7">
      <c r="A952" t="s">
        <v>1072</v>
      </c>
      <c r="B952" s="1493"/>
      <c r="C952" s="1493"/>
      <c r="D952" s="1493">
        <v>1580</v>
      </c>
      <c r="E952" s="1493">
        <v>1258</v>
      </c>
      <c r="F952" s="1493"/>
      <c r="G952" s="1493">
        <v>2838</v>
      </c>
    </row>
    <row r="953" spans="1:7">
      <c r="A953" t="s">
        <v>1070</v>
      </c>
      <c r="B953" s="1493"/>
      <c r="C953" s="1493"/>
      <c r="D953" s="1493">
        <v>877</v>
      </c>
      <c r="E953" s="1493">
        <v>814</v>
      </c>
      <c r="F953" s="1493"/>
      <c r="G953" s="1493">
        <v>1691</v>
      </c>
    </row>
    <row r="954" spans="1:7">
      <c r="A954" t="s">
        <v>599</v>
      </c>
      <c r="B954" s="1493"/>
      <c r="C954" s="1493"/>
      <c r="D954" s="1493">
        <v>711</v>
      </c>
      <c r="E954" s="1493">
        <v>325</v>
      </c>
      <c r="F954" s="1493">
        <v>430</v>
      </c>
      <c r="G954" s="1493">
        <v>1466</v>
      </c>
    </row>
    <row r="955" spans="1:7">
      <c r="A955" t="s">
        <v>837</v>
      </c>
      <c r="B955" s="1493"/>
      <c r="C955" s="1493"/>
      <c r="D955" s="1493">
        <v>1486</v>
      </c>
      <c r="E955" s="1493">
        <v>2912</v>
      </c>
      <c r="F955" s="1493">
        <v>2125</v>
      </c>
      <c r="G955" s="1493">
        <v>6523</v>
      </c>
    </row>
    <row r="956" spans="1:7">
      <c r="A956" t="s">
        <v>1431</v>
      </c>
      <c r="B956" s="1493"/>
      <c r="C956" s="1493"/>
      <c r="D956" s="1493">
        <v>1264</v>
      </c>
      <c r="E956" s="1493">
        <v>1281</v>
      </c>
      <c r="F956" s="1493"/>
      <c r="G956" s="1493">
        <v>2545</v>
      </c>
    </row>
    <row r="957" spans="1:7">
      <c r="A957" t="s">
        <v>1500</v>
      </c>
      <c r="B957" s="1493"/>
      <c r="C957" s="1493"/>
      <c r="D957" s="1493"/>
      <c r="E957" s="1493"/>
      <c r="F957" s="1493"/>
      <c r="G957" s="1493"/>
    </row>
    <row r="958" spans="1:7">
      <c r="A958" t="s">
        <v>1302</v>
      </c>
      <c r="B958" s="1493"/>
      <c r="C958" s="1493"/>
      <c r="D958" s="1493">
        <v>3678</v>
      </c>
      <c r="E958" s="1493">
        <v>3382</v>
      </c>
      <c r="F958" s="1493"/>
      <c r="G958" s="1493">
        <v>7060</v>
      </c>
    </row>
    <row r="959" spans="1:7">
      <c r="A959" t="s">
        <v>1501</v>
      </c>
      <c r="B959" s="1493"/>
      <c r="C959" s="1493"/>
      <c r="D959" s="1493"/>
      <c r="E959" s="1493"/>
      <c r="F959" s="1493">
        <v>1505</v>
      </c>
      <c r="G959" s="1493">
        <v>1505</v>
      </c>
    </row>
    <row r="960" spans="1:7">
      <c r="A960" t="s">
        <v>1349</v>
      </c>
      <c r="B960" s="1493"/>
      <c r="C960" s="1493"/>
      <c r="D960" s="1493"/>
      <c r="E960" s="1493">
        <v>424</v>
      </c>
      <c r="F960" s="1493"/>
      <c r="G960" s="1493">
        <v>424</v>
      </c>
    </row>
    <row r="961" spans="1:7">
      <c r="A961" t="s">
        <v>1304</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1416</v>
      </c>
      <c r="B970" s="1493"/>
      <c r="C970" s="1493">
        <v>17</v>
      </c>
      <c r="D970" s="1493"/>
      <c r="E970" s="1493"/>
      <c r="F970" s="1493"/>
      <c r="G970" s="1493">
        <v>17</v>
      </c>
    </row>
    <row r="971" spans="1:7">
      <c r="A971" t="s">
        <v>1097</v>
      </c>
      <c r="B971" s="1493"/>
      <c r="C971" s="1493"/>
      <c r="D971" s="1493"/>
      <c r="E971" s="1493"/>
      <c r="F971" s="1493"/>
      <c r="G971" s="1493"/>
    </row>
    <row r="972" spans="1:7">
      <c r="A972" t="s">
        <v>1163</v>
      </c>
      <c r="B972" s="1493">
        <v>127</v>
      </c>
      <c r="C972" s="1493"/>
      <c r="D972" s="1493"/>
      <c r="E972" s="1493"/>
      <c r="F972" s="1493"/>
      <c r="G972" s="1493">
        <v>127</v>
      </c>
    </row>
    <row r="973" spans="1:7">
      <c r="A973" t="s">
        <v>902</v>
      </c>
      <c r="B973" s="1493">
        <v>420</v>
      </c>
      <c r="C973" s="1493"/>
      <c r="D973" s="1493"/>
      <c r="E973" s="1493"/>
      <c r="F973" s="1493"/>
      <c r="G973" s="1493">
        <v>420</v>
      </c>
    </row>
    <row r="974" spans="1:7">
      <c r="A974" t="s">
        <v>1166</v>
      </c>
      <c r="B974" s="1493"/>
      <c r="C974" s="1493"/>
      <c r="D974" s="1493"/>
      <c r="E974" s="1493"/>
      <c r="F974" s="1493"/>
      <c r="G974" s="1493"/>
    </row>
    <row r="975" spans="1:7">
      <c r="A975" t="s">
        <v>905</v>
      </c>
      <c r="B975" s="1493"/>
      <c r="C975" s="1493">
        <v>1917</v>
      </c>
      <c r="D975" s="1493"/>
      <c r="E975" s="1493">
        <v>272</v>
      </c>
      <c r="F975" s="1493"/>
      <c r="G975" s="1493">
        <v>2189</v>
      </c>
    </row>
    <row r="976" spans="1:7">
      <c r="A976" t="s">
        <v>1070</v>
      </c>
      <c r="B976" s="1493">
        <v>956</v>
      </c>
      <c r="C976" s="1493"/>
      <c r="D976" s="1493"/>
      <c r="E976" s="1493"/>
      <c r="F976" s="1493"/>
      <c r="G976" s="1493">
        <v>956</v>
      </c>
    </row>
    <row r="977" spans="1:7">
      <c r="A977" t="s">
        <v>599</v>
      </c>
      <c r="B977" s="1493"/>
      <c r="C977" s="1493"/>
      <c r="D977" s="1493"/>
      <c r="E977" s="1493">
        <v>195</v>
      </c>
      <c r="F977" s="1493"/>
      <c r="G977" s="1493">
        <v>195</v>
      </c>
    </row>
    <row r="978" spans="1:7">
      <c r="A978" t="s">
        <v>837</v>
      </c>
      <c r="B978" s="1493">
        <v>1449</v>
      </c>
      <c r="C978" s="1493"/>
      <c r="D978" s="1493"/>
      <c r="E978" s="1493"/>
      <c r="F978" s="1493"/>
      <c r="G978" s="1493">
        <v>1449</v>
      </c>
    </row>
    <row r="979" spans="1:7">
      <c r="A979" t="s">
        <v>1431</v>
      </c>
      <c r="B979" s="1493">
        <v>1662</v>
      </c>
      <c r="C979" s="1493">
        <v>2684</v>
      </c>
      <c r="D979" s="1493"/>
      <c r="E979" s="1493"/>
      <c r="F979" s="1493">
        <v>51</v>
      </c>
      <c r="G979" s="1493">
        <v>4397</v>
      </c>
    </row>
    <row r="980" spans="1:7">
      <c r="A980" t="s">
        <v>1300</v>
      </c>
      <c r="B980" s="1493">
        <v>5466</v>
      </c>
      <c r="C980" s="1493"/>
      <c r="D980" s="1493"/>
      <c r="E980" s="1493">
        <v>2252</v>
      </c>
      <c r="F980" s="1493"/>
      <c r="G980" s="1493">
        <v>7718</v>
      </c>
    </row>
    <row r="981" spans="1:7">
      <c r="A981" t="s">
        <v>1501</v>
      </c>
      <c r="B981" s="1493">
        <v>907</v>
      </c>
      <c r="C981" s="1493"/>
      <c r="D981" s="1493"/>
      <c r="E981" s="1493"/>
      <c r="F981" s="1493"/>
      <c r="G981" s="1493">
        <v>907</v>
      </c>
    </row>
    <row r="982" spans="1:7">
      <c r="A982" t="s">
        <v>1349</v>
      </c>
      <c r="B982" s="1493"/>
      <c r="C982" s="1493"/>
      <c r="D982" s="1493"/>
      <c r="E982" s="1493">
        <v>313</v>
      </c>
      <c r="F982" s="1493">
        <v>3007</v>
      </c>
      <c r="G982" s="1493">
        <v>3320</v>
      </c>
    </row>
    <row r="983" spans="1:7">
      <c r="A983" t="s">
        <v>1304</v>
      </c>
      <c r="B983" s="1493">
        <v>1498</v>
      </c>
      <c r="C983" s="1493">
        <v>3613</v>
      </c>
      <c r="D983" s="1493"/>
      <c r="E983" s="1493">
        <v>1027</v>
      </c>
      <c r="F983" s="1493">
        <v>490</v>
      </c>
      <c r="G983" s="1493">
        <v>6628</v>
      </c>
    </row>
    <row r="984" spans="1:7">
      <c r="A984" t="s">
        <v>1502</v>
      </c>
      <c r="B984" s="1493">
        <v>1505</v>
      </c>
      <c r="C984" s="1493">
        <v>1518</v>
      </c>
      <c r="D984" s="1493">
        <v>1968</v>
      </c>
      <c r="E984" s="1493">
        <v>345</v>
      </c>
      <c r="F984" s="1493">
        <v>375</v>
      </c>
      <c r="G984" s="1493">
        <v>5711</v>
      </c>
    </row>
    <row r="985" spans="1:7">
      <c r="A985" t="s">
        <v>1104</v>
      </c>
      <c r="B985" s="1493">
        <v>1471</v>
      </c>
      <c r="C985" s="1493"/>
      <c r="D985" s="1493"/>
      <c r="E985" s="1493"/>
      <c r="F985" s="1493"/>
      <c r="G985" s="1493">
        <v>1471</v>
      </c>
    </row>
    <row r="986" spans="1:7">
      <c r="A986" t="s">
        <v>1101</v>
      </c>
      <c r="B986" s="1493">
        <v>762</v>
      </c>
      <c r="C986" s="1493">
        <v>1530</v>
      </c>
      <c r="D986" s="1493">
        <v>954</v>
      </c>
      <c r="E986" s="1493">
        <v>1603</v>
      </c>
      <c r="F986" s="1493"/>
      <c r="G986" s="1493">
        <v>4849</v>
      </c>
    </row>
    <row r="987" spans="1:7">
      <c r="A987" t="s">
        <v>1107</v>
      </c>
      <c r="B987" s="1493"/>
      <c r="C987" s="1493">
        <v>1679</v>
      </c>
      <c r="D987" s="1493">
        <v>1429</v>
      </c>
      <c r="E987" s="1493">
        <v>1624</v>
      </c>
      <c r="F987" s="1493"/>
      <c r="G987" s="1493">
        <v>4732</v>
      </c>
    </row>
    <row r="988" spans="1:7">
      <c r="A988" t="s">
        <v>839</v>
      </c>
      <c r="B988" s="1493"/>
      <c r="C988" s="1493">
        <v>2351</v>
      </c>
      <c r="D988" s="1493">
        <v>1835</v>
      </c>
      <c r="E988" s="1493">
        <v>2139</v>
      </c>
      <c r="F988" s="1493">
        <v>789</v>
      </c>
      <c r="G988" s="1493">
        <v>7114</v>
      </c>
    </row>
    <row r="989" spans="1:7">
      <c r="A989" t="s">
        <v>1503</v>
      </c>
      <c r="B989" s="1493"/>
      <c r="C989" s="1493">
        <v>12</v>
      </c>
      <c r="D989" s="1493"/>
      <c r="E989" s="1493"/>
      <c r="F989" s="1493"/>
      <c r="G989" s="1493">
        <v>12</v>
      </c>
    </row>
    <row r="990" spans="1:7">
      <c r="A990" t="s">
        <v>1504</v>
      </c>
      <c r="B990" s="1493"/>
      <c r="C990" s="1493"/>
      <c r="D990" s="1493">
        <v>480</v>
      </c>
      <c r="E990" s="1493"/>
      <c r="F990" s="1493">
        <v>448</v>
      </c>
      <c r="G990" s="1493">
        <v>928</v>
      </c>
    </row>
    <row r="991" spans="1:7">
      <c r="A991" t="s">
        <v>1271</v>
      </c>
      <c r="B991" s="1493"/>
      <c r="C991" s="1493"/>
      <c r="D991" s="1493"/>
      <c r="E991" s="1493"/>
      <c r="F991" s="1493"/>
      <c r="G991" s="1493"/>
    </row>
    <row r="992" spans="1:7">
      <c r="A992" t="s">
        <v>1274</v>
      </c>
      <c r="B992" s="1493"/>
      <c r="C992" s="1493"/>
      <c r="D992" s="1493"/>
      <c r="E992" s="1493"/>
      <c r="F992" s="1493"/>
      <c r="G992" s="1493"/>
    </row>
    <row r="993" spans="1:7">
      <c r="A993" t="s">
        <v>1359</v>
      </c>
      <c r="B993" s="1493"/>
      <c r="C993" s="1493">
        <v>136</v>
      </c>
      <c r="D993" s="1493">
        <v>170</v>
      </c>
      <c r="E993" s="1493"/>
      <c r="F993" s="1493">
        <v>15</v>
      </c>
      <c r="G993" s="1493">
        <v>321</v>
      </c>
    </row>
    <row r="994" spans="1:7">
      <c r="A994" t="s">
        <v>1307</v>
      </c>
      <c r="B994" s="1493"/>
      <c r="C994" s="1493"/>
      <c r="D994" s="1493"/>
      <c r="E994" s="1493">
        <v>1420</v>
      </c>
      <c r="F994" s="1493">
        <v>3043</v>
      </c>
      <c r="G994" s="1493">
        <v>4463</v>
      </c>
    </row>
    <row r="995" spans="1:7">
      <c r="A995" t="s">
        <v>1310</v>
      </c>
      <c r="B995" s="1493"/>
      <c r="C995" s="1493"/>
      <c r="D995" s="1493"/>
      <c r="E995" s="1493">
        <v>2376</v>
      </c>
      <c r="F995" s="1493">
        <v>1217</v>
      </c>
      <c r="G995" s="1493">
        <v>3593</v>
      </c>
    </row>
    <row r="996" spans="1:7">
      <c r="A996" t="s">
        <v>1380</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1355</v>
      </c>
      <c r="B1007" s="1493"/>
      <c r="C1007" s="1493"/>
      <c r="D1007" s="1493"/>
      <c r="E1007" s="1493"/>
      <c r="F1007" s="1493"/>
      <c r="G1007" s="1493"/>
    </row>
    <row r="1008" spans="1:7">
      <c r="A1008" t="s">
        <v>939</v>
      </c>
      <c r="B1008" s="1493"/>
      <c r="C1008" s="1493"/>
      <c r="D1008" s="1493"/>
      <c r="E1008" s="1493"/>
      <c r="F1008" s="1493"/>
      <c r="G1008" s="1493"/>
    </row>
    <row r="1009" spans="1:7">
      <c r="A1009" t="s">
        <v>912</v>
      </c>
      <c r="B1009" s="1493"/>
      <c r="C1009" s="1493"/>
      <c r="D1009" s="1493"/>
      <c r="E1009" s="1493"/>
      <c r="F1009" s="1493"/>
      <c r="G1009" s="1493"/>
    </row>
    <row r="1010" spans="1:7">
      <c r="A1010" t="s">
        <v>900</v>
      </c>
      <c r="B1010" s="1493"/>
      <c r="C1010" s="1493"/>
      <c r="D1010" s="1493"/>
      <c r="E1010" s="1493"/>
      <c r="F1010" s="1493"/>
      <c r="G1010" s="1493"/>
    </row>
    <row r="1011" spans="1:7">
      <c r="A1011" t="s">
        <v>902</v>
      </c>
      <c r="B1011" s="1493"/>
      <c r="C1011" s="1493"/>
      <c r="D1011" s="1493">
        <v>426</v>
      </c>
      <c r="E1011" s="1493"/>
      <c r="F1011" s="1493"/>
      <c r="G1011" s="1493">
        <v>426</v>
      </c>
    </row>
    <row r="1012" spans="1:7">
      <c r="A1012" t="s">
        <v>937</v>
      </c>
      <c r="B1012" s="1493"/>
      <c r="C1012" s="1493"/>
      <c r="D1012" s="1493"/>
      <c r="E1012" s="1493"/>
      <c r="F1012" s="1493"/>
      <c r="G1012" s="1493"/>
    </row>
    <row r="1013" spans="1:7">
      <c r="A1013" t="s">
        <v>1420</v>
      </c>
      <c r="B1013" s="1493"/>
      <c r="C1013" s="1493"/>
      <c r="D1013" s="1493"/>
      <c r="E1013" s="1493"/>
      <c r="F1013" s="1493"/>
      <c r="G1013" s="1493"/>
    </row>
    <row r="1014" spans="1:7">
      <c r="A1014" t="s">
        <v>1426</v>
      </c>
      <c r="B1014" s="1493"/>
      <c r="C1014" s="1493">
        <v>1175</v>
      </c>
      <c r="D1014" s="1493"/>
      <c r="E1014" s="1493"/>
      <c r="F1014" s="1493"/>
      <c r="G1014" s="1493">
        <v>1175</v>
      </c>
    </row>
    <row r="1015" spans="1:7">
      <c r="A1015" t="s">
        <v>1423</v>
      </c>
      <c r="B1015" s="1493"/>
      <c r="C1015" s="1493">
        <v>996</v>
      </c>
      <c r="D1015" s="1493"/>
      <c r="E1015" s="1493"/>
      <c r="F1015" s="1493"/>
      <c r="G1015" s="1493">
        <v>996</v>
      </c>
    </row>
    <row r="1016" spans="1:7">
      <c r="A1016" t="s">
        <v>905</v>
      </c>
      <c r="B1016" s="1493">
        <v>900</v>
      </c>
      <c r="C1016" s="1493"/>
      <c r="D1016" s="1493"/>
      <c r="E1016" s="1493"/>
      <c r="F1016" s="1493"/>
      <c r="G1016" s="1493">
        <v>900</v>
      </c>
    </row>
    <row r="1017" spans="1:7">
      <c r="A1017" t="s">
        <v>1072</v>
      </c>
      <c r="B1017" s="1493"/>
      <c r="C1017" s="1493"/>
      <c r="D1017" s="1493"/>
      <c r="E1017" s="1493"/>
      <c r="F1017" s="1493"/>
      <c r="G1017" s="1493"/>
    </row>
    <row r="1018" spans="1:7">
      <c r="A1018" t="s">
        <v>1070</v>
      </c>
      <c r="B1018" s="1493"/>
      <c r="C1018" s="1493"/>
      <c r="D1018" s="1493"/>
      <c r="E1018" s="1493"/>
      <c r="F1018" s="1493"/>
      <c r="G1018" s="1493"/>
    </row>
    <row r="1019" spans="1:7">
      <c r="A1019" t="s">
        <v>1502</v>
      </c>
      <c r="B1019" s="1493">
        <v>2805</v>
      </c>
      <c r="C1019" s="1493">
        <v>1397</v>
      </c>
      <c r="D1019" s="1493"/>
      <c r="E1019" s="1493"/>
      <c r="F1019" s="1493"/>
      <c r="G1019" s="1493">
        <v>4202</v>
      </c>
    </row>
    <row r="1020" spans="1:7">
      <c r="A1020" t="s">
        <v>1104</v>
      </c>
      <c r="B1020" s="1493">
        <v>665</v>
      </c>
      <c r="C1020" s="1493">
        <v>1360</v>
      </c>
      <c r="D1020" s="1493">
        <v>1024</v>
      </c>
      <c r="E1020" s="1493"/>
      <c r="F1020" s="1493"/>
      <c r="G1020" s="1493">
        <v>3049</v>
      </c>
    </row>
    <row r="1021" spans="1:7">
      <c r="A1021" t="s">
        <v>1101</v>
      </c>
      <c r="B1021" s="1493">
        <v>805</v>
      </c>
      <c r="C1021" s="1493"/>
      <c r="D1021" s="1493"/>
      <c r="E1021" s="1493"/>
      <c r="F1021" s="1493"/>
      <c r="G1021" s="1493">
        <v>805</v>
      </c>
    </row>
    <row r="1022" spans="1:7">
      <c r="A1022" t="s">
        <v>1107</v>
      </c>
      <c r="B1022" s="1493">
        <v>572</v>
      </c>
      <c r="C1022" s="1493"/>
      <c r="D1022" s="1493"/>
      <c r="E1022" s="1493"/>
      <c r="F1022" s="1493"/>
      <c r="G1022" s="1493">
        <v>572</v>
      </c>
    </row>
    <row r="1023" spans="1:7">
      <c r="A1023" t="s">
        <v>1504</v>
      </c>
      <c r="B1023" s="1493">
        <v>1718</v>
      </c>
      <c r="C1023" s="1493">
        <v>2478</v>
      </c>
      <c r="D1023" s="1493">
        <v>1567</v>
      </c>
      <c r="E1023" s="1493"/>
      <c r="F1023" s="1493"/>
      <c r="G1023" s="1493">
        <v>5763</v>
      </c>
    </row>
    <row r="1024" spans="1:7">
      <c r="A1024" t="s">
        <v>1307</v>
      </c>
      <c r="B1024" s="1493"/>
      <c r="C1024" s="1493">
        <v>3411</v>
      </c>
      <c r="D1024" s="1493"/>
      <c r="E1024" s="1493"/>
      <c r="F1024" s="1493"/>
      <c r="G1024" s="1493">
        <v>3411</v>
      </c>
    </row>
    <row r="1025" spans="1:7">
      <c r="A1025" t="s">
        <v>1392</v>
      </c>
      <c r="B1025" s="1493">
        <v>82</v>
      </c>
      <c r="C1025" s="1493"/>
      <c r="D1025" s="1493"/>
      <c r="E1025" s="1493"/>
      <c r="F1025" s="1493"/>
      <c r="G1025" s="1493">
        <v>82</v>
      </c>
    </row>
    <row r="1026" spans="1:7">
      <c r="A1026" t="s">
        <v>1310</v>
      </c>
      <c r="B1026" s="1493"/>
      <c r="C1026" s="1493">
        <v>3311</v>
      </c>
      <c r="D1026" s="1493"/>
      <c r="E1026" s="1493"/>
      <c r="F1026" s="1493"/>
      <c r="G1026" s="1493">
        <v>3311</v>
      </c>
    </row>
    <row r="1027" spans="1:7">
      <c r="A1027" t="s">
        <v>1276</v>
      </c>
      <c r="B1027" s="1493"/>
      <c r="C1027" s="1493"/>
      <c r="D1027" s="1493"/>
      <c r="E1027" s="1493"/>
      <c r="F1027" s="1493"/>
      <c r="G1027" s="1493"/>
    </row>
    <row r="1028" spans="1:7">
      <c r="A1028" t="s">
        <v>1380</v>
      </c>
      <c r="B1028" s="1493"/>
      <c r="C1028" s="1493">
        <v>2568</v>
      </c>
      <c r="D1028" s="1493"/>
      <c r="E1028" s="1493"/>
      <c r="F1028" s="1493"/>
      <c r="G1028" s="1493">
        <v>2568</v>
      </c>
    </row>
    <row r="1029" spans="1:7">
      <c r="A1029" t="s">
        <v>1134</v>
      </c>
      <c r="B1029" s="1493">
        <v>286</v>
      </c>
      <c r="C1029" s="1493">
        <v>357</v>
      </c>
      <c r="D1029" s="1493">
        <v>331</v>
      </c>
      <c r="E1029" s="1493"/>
      <c r="F1029" s="1493"/>
      <c r="G1029" s="1493">
        <v>974</v>
      </c>
    </row>
    <row r="1030" spans="1:7">
      <c r="A1030" t="s">
        <v>1377</v>
      </c>
      <c r="B1030" s="1493">
        <v>1655</v>
      </c>
      <c r="C1030" s="1493">
        <v>2537</v>
      </c>
      <c r="D1030" s="1493"/>
      <c r="E1030" s="1493"/>
      <c r="F1030" s="1493"/>
      <c r="G1030" s="1493">
        <v>4192</v>
      </c>
    </row>
    <row r="1031" spans="1:7">
      <c r="A1031" t="s">
        <v>1292</v>
      </c>
      <c r="B1031" s="1493"/>
      <c r="C1031" s="1493">
        <v>2382</v>
      </c>
      <c r="D1031" s="1493"/>
      <c r="E1031" s="1493"/>
      <c r="F1031" s="1493"/>
      <c r="G1031" s="1493">
        <v>2382</v>
      </c>
    </row>
    <row r="1032" spans="1:7">
      <c r="A1032" t="s">
        <v>1110</v>
      </c>
      <c r="B1032" s="1493"/>
      <c r="C1032" s="1493">
        <v>1100</v>
      </c>
      <c r="D1032" s="1493">
        <v>855</v>
      </c>
      <c r="E1032" s="1493"/>
      <c r="F1032" s="1493"/>
      <c r="G1032" s="1493">
        <v>1955</v>
      </c>
    </row>
    <row r="1033" spans="1:7">
      <c r="A1033" t="s">
        <v>1505</v>
      </c>
      <c r="B1033" s="1493"/>
      <c r="C1033" s="1493">
        <v>486</v>
      </c>
      <c r="D1033" s="1493"/>
      <c r="E1033" s="1493"/>
      <c r="F1033" s="1493"/>
      <c r="G1033" s="1493">
        <v>486</v>
      </c>
    </row>
    <row r="1034" spans="1:7">
      <c r="A1034" t="s">
        <v>1313</v>
      </c>
      <c r="B1034" s="1493"/>
      <c r="C1034" s="1493">
        <v>3634</v>
      </c>
      <c r="D1034" s="1493"/>
      <c r="E1034" s="1493"/>
      <c r="F1034" s="1493"/>
      <c r="G1034" s="1493">
        <v>3634</v>
      </c>
    </row>
    <row r="1035" spans="1:7">
      <c r="A1035" t="s">
        <v>1506</v>
      </c>
      <c r="B1035" s="1493"/>
      <c r="C1035" s="1493"/>
      <c r="D1035" s="1493">
        <v>955</v>
      </c>
      <c r="E1035" s="1493"/>
      <c r="F1035" s="1493"/>
      <c r="G1035" s="1493">
        <v>955</v>
      </c>
    </row>
    <row r="1036" spans="1:7">
      <c r="A1036" t="s">
        <v>1507</v>
      </c>
      <c r="B1036" s="1493"/>
      <c r="C1036" s="1493"/>
      <c r="D1036" s="1493"/>
      <c r="E1036" s="1493"/>
      <c r="F1036" s="1493"/>
      <c r="G1036" s="1493"/>
    </row>
    <row r="1037" spans="1:7">
      <c r="A1037" t="s">
        <v>1282</v>
      </c>
      <c r="B1037" s="1493"/>
      <c r="C1037" s="1493"/>
      <c r="D1037" s="1493"/>
      <c r="E1037" s="1493"/>
      <c r="F1037" s="1493"/>
      <c r="G1037" s="1493"/>
    </row>
    <row r="1038" spans="1:7">
      <c r="A1038" t="s">
        <v>1429</v>
      </c>
      <c r="B1038" s="1493"/>
      <c r="C1038" s="1493"/>
      <c r="D1038" s="1493"/>
      <c r="E1038" s="1493"/>
      <c r="F1038" s="1493"/>
      <c r="G1038" s="1493"/>
    </row>
    <row r="1039" spans="1:7">
      <c r="A1039" t="s">
        <v>1278</v>
      </c>
      <c r="B1039" s="1493"/>
      <c r="C1039" s="1493"/>
      <c r="D1039" s="1493"/>
      <c r="E1039" s="1493"/>
      <c r="F1039" s="1493"/>
      <c r="G1039" s="1493"/>
    </row>
    <row r="1040" spans="1:7">
      <c r="A1040" t="s">
        <v>1280</v>
      </c>
      <c r="B1040" s="1493"/>
      <c r="C1040" s="1493"/>
      <c r="D1040" s="1493"/>
      <c r="E1040" s="1493"/>
      <c r="F1040" s="1493"/>
      <c r="G1040" s="1493"/>
    </row>
    <row r="1041" spans="1:7">
      <c r="A1041" t="s">
        <v>1284</v>
      </c>
      <c r="B1041" s="1493"/>
      <c r="C1041" s="1493"/>
      <c r="D1041" s="1493"/>
      <c r="E1041" s="1493"/>
      <c r="F1041" s="1493"/>
      <c r="G1041" s="1493"/>
    </row>
    <row r="1042" spans="1:7">
      <c r="A1042" t="s">
        <v>1286</v>
      </c>
      <c r="B1042" s="1493"/>
      <c r="C1042" s="1493"/>
      <c r="D1042" s="1493"/>
      <c r="E1042" s="1493"/>
      <c r="F1042" s="1493"/>
      <c r="G1042" s="1493"/>
    </row>
    <row r="1043" spans="1:7">
      <c r="A1043" t="s">
        <v>1287</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1075</v>
      </c>
      <c r="B1051" s="1493"/>
      <c r="C1051" s="1493">
        <v>175</v>
      </c>
      <c r="D1051" s="1493"/>
      <c r="E1051" s="1493"/>
      <c r="F1051" s="1493"/>
      <c r="G1051" s="1493">
        <v>175</v>
      </c>
    </row>
    <row r="1052" spans="1:7">
      <c r="A1052" t="s">
        <v>1251</v>
      </c>
      <c r="B1052" s="1493">
        <v>602</v>
      </c>
      <c r="C1052" s="1493">
        <v>1069</v>
      </c>
      <c r="D1052" s="1493">
        <v>1129</v>
      </c>
      <c r="E1052" s="1493">
        <v>1041</v>
      </c>
      <c r="F1052" s="1493">
        <v>1824</v>
      </c>
      <c r="G1052" s="1493">
        <v>5665</v>
      </c>
    </row>
    <row r="1053" spans="1:7">
      <c r="A1053" t="s">
        <v>1426</v>
      </c>
      <c r="B1053" s="1493">
        <v>1515</v>
      </c>
      <c r="C1053" s="1493"/>
      <c r="D1053" s="1493"/>
      <c r="E1053" s="1493"/>
      <c r="F1053" s="1493"/>
      <c r="G1053" s="1493">
        <v>1515</v>
      </c>
    </row>
    <row r="1054" spans="1:7">
      <c r="A1054" t="s">
        <v>1300</v>
      </c>
      <c r="B1054" s="1493"/>
      <c r="C1054" s="1493"/>
      <c r="D1054" s="1493"/>
      <c r="E1054" s="1493">
        <v>64</v>
      </c>
      <c r="F1054" s="1493"/>
      <c r="G1054" s="1493">
        <v>64</v>
      </c>
    </row>
    <row r="1055" spans="1:7">
      <c r="A1055" t="s">
        <v>1302</v>
      </c>
      <c r="B1055" s="1493"/>
      <c r="C1055" s="1493"/>
      <c r="D1055" s="1493"/>
      <c r="E1055" s="1493"/>
      <c r="F1055" s="1493"/>
      <c r="G1055" s="1493"/>
    </row>
    <row r="1056" spans="1:7">
      <c r="A1056" t="s">
        <v>1104</v>
      </c>
      <c r="B1056" s="1493">
        <v>1610</v>
      </c>
      <c r="C1056" s="1493"/>
      <c r="D1056" s="1493"/>
      <c r="E1056" s="1493"/>
      <c r="F1056" s="1493"/>
      <c r="G1056" s="1493">
        <v>1610</v>
      </c>
    </row>
    <row r="1057" spans="1:7">
      <c r="A1057" t="s">
        <v>1101</v>
      </c>
      <c r="B1057" s="1493"/>
      <c r="C1057" s="1493"/>
      <c r="D1057" s="1493"/>
      <c r="E1057" s="1493"/>
      <c r="F1057" s="1493"/>
      <c r="G1057" s="1493"/>
    </row>
    <row r="1058" spans="1:7">
      <c r="A1058" t="s">
        <v>1307</v>
      </c>
      <c r="B1058" s="1493"/>
      <c r="C1058" s="1493"/>
      <c r="D1058" s="1493"/>
      <c r="E1058" s="1493">
        <v>52</v>
      </c>
      <c r="F1058" s="1493"/>
      <c r="G1058" s="1493">
        <v>52</v>
      </c>
    </row>
    <row r="1059" spans="1:7">
      <c r="A1059" t="s">
        <v>1380</v>
      </c>
      <c r="B1059" s="1493"/>
      <c r="C1059" s="1493"/>
      <c r="D1059" s="1493"/>
      <c r="E1059" s="1493">
        <v>489</v>
      </c>
      <c r="F1059" s="1493">
        <v>2020</v>
      </c>
      <c r="G1059" s="1493">
        <v>2509</v>
      </c>
    </row>
    <row r="1060" spans="1:7">
      <c r="A1060" t="s">
        <v>1377</v>
      </c>
      <c r="B1060" s="1493">
        <v>2113</v>
      </c>
      <c r="C1060" s="1493"/>
      <c r="D1060" s="1493">
        <v>1677</v>
      </c>
      <c r="E1060" s="1493">
        <v>1316</v>
      </c>
      <c r="F1060" s="1493"/>
      <c r="G1060" s="1493">
        <v>5106</v>
      </c>
    </row>
    <row r="1061" spans="1:7">
      <c r="A1061" t="s">
        <v>1292</v>
      </c>
      <c r="B1061" s="1493">
        <v>3084</v>
      </c>
      <c r="C1061" s="1493"/>
      <c r="D1061" s="1493"/>
      <c r="E1061" s="1493"/>
      <c r="F1061" s="1493"/>
      <c r="G1061" s="1493">
        <v>3084</v>
      </c>
    </row>
    <row r="1062" spans="1:7">
      <c r="A1062" t="s">
        <v>1110</v>
      </c>
      <c r="B1062" s="1493">
        <v>1622</v>
      </c>
      <c r="C1062" s="1493">
        <v>1131</v>
      </c>
      <c r="D1062" s="1493"/>
      <c r="E1062" s="1493"/>
      <c r="F1062" s="1493"/>
      <c r="G1062" s="1493">
        <v>2753</v>
      </c>
    </row>
    <row r="1063" spans="1:7">
      <c r="A1063" t="s">
        <v>1505</v>
      </c>
      <c r="B1063" s="1493">
        <v>600</v>
      </c>
      <c r="C1063" s="1493">
        <v>610</v>
      </c>
      <c r="D1063" s="1493">
        <v>974</v>
      </c>
      <c r="E1063" s="1493"/>
      <c r="F1063" s="1493"/>
      <c r="G1063" s="1493">
        <v>2184</v>
      </c>
    </row>
    <row r="1064" spans="1:7">
      <c r="A1064" t="s">
        <v>1313</v>
      </c>
      <c r="B1064" s="1493">
        <v>3376</v>
      </c>
      <c r="C1064" s="1493"/>
      <c r="D1064" s="1493"/>
      <c r="E1064" s="1493"/>
      <c r="F1064" s="1493"/>
      <c r="G1064" s="1493">
        <v>3376</v>
      </c>
    </row>
    <row r="1065" spans="1:7">
      <c r="A1065" t="s">
        <v>1506</v>
      </c>
      <c r="B1065" s="1493">
        <v>1765</v>
      </c>
      <c r="C1065" s="1493">
        <v>1153</v>
      </c>
      <c r="D1065" s="1493">
        <v>383</v>
      </c>
      <c r="E1065" s="1493">
        <v>490</v>
      </c>
      <c r="F1065" s="1493"/>
      <c r="G1065" s="1493">
        <v>3791</v>
      </c>
    </row>
    <row r="1066" spans="1:7">
      <c r="A1066" t="s">
        <v>1508</v>
      </c>
      <c r="B1066" s="1493">
        <v>545</v>
      </c>
      <c r="C1066" s="1493">
        <v>1172</v>
      </c>
      <c r="D1066" s="1493">
        <v>1256</v>
      </c>
      <c r="E1066" s="1493">
        <v>272</v>
      </c>
      <c r="F1066" s="1493">
        <v>86</v>
      </c>
      <c r="G1066" s="1493">
        <v>3331</v>
      </c>
    </row>
    <row r="1067" spans="1:7">
      <c r="A1067" t="s">
        <v>1346</v>
      </c>
      <c r="B1067" s="1493">
        <v>1829</v>
      </c>
      <c r="C1067" s="1493">
        <v>2302</v>
      </c>
      <c r="D1067" s="1493">
        <v>694</v>
      </c>
      <c r="E1067" s="1493"/>
      <c r="F1067" s="1493"/>
      <c r="G1067" s="1493">
        <v>4825</v>
      </c>
    </row>
    <row r="1068" spans="1:7">
      <c r="A1068" t="s">
        <v>1295</v>
      </c>
      <c r="B1068" s="1493">
        <v>1391</v>
      </c>
      <c r="C1068" s="1493">
        <v>2916</v>
      </c>
      <c r="D1068" s="1493">
        <v>2430</v>
      </c>
      <c r="E1068" s="1493"/>
      <c r="F1068" s="1493"/>
      <c r="G1068" s="1493">
        <v>6737</v>
      </c>
    </row>
    <row r="1069" spans="1:7">
      <c r="A1069" t="s">
        <v>1029</v>
      </c>
      <c r="B1069" s="1493"/>
      <c r="C1069" s="1493"/>
      <c r="D1069" s="1493">
        <v>466</v>
      </c>
      <c r="E1069" s="1493">
        <v>345</v>
      </c>
      <c r="F1069" s="1493"/>
      <c r="G1069" s="1493">
        <v>811</v>
      </c>
    </row>
    <row r="1070" spans="1:7">
      <c r="A1070" t="s">
        <v>1113</v>
      </c>
      <c r="B1070" s="1493"/>
      <c r="C1070" s="1493"/>
      <c r="D1070" s="1493"/>
      <c r="E1070" s="1493">
        <v>1431</v>
      </c>
      <c r="F1070" s="1493"/>
      <c r="G1070" s="1493">
        <v>1431</v>
      </c>
    </row>
    <row r="1071" spans="1:7">
      <c r="A1071" t="s">
        <v>1048</v>
      </c>
      <c r="B1071" s="1493"/>
      <c r="C1071" s="1493"/>
      <c r="D1071" s="1493">
        <v>1379</v>
      </c>
      <c r="E1071" s="1493">
        <v>1154</v>
      </c>
      <c r="F1071" s="1493"/>
      <c r="G1071" s="1493">
        <v>2533</v>
      </c>
    </row>
    <row r="1072" spans="1:7">
      <c r="A1072" t="s">
        <v>1289</v>
      </c>
      <c r="B1072" s="1493"/>
      <c r="C1072" s="1493"/>
      <c r="D1072" s="1493">
        <v>243</v>
      </c>
      <c r="E1072" s="1493"/>
      <c r="F1072" s="1493"/>
      <c r="G1072" s="1493">
        <v>243</v>
      </c>
    </row>
    <row r="1073" spans="1:7">
      <c r="A1073" t="s">
        <v>1509</v>
      </c>
      <c r="B1073" s="1493"/>
      <c r="C1073" s="1493"/>
      <c r="D1073" s="1493"/>
      <c r="E1073" s="1493"/>
      <c r="F1073" s="1493">
        <v>385</v>
      </c>
      <c r="G1073" s="1493">
        <v>385</v>
      </c>
    </row>
    <row r="1074" spans="1:7">
      <c r="A1074" t="s">
        <v>1510</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1251</v>
      </c>
      <c r="B1081" s="1493">
        <v>1283</v>
      </c>
      <c r="C1081" s="1493">
        <v>442</v>
      </c>
      <c r="D1081" s="1493"/>
      <c r="E1081" s="1493"/>
      <c r="F1081" s="1493">
        <v>706</v>
      </c>
      <c r="G1081" s="1493">
        <v>2431</v>
      </c>
    </row>
    <row r="1082" spans="1:7">
      <c r="A1082" t="s">
        <v>1423</v>
      </c>
      <c r="B1082" s="1493"/>
      <c r="C1082" s="1493">
        <v>2203</v>
      </c>
      <c r="D1082" s="1493"/>
      <c r="E1082" s="1493"/>
      <c r="F1082" s="1493"/>
      <c r="G1082" s="1493">
        <v>2203</v>
      </c>
    </row>
    <row r="1083" spans="1:7">
      <c r="A1083" t="s">
        <v>1304</v>
      </c>
      <c r="B1083" s="1493"/>
      <c r="C1083" s="1493"/>
      <c r="D1083" s="1493"/>
      <c r="E1083" s="1493">
        <v>242</v>
      </c>
      <c r="F1083" s="1493"/>
      <c r="G1083" s="1493">
        <v>242</v>
      </c>
    </row>
    <row r="1084" spans="1:7">
      <c r="A1084" t="s">
        <v>1104</v>
      </c>
      <c r="B1084" s="1493"/>
      <c r="C1084" s="1493"/>
      <c r="D1084" s="1493"/>
      <c r="E1084" s="1493"/>
      <c r="F1084" s="1493"/>
      <c r="G1084" s="1493"/>
    </row>
    <row r="1085" spans="1:7">
      <c r="A1085" t="s">
        <v>1380</v>
      </c>
      <c r="B1085" s="1493">
        <v>428</v>
      </c>
      <c r="C1085" s="1493"/>
      <c r="D1085" s="1493"/>
      <c r="E1085" s="1493"/>
      <c r="F1085" s="1493"/>
      <c r="G1085" s="1493">
        <v>428</v>
      </c>
    </row>
    <row r="1086" spans="1:7">
      <c r="A1086" t="s">
        <v>1506</v>
      </c>
      <c r="B1086" s="1493"/>
      <c r="C1086" s="1493"/>
      <c r="D1086" s="1493"/>
      <c r="E1086" s="1493"/>
      <c r="F1086" s="1493"/>
      <c r="G1086" s="1493"/>
    </row>
    <row r="1087" spans="1:7">
      <c r="A1087" t="s">
        <v>1508</v>
      </c>
      <c r="B1087" s="1493"/>
      <c r="C1087" s="1493">
        <v>265</v>
      </c>
      <c r="D1087" s="1493">
        <v>542</v>
      </c>
      <c r="E1087" s="1493">
        <v>739</v>
      </c>
      <c r="F1087" s="1493"/>
      <c r="G1087" s="1493">
        <v>1546</v>
      </c>
    </row>
    <row r="1088" spans="1:7">
      <c r="A1088" t="s">
        <v>1346</v>
      </c>
      <c r="B1088" s="1493"/>
      <c r="C1088" s="1493"/>
      <c r="D1088" s="1493">
        <v>91</v>
      </c>
      <c r="E1088" s="1493"/>
      <c r="F1088" s="1493"/>
      <c r="G1088" s="1493">
        <v>91</v>
      </c>
    </row>
    <row r="1089" spans="1:7">
      <c r="A1089" t="s">
        <v>1029</v>
      </c>
      <c r="B1089" s="1493">
        <v>1172</v>
      </c>
      <c r="C1089" s="1493"/>
      <c r="D1089" s="1493"/>
      <c r="E1089" s="1493"/>
      <c r="F1089" s="1493"/>
      <c r="G1089" s="1493">
        <v>1172</v>
      </c>
    </row>
    <row r="1090" spans="1:7">
      <c r="A1090" t="s">
        <v>1113</v>
      </c>
      <c r="B1090" s="1493">
        <v>1583</v>
      </c>
      <c r="C1090" s="1493">
        <v>1325</v>
      </c>
      <c r="D1090" s="1493">
        <v>621</v>
      </c>
      <c r="E1090" s="1493"/>
      <c r="F1090" s="1493"/>
      <c r="G1090" s="1493">
        <v>3529</v>
      </c>
    </row>
    <row r="1091" spans="1:7">
      <c r="A1091" t="s">
        <v>1048</v>
      </c>
      <c r="B1091" s="1493"/>
      <c r="C1091" s="1493"/>
      <c r="D1091" s="1493"/>
      <c r="E1091" s="1493"/>
      <c r="F1091" s="1493"/>
      <c r="G1091" s="1493"/>
    </row>
    <row r="1092" spans="1:7">
      <c r="A1092" t="s">
        <v>1509</v>
      </c>
      <c r="B1092" s="1493">
        <v>640</v>
      </c>
      <c r="C1092" s="1493">
        <v>541</v>
      </c>
      <c r="D1092" s="1493">
        <v>330</v>
      </c>
      <c r="E1092" s="1493">
        <v>520</v>
      </c>
      <c r="F1092" s="1493">
        <v>550</v>
      </c>
      <c r="G1092" s="1493">
        <v>2581</v>
      </c>
    </row>
    <row r="1093" spans="1:7">
      <c r="A1093" t="s">
        <v>1325</v>
      </c>
      <c r="B1093" s="1493">
        <v>2855</v>
      </c>
      <c r="C1093" s="1493">
        <v>3343</v>
      </c>
      <c r="D1093" s="1493">
        <v>931</v>
      </c>
      <c r="E1093" s="1493"/>
      <c r="F1093" s="1493"/>
      <c r="G1093" s="1493">
        <v>7129</v>
      </c>
    </row>
    <row r="1094" spans="1:7">
      <c r="A1094" t="s">
        <v>1328</v>
      </c>
      <c r="B1094" s="1493"/>
      <c r="C1094" s="1493">
        <v>1743</v>
      </c>
      <c r="D1094" s="1493">
        <v>522</v>
      </c>
      <c r="E1094" s="1493">
        <v>1194</v>
      </c>
      <c r="F1094" s="1493">
        <v>2811</v>
      </c>
      <c r="G1094" s="1493">
        <v>6270</v>
      </c>
    </row>
    <row r="1095" spans="1:7">
      <c r="A1095" t="s">
        <v>1511</v>
      </c>
      <c r="B1095" s="1493"/>
      <c r="C1095" s="1493"/>
      <c r="D1095" s="1493"/>
      <c r="E1095" s="1493"/>
      <c r="F1095" s="1493"/>
      <c r="G1095" s="1493"/>
    </row>
    <row r="1096" spans="1:7">
      <c r="A1096" t="s">
        <v>1374</v>
      </c>
      <c r="B1096" s="1493"/>
      <c r="C1096" s="1493">
        <v>1640</v>
      </c>
      <c r="D1096" s="1493">
        <v>1177</v>
      </c>
      <c r="E1096" s="1493"/>
      <c r="F1096" s="1493"/>
      <c r="G1096" s="1493">
        <v>2817</v>
      </c>
    </row>
    <row r="1097" spans="1:7">
      <c r="A1097" t="s">
        <v>1316</v>
      </c>
      <c r="B1097" s="1493"/>
      <c r="C1097" s="1493">
        <v>1980</v>
      </c>
      <c r="D1097" s="1493">
        <v>1251</v>
      </c>
      <c r="E1097" s="1493">
        <v>3172</v>
      </c>
      <c r="F1097" s="1493"/>
      <c r="G1097" s="1493">
        <v>6403</v>
      </c>
    </row>
    <row r="1098" spans="1:7">
      <c r="A1098" t="s">
        <v>1322</v>
      </c>
      <c r="B1098" s="1493"/>
      <c r="C1098" s="1493">
        <v>1111</v>
      </c>
      <c r="D1098" s="1493">
        <v>1373</v>
      </c>
      <c r="E1098" s="1493">
        <v>1090</v>
      </c>
      <c r="F1098" s="1493">
        <v>1204</v>
      </c>
      <c r="G1098" s="1493">
        <v>4778</v>
      </c>
    </row>
    <row r="1099" spans="1:7">
      <c r="A1099" t="s">
        <v>1026</v>
      </c>
      <c r="B1099" s="1493"/>
      <c r="C1099" s="1493">
        <v>1500</v>
      </c>
      <c r="D1099" s="1493">
        <v>1084</v>
      </c>
      <c r="E1099" s="1493"/>
      <c r="F1099" s="1493"/>
      <c r="G1099" s="1493">
        <v>2584</v>
      </c>
    </row>
    <row r="1100" spans="1:7">
      <c r="A1100" t="s">
        <v>825</v>
      </c>
      <c r="B1100" s="1493"/>
      <c r="C1100" s="1493"/>
      <c r="D1100" s="1493">
        <v>817</v>
      </c>
      <c r="E1100" s="1493">
        <v>1820</v>
      </c>
      <c r="F1100" s="1493"/>
      <c r="G1100" s="1493">
        <v>2637</v>
      </c>
    </row>
    <row r="1101" spans="1:7">
      <c r="A1101" t="s">
        <v>1020</v>
      </c>
      <c r="B1101" s="1493"/>
      <c r="C1101" s="1493"/>
      <c r="D1101" s="1493"/>
      <c r="E1101" s="1493">
        <v>1351</v>
      </c>
      <c r="F1101" s="1493"/>
      <c r="G1101" s="1493">
        <v>1351</v>
      </c>
    </row>
    <row r="1102" spans="1:7">
      <c r="A1102" t="s">
        <v>831</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1251</v>
      </c>
      <c r="B1109" s="1493">
        <v>735</v>
      </c>
      <c r="C1109" s="1493"/>
      <c r="D1109" s="1493"/>
      <c r="E1109" s="1493"/>
      <c r="F1109" s="1493"/>
      <c r="G1109" s="1493">
        <v>735</v>
      </c>
    </row>
    <row r="1110" spans="1:7">
      <c r="A1110" t="s">
        <v>1420</v>
      </c>
      <c r="B1110" s="1493"/>
      <c r="C1110" s="1493"/>
      <c r="D1110" s="1493"/>
      <c r="E1110" s="1493"/>
      <c r="F1110" s="1493"/>
      <c r="G1110" s="1493"/>
    </row>
    <row r="1111" spans="1:7">
      <c r="A1111" t="s">
        <v>1302</v>
      </c>
      <c r="B1111" s="1493"/>
      <c r="C1111" s="1493"/>
      <c r="D1111" s="1493"/>
      <c r="E1111" s="1493"/>
      <c r="F1111" s="1493"/>
      <c r="G1111" s="1493"/>
    </row>
    <row r="1112" spans="1:7">
      <c r="A1112" t="s">
        <v>1349</v>
      </c>
      <c r="B1112" s="1493"/>
      <c r="C1112" s="1493"/>
      <c r="D1112" s="1493"/>
      <c r="E1112" s="1493">
        <v>396</v>
      </c>
      <c r="F1112" s="1493"/>
      <c r="G1112" s="1493">
        <v>396</v>
      </c>
    </row>
    <row r="1113" spans="1:7">
      <c r="A1113" t="s">
        <v>1304</v>
      </c>
      <c r="B1113" s="1493"/>
      <c r="C1113" s="1493"/>
      <c r="D1113" s="1493"/>
      <c r="E1113" s="1493"/>
      <c r="F1113" s="1493"/>
      <c r="G1113" s="1493"/>
    </row>
    <row r="1114" spans="1:7">
      <c r="A1114" t="s">
        <v>1104</v>
      </c>
      <c r="B1114" s="1493"/>
      <c r="C1114" s="1493"/>
      <c r="D1114" s="1493"/>
      <c r="E1114" s="1493"/>
      <c r="F1114" s="1493"/>
      <c r="G1114" s="1493"/>
    </row>
    <row r="1115" spans="1:7">
      <c r="A1115" t="s">
        <v>1310</v>
      </c>
      <c r="B1115" s="1493">
        <v>87</v>
      </c>
      <c r="C1115" s="1493"/>
      <c r="D1115" s="1493"/>
      <c r="E1115" s="1493"/>
      <c r="F1115" s="1493"/>
      <c r="G1115" s="1493">
        <v>87</v>
      </c>
    </row>
    <row r="1116" spans="1:7">
      <c r="A1116" t="s">
        <v>1508</v>
      </c>
      <c r="B1116" s="1493">
        <v>671</v>
      </c>
      <c r="C1116" s="1493">
        <v>1204</v>
      </c>
      <c r="D1116" s="1493">
        <v>1210</v>
      </c>
      <c r="E1116" s="1493">
        <v>292</v>
      </c>
      <c r="F1116" s="1493"/>
      <c r="G1116" s="1493">
        <v>3377</v>
      </c>
    </row>
    <row r="1117" spans="1:7">
      <c r="A1117" t="s">
        <v>1346</v>
      </c>
      <c r="B1117" s="1493"/>
      <c r="C1117" s="1493"/>
      <c r="D1117" s="1493">
        <v>320</v>
      </c>
      <c r="E1117" s="1493">
        <v>652</v>
      </c>
      <c r="F1117" s="1493">
        <v>780</v>
      </c>
      <c r="G1117" s="1493">
        <v>1752</v>
      </c>
    </row>
    <row r="1118" spans="1:7">
      <c r="A1118" t="s">
        <v>1029</v>
      </c>
      <c r="B1118" s="1493"/>
      <c r="C1118" s="1493"/>
      <c r="D1118" s="1493">
        <v>163</v>
      </c>
      <c r="E1118" s="1493"/>
      <c r="F1118" s="1493"/>
      <c r="G1118" s="1493">
        <v>163</v>
      </c>
    </row>
    <row r="1119" spans="1:7">
      <c r="A1119" t="s">
        <v>1289</v>
      </c>
      <c r="B1119" s="1493"/>
      <c r="C1119" s="1493"/>
      <c r="D1119" s="1493">
        <v>372</v>
      </c>
      <c r="E1119" s="1493"/>
      <c r="F1119" s="1493">
        <v>582</v>
      </c>
      <c r="G1119" s="1493">
        <v>954</v>
      </c>
    </row>
    <row r="1120" spans="1:7">
      <c r="A1120" t="s">
        <v>1509</v>
      </c>
      <c r="B1120" s="1493">
        <v>752</v>
      </c>
      <c r="C1120" s="1493">
        <v>1249</v>
      </c>
      <c r="D1120" s="1493">
        <v>235</v>
      </c>
      <c r="E1120" s="1493">
        <v>563</v>
      </c>
      <c r="F1120" s="1493">
        <v>483</v>
      </c>
      <c r="G1120" s="1493">
        <v>3282</v>
      </c>
    </row>
    <row r="1121" spans="1:7">
      <c r="A1121" t="s">
        <v>1328</v>
      </c>
      <c r="B1121" s="1493"/>
      <c r="C1121" s="1493"/>
      <c r="D1121" s="1493">
        <v>1049</v>
      </c>
      <c r="E1121" s="1493"/>
      <c r="F1121" s="1493"/>
      <c r="G1121" s="1493">
        <v>1049</v>
      </c>
    </row>
    <row r="1122" spans="1:7">
      <c r="A1122" t="s">
        <v>1316</v>
      </c>
      <c r="B1122" s="1493">
        <v>29</v>
      </c>
      <c r="C1122" s="1493"/>
      <c r="D1122" s="1493"/>
      <c r="E1122" s="1493"/>
      <c r="F1122" s="1493"/>
      <c r="G1122" s="1493">
        <v>29</v>
      </c>
    </row>
    <row r="1123" spans="1:7">
      <c r="A1123" t="s">
        <v>1322</v>
      </c>
      <c r="B1123" s="1493"/>
      <c r="C1123" s="1493"/>
      <c r="D1123" s="1493"/>
      <c r="E1123" s="1493"/>
      <c r="F1123" s="1493">
        <v>1235</v>
      </c>
      <c r="G1123" s="1493">
        <v>1235</v>
      </c>
    </row>
    <row r="1124" spans="1:7">
      <c r="A1124" t="s">
        <v>1026</v>
      </c>
      <c r="B1124" s="1493"/>
      <c r="C1124" s="1493"/>
      <c r="D1124" s="1493"/>
      <c r="E1124" s="1493"/>
      <c r="F1124" s="1493"/>
      <c r="G1124" s="1493"/>
    </row>
    <row r="1125" spans="1:7">
      <c r="A1125" t="s">
        <v>1020</v>
      </c>
      <c r="B1125" s="1493">
        <v>689</v>
      </c>
      <c r="C1125" s="1493">
        <v>586</v>
      </c>
      <c r="D1125" s="1493">
        <v>199</v>
      </c>
      <c r="E1125" s="1493"/>
      <c r="F1125" s="1493"/>
      <c r="G1125" s="1493">
        <v>1474</v>
      </c>
    </row>
    <row r="1126" spans="1:7">
      <c r="A1126" t="s">
        <v>831</v>
      </c>
      <c r="B1126" s="1493"/>
      <c r="C1126" s="1493">
        <v>1164</v>
      </c>
      <c r="D1126" s="1493">
        <v>308</v>
      </c>
      <c r="E1126" s="1493">
        <v>892</v>
      </c>
      <c r="F1126" s="1493">
        <v>366</v>
      </c>
      <c r="G1126" s="1493">
        <v>2730</v>
      </c>
    </row>
    <row r="1127" spans="1:7">
      <c r="A1127" t="s">
        <v>999</v>
      </c>
      <c r="B1127" s="1493">
        <v>1095</v>
      </c>
      <c r="C1127" s="1493">
        <v>1676</v>
      </c>
      <c r="D1127" s="1493">
        <v>1139</v>
      </c>
      <c r="E1127" s="1493"/>
      <c r="F1127" s="1493"/>
      <c r="G1127" s="1493">
        <v>3910</v>
      </c>
    </row>
    <row r="1128" spans="1:7">
      <c r="A1128" t="s">
        <v>1044</v>
      </c>
      <c r="B1128" s="1493">
        <v>1344</v>
      </c>
      <c r="C1128" s="1493">
        <v>1583</v>
      </c>
      <c r="D1128" s="1493">
        <v>1027</v>
      </c>
      <c r="E1128" s="1493">
        <v>1596</v>
      </c>
      <c r="F1128" s="1493"/>
      <c r="G1128" s="1493">
        <v>5550</v>
      </c>
    </row>
    <row r="1129" spans="1:7">
      <c r="A1129" t="s">
        <v>923</v>
      </c>
      <c r="B1129" s="1493"/>
      <c r="C1129" s="1493">
        <v>890</v>
      </c>
      <c r="D1129" s="1493">
        <v>1810</v>
      </c>
      <c r="E1129" s="1493">
        <v>967</v>
      </c>
      <c r="F1129" s="1493"/>
      <c r="G1129" s="1493">
        <v>3667</v>
      </c>
    </row>
    <row r="1130" spans="1:7">
      <c r="A1130" t="s">
        <v>841</v>
      </c>
      <c r="B1130" s="1493">
        <v>1511</v>
      </c>
      <c r="C1130" s="1493">
        <v>1887</v>
      </c>
      <c r="D1130" s="1493">
        <v>916</v>
      </c>
      <c r="E1130" s="1493">
        <v>1704</v>
      </c>
      <c r="F1130" s="1493">
        <v>974</v>
      </c>
      <c r="G1130" s="1493">
        <v>6992</v>
      </c>
    </row>
    <row r="1131" spans="1:7">
      <c r="A1131" t="s">
        <v>1319</v>
      </c>
      <c r="B1131" s="1493"/>
      <c r="C1131" s="1493">
        <v>1617</v>
      </c>
      <c r="D1131" s="1493">
        <v>1083</v>
      </c>
      <c r="E1131" s="1493">
        <v>1905</v>
      </c>
      <c r="F1131" s="1493">
        <v>2064</v>
      </c>
      <c r="G1131" s="1493">
        <v>6669</v>
      </c>
    </row>
    <row r="1132" spans="1:7">
      <c r="A1132" t="s">
        <v>1337</v>
      </c>
      <c r="B1132" s="1493"/>
      <c r="C1132" s="1493"/>
      <c r="D1132" s="1493">
        <v>95</v>
      </c>
      <c r="E1132" s="1493">
        <v>881</v>
      </c>
      <c r="F1132" s="1493"/>
      <c r="G1132" s="1493">
        <v>976</v>
      </c>
    </row>
    <row r="1133" spans="1:7">
      <c r="A1133" t="s">
        <v>1331</v>
      </c>
      <c r="B1133" s="1493"/>
      <c r="C1133" s="1493"/>
      <c r="D1133" s="1493"/>
      <c r="E1133" s="1493">
        <v>3028</v>
      </c>
      <c r="F1133" s="1493">
        <v>1683</v>
      </c>
      <c r="G1133" s="1493">
        <v>4711</v>
      </c>
    </row>
    <row r="1134" spans="1:7">
      <c r="A1134" t="s">
        <v>1146</v>
      </c>
      <c r="B1134" s="1493"/>
      <c r="C1134" s="1493"/>
      <c r="D1134" s="1493"/>
      <c r="E1134" s="1493">
        <v>1568</v>
      </c>
      <c r="F1134" s="1493"/>
      <c r="G1134" s="1493">
        <v>1568</v>
      </c>
    </row>
    <row r="1135" spans="1:7">
      <c r="A1135" t="s">
        <v>1512</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1508</v>
      </c>
      <c r="B1143" s="1493"/>
      <c r="C1143" s="1493"/>
      <c r="D1143" s="1493"/>
      <c r="E1143" s="1493"/>
      <c r="F1143" s="1493"/>
      <c r="G1143" s="1493"/>
    </row>
    <row r="1144" spans="1:7">
      <c r="A1144" t="s">
        <v>1346</v>
      </c>
      <c r="B1144" s="1493">
        <v>870</v>
      </c>
      <c r="C1144" s="1493"/>
      <c r="D1144" s="1493"/>
      <c r="E1144" s="1493"/>
      <c r="F1144" s="1493"/>
      <c r="G1144" s="1493">
        <v>870</v>
      </c>
    </row>
    <row r="1145" spans="1:7">
      <c r="A1145" t="s">
        <v>1289</v>
      </c>
      <c r="B1145" s="1493">
        <v>551</v>
      </c>
      <c r="C1145" s="1493"/>
      <c r="D1145" s="1493"/>
      <c r="E1145" s="1493"/>
      <c r="F1145" s="1493"/>
      <c r="G1145" s="1493">
        <v>551</v>
      </c>
    </row>
    <row r="1146" spans="1:7">
      <c r="A1146" t="s">
        <v>1509</v>
      </c>
      <c r="B1146" s="1493"/>
      <c r="C1146" s="1493"/>
      <c r="D1146" s="1493"/>
      <c r="E1146" s="1493"/>
      <c r="F1146" s="1493"/>
      <c r="G1146" s="1493"/>
    </row>
    <row r="1147" spans="1:7">
      <c r="A1147" t="s">
        <v>831</v>
      </c>
      <c r="B1147" s="1493">
        <v>154</v>
      </c>
      <c r="C1147" s="1493"/>
      <c r="D1147" s="1493"/>
      <c r="E1147" s="1493"/>
      <c r="F1147" s="1493"/>
      <c r="G1147" s="1493">
        <v>154</v>
      </c>
    </row>
    <row r="1148" spans="1:7">
      <c r="A1148" t="s">
        <v>1044</v>
      </c>
      <c r="B1148" s="1493">
        <v>342</v>
      </c>
      <c r="C1148" s="1493"/>
      <c r="D1148" s="1493"/>
      <c r="E1148" s="1493"/>
      <c r="F1148" s="1493"/>
      <c r="G1148" s="1493">
        <v>342</v>
      </c>
    </row>
    <row r="1149" spans="1:7">
      <c r="A1149" t="s">
        <v>1319</v>
      </c>
      <c r="B1149" s="1493"/>
      <c r="C1149" s="1493"/>
      <c r="D1149" s="1493"/>
      <c r="E1149" s="1493"/>
      <c r="F1149" s="1493"/>
      <c r="G1149" s="1493"/>
    </row>
    <row r="1150" spans="1:7">
      <c r="A1150" t="s">
        <v>1337</v>
      </c>
      <c r="B1150" s="1493">
        <v>3523</v>
      </c>
      <c r="C1150" s="1493">
        <v>2384</v>
      </c>
      <c r="D1150" s="1493"/>
      <c r="E1150" s="1493"/>
      <c r="F1150" s="1493"/>
      <c r="G1150" s="1493">
        <v>5907</v>
      </c>
    </row>
    <row r="1151" spans="1:7">
      <c r="A1151" t="s">
        <v>1331</v>
      </c>
      <c r="B1151" s="1493">
        <v>362</v>
      </c>
      <c r="C1151" s="1493"/>
      <c r="D1151" s="1493"/>
      <c r="E1151" s="1493"/>
      <c r="F1151" s="1493"/>
      <c r="G1151" s="1493">
        <v>362</v>
      </c>
    </row>
    <row r="1152" spans="1:7">
      <c r="A1152" t="s">
        <v>1146</v>
      </c>
      <c r="B1152" s="1493">
        <v>380</v>
      </c>
      <c r="C1152" s="1493"/>
      <c r="D1152" s="1493"/>
      <c r="E1152" s="1493"/>
      <c r="F1152" s="1493"/>
      <c r="G1152" s="1493">
        <v>380</v>
      </c>
    </row>
    <row r="1153" spans="1:7">
      <c r="A1153" t="s">
        <v>1149</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1298</v>
      </c>
      <c r="B1161" s="1493"/>
      <c r="C1161" s="1493"/>
      <c r="D1161" s="1493"/>
      <c r="E1161" s="1493"/>
      <c r="F1161" s="1493"/>
      <c r="G1161" s="1493"/>
    </row>
    <row r="1162" spans="1:7">
      <c r="A1162" t="s">
        <v>1431</v>
      </c>
      <c r="B1162" s="1493">
        <v>0</v>
      </c>
      <c r="C1162" s="1493"/>
      <c r="D1162" s="1493"/>
      <c r="E1162" s="1493"/>
      <c r="F1162" s="1493"/>
      <c r="G1162" s="1493">
        <v>0</v>
      </c>
    </row>
    <row r="1163" spans="1:7">
      <c r="A1163" t="s">
        <v>1292</v>
      </c>
      <c r="B1163" s="1493"/>
      <c r="C1163" s="1493">
        <v>0</v>
      </c>
      <c r="D1163" s="1493"/>
      <c r="E1163" s="1493"/>
      <c r="F1163" s="1493"/>
      <c r="G1163" s="1493">
        <v>0</v>
      </c>
    </row>
    <row r="1164" spans="1:7">
      <c r="A1164" t="s">
        <v>1295</v>
      </c>
      <c r="B1164" s="1493">
        <v>0</v>
      </c>
      <c r="C1164" s="1493"/>
      <c r="D1164" s="1493"/>
      <c r="E1164" s="1493"/>
      <c r="F1164" s="1493"/>
      <c r="G1164" s="1493">
        <v>0</v>
      </c>
    </row>
    <row r="1165" spans="1:7">
      <c r="A1165" t="s">
        <v>1113</v>
      </c>
      <c r="B1165" s="1493"/>
      <c r="C1165" s="1493"/>
      <c r="D1165" s="1493"/>
      <c r="E1165" s="1493"/>
      <c r="F1165" s="1493"/>
      <c r="G1165" s="1493"/>
    </row>
    <row r="1166" spans="1:7">
      <c r="A1166" t="s">
        <v>1289</v>
      </c>
      <c r="B1166" s="1493">
        <v>738</v>
      </c>
      <c r="C1166" s="1493">
        <v>466</v>
      </c>
      <c r="D1166" s="1493"/>
      <c r="E1166" s="1493"/>
      <c r="F1166" s="1493"/>
      <c r="G1166" s="1493">
        <v>1204</v>
      </c>
    </row>
    <row r="1167" spans="1:7">
      <c r="A1167" t="s">
        <v>1328</v>
      </c>
      <c r="B1167" s="1493">
        <v>0</v>
      </c>
      <c r="C1167" s="1493"/>
      <c r="D1167" s="1493"/>
      <c r="E1167" s="1493"/>
      <c r="F1167" s="1493"/>
      <c r="G1167" s="1493">
        <v>0</v>
      </c>
    </row>
    <row r="1168" spans="1:7">
      <c r="A1168" t="s">
        <v>831</v>
      </c>
      <c r="B1168" s="1493"/>
      <c r="C1168" s="1493"/>
      <c r="D1168" s="1493">
        <v>173</v>
      </c>
      <c r="E1168" s="1493"/>
      <c r="F1168" s="1493"/>
      <c r="G1168" s="1493">
        <v>173</v>
      </c>
    </row>
    <row r="1169" spans="1:7">
      <c r="A1169" t="s">
        <v>1331</v>
      </c>
      <c r="B1169" s="1493">
        <v>1297</v>
      </c>
      <c r="C1169" s="1493"/>
      <c r="D1169" s="1493"/>
      <c r="E1169" s="1493"/>
      <c r="F1169" s="1493"/>
      <c r="G1169" s="1493">
        <v>1297</v>
      </c>
    </row>
    <row r="1170" spans="1:7">
      <c r="A1170" t="s">
        <v>1146</v>
      </c>
      <c r="B1170" s="1493">
        <v>100</v>
      </c>
      <c r="C1170" s="1493"/>
      <c r="D1170" s="1493"/>
      <c r="E1170" s="1493"/>
      <c r="F1170" s="1493"/>
      <c r="G1170" s="1493">
        <v>100</v>
      </c>
    </row>
    <row r="1171" spans="1:7">
      <c r="A1171" t="s">
        <v>1334</v>
      </c>
      <c r="B1171" s="1493">
        <v>2583</v>
      </c>
      <c r="C1171" s="1493">
        <v>3099</v>
      </c>
      <c r="D1171" s="1493"/>
      <c r="E1171" s="1493"/>
      <c r="F1171" s="1493"/>
      <c r="G1171" s="1493">
        <v>5682</v>
      </c>
    </row>
    <row r="1172" spans="1:7">
      <c r="A1172" t="s">
        <v>1116</v>
      </c>
      <c r="B1172" s="1493">
        <v>1188</v>
      </c>
      <c r="C1172" s="1493">
        <v>0</v>
      </c>
      <c r="D1172" s="1493"/>
      <c r="E1172" s="1493"/>
      <c r="F1172" s="1493"/>
      <c r="G1172" s="1493">
        <v>1188</v>
      </c>
    </row>
    <row r="1173" spans="1:7">
      <c r="A1173" t="s">
        <v>1119</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937</v>
      </c>
      <c r="B1181" s="1493"/>
      <c r="C1181" s="1493"/>
      <c r="D1181" s="1493"/>
      <c r="E1181" s="1493"/>
      <c r="F1181" s="1493">
        <v>0</v>
      </c>
      <c r="G1181" s="1493">
        <v>0</v>
      </c>
    </row>
    <row r="1182" spans="1:7">
      <c r="A1182" t="s">
        <v>1423</v>
      </c>
      <c r="B1182" s="1493"/>
      <c r="C1182" s="1493">
        <v>0</v>
      </c>
      <c r="D1182" s="1493"/>
      <c r="E1182" s="1493"/>
      <c r="F1182" s="1493"/>
      <c r="G1182" s="1493">
        <v>0</v>
      </c>
    </row>
    <row r="1183" spans="1:7">
      <c r="A1183" t="s">
        <v>1313</v>
      </c>
      <c r="B1183" s="1493"/>
      <c r="C1183" s="1493"/>
      <c r="D1183" s="1493"/>
      <c r="E1183" s="1493"/>
      <c r="F1183" s="1493"/>
      <c r="G1183" s="1493"/>
    </row>
    <row r="1184" spans="1:7">
      <c r="A1184" t="s">
        <v>1289</v>
      </c>
      <c r="B1184" s="1493">
        <v>3728</v>
      </c>
      <c r="C1184" s="1493">
        <v>1789</v>
      </c>
      <c r="D1184" s="1493"/>
      <c r="E1184" s="1493"/>
      <c r="F1184" s="1493"/>
      <c r="G1184" s="1493">
        <v>5517</v>
      </c>
    </row>
    <row r="1185" spans="1:7">
      <c r="A1185" t="s">
        <v>1325</v>
      </c>
      <c r="B1185" s="1493"/>
      <c r="C1185" s="1493"/>
      <c r="D1185" s="1493">
        <v>0</v>
      </c>
      <c r="E1185" s="1493"/>
      <c r="F1185" s="1493"/>
      <c r="G1185" s="1493">
        <v>0</v>
      </c>
    </row>
    <row r="1186" spans="1:7">
      <c r="A1186" t="s">
        <v>1322</v>
      </c>
      <c r="B1186" s="1493"/>
      <c r="C1186" s="1493"/>
      <c r="D1186" s="1493"/>
      <c r="E1186" s="1493"/>
      <c r="F1186" s="1493"/>
      <c r="G1186" s="1493"/>
    </row>
    <row r="1187" spans="1:7">
      <c r="A1187" t="s">
        <v>1319</v>
      </c>
      <c r="B1187" s="1493"/>
      <c r="C1187" s="1493"/>
      <c r="D1187" s="1493">
        <v>0</v>
      </c>
      <c r="E1187" s="1493"/>
      <c r="F1187" s="1493">
        <v>104</v>
      </c>
      <c r="G1187" s="1493">
        <v>104</v>
      </c>
    </row>
    <row r="1188" spans="1:7">
      <c r="A1188" t="s">
        <v>1334</v>
      </c>
      <c r="B1188" s="1493">
        <v>568</v>
      </c>
      <c r="C1188" s="1493"/>
      <c r="D1188" s="1493"/>
      <c r="E1188" s="1493"/>
      <c r="F1188" s="1493"/>
      <c r="G1188" s="1493">
        <v>568</v>
      </c>
    </row>
    <row r="1189" spans="1:7">
      <c r="A1189" t="s">
        <v>932</v>
      </c>
      <c r="B1189" s="1493">
        <v>1105</v>
      </c>
      <c r="C1189" s="1493">
        <v>942</v>
      </c>
      <c r="D1189" s="1493">
        <v>2151</v>
      </c>
      <c r="E1189" s="1493">
        <v>1926</v>
      </c>
      <c r="F1189" s="1493">
        <v>1000</v>
      </c>
      <c r="G1189" s="1493">
        <v>7124</v>
      </c>
    </row>
    <row r="1190" spans="1:7">
      <c r="A1190" t="s">
        <v>1137</v>
      </c>
      <c r="B1190" s="1493">
        <v>1353</v>
      </c>
      <c r="C1190" s="1493">
        <v>1153</v>
      </c>
      <c r="D1190" s="1493"/>
      <c r="E1190" s="1493"/>
      <c r="F1190" s="1493"/>
      <c r="G1190" s="1493">
        <v>2506</v>
      </c>
    </row>
    <row r="1191" spans="1:7">
      <c r="A1191" t="s">
        <v>1340</v>
      </c>
      <c r="B1191" s="1493"/>
      <c r="C1191" s="1493">
        <v>2362</v>
      </c>
      <c r="D1191" s="1493">
        <v>3079</v>
      </c>
      <c r="E1191" s="1493"/>
      <c r="F1191" s="1493"/>
      <c r="G1191" s="1493">
        <v>5441</v>
      </c>
    </row>
    <row r="1192" spans="1:7">
      <c r="A1192" t="s">
        <v>1051</v>
      </c>
      <c r="B1192" s="1493"/>
      <c r="C1192" s="1493">
        <v>1534</v>
      </c>
      <c r="D1192" s="1493">
        <v>180</v>
      </c>
      <c r="E1192" s="1493"/>
      <c r="F1192" s="1493"/>
      <c r="G1192" s="1493">
        <v>1714</v>
      </c>
    </row>
    <row r="1193" spans="1:7">
      <c r="A1193" t="s">
        <v>1080</v>
      </c>
      <c r="B1193" s="1493"/>
      <c r="C1193" s="1493"/>
      <c r="D1193" s="1493">
        <v>1687</v>
      </c>
      <c r="E1193" s="1493">
        <v>1053</v>
      </c>
      <c r="F1193" s="1493"/>
      <c r="G1193" s="1493">
        <v>2740</v>
      </c>
    </row>
    <row r="1194" spans="1:7">
      <c r="A1194" t="s">
        <v>1083</v>
      </c>
      <c r="B1194" s="1493"/>
      <c r="C1194" s="1493"/>
      <c r="D1194" s="1493">
        <v>1056</v>
      </c>
      <c r="E1194" s="1493"/>
      <c r="F1194" s="1493"/>
      <c r="G1194" s="1493">
        <v>1056</v>
      </c>
    </row>
    <row r="1195" spans="1:7">
      <c r="A1195" t="s">
        <v>1343</v>
      </c>
      <c r="B1195" s="1493"/>
      <c r="C1195" s="1493"/>
      <c r="D1195" s="1493"/>
      <c r="E1195" s="1493">
        <v>2367</v>
      </c>
      <c r="F1195" s="1493">
        <v>447</v>
      </c>
      <c r="G1195" s="1493">
        <v>2814</v>
      </c>
    </row>
    <row r="1196" spans="1:7">
      <c r="A1196" t="s">
        <v>948</v>
      </c>
      <c r="B1196" s="1493"/>
      <c r="C1196" s="1493"/>
      <c r="D1196" s="1493"/>
      <c r="E1196" s="1493"/>
      <c r="F1196" s="1493">
        <v>0</v>
      </c>
      <c r="G1196" s="1493">
        <v>0</v>
      </c>
    </row>
    <row r="1197" spans="1:7">
      <c r="A1197" t="s">
        <v>828</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1355</v>
      </c>
      <c r="B1208" s="1493"/>
      <c r="C1208" s="1493"/>
      <c r="D1208" s="1493"/>
      <c r="E1208" s="1493"/>
      <c r="F1208" s="1493"/>
      <c r="G1208" s="1493"/>
    </row>
    <row r="1209" spans="1:7">
      <c r="A1209" t="s">
        <v>951</v>
      </c>
      <c r="B1209" s="1493"/>
      <c r="C1209" s="1493"/>
      <c r="D1209" s="1493"/>
      <c r="E1209" s="1493"/>
      <c r="F1209" s="1493"/>
      <c r="G1209" s="1493"/>
    </row>
    <row r="1210" spans="1:7">
      <c r="A1210" t="s">
        <v>1322</v>
      </c>
      <c r="B1210" s="1493"/>
      <c r="C1210" s="1493"/>
      <c r="D1210" s="1493"/>
      <c r="E1210" s="1493"/>
      <c r="F1210" s="1493"/>
      <c r="G1210" s="1493"/>
    </row>
    <row r="1211" spans="1:7">
      <c r="A1211" t="s">
        <v>932</v>
      </c>
      <c r="B1211" s="1493">
        <v>1812</v>
      </c>
      <c r="C1211" s="1493">
        <v>1838</v>
      </c>
      <c r="D1211" s="1493"/>
      <c r="E1211" s="1493">
        <v>0</v>
      </c>
      <c r="F1211" s="1493"/>
      <c r="G1211" s="1493">
        <v>3650</v>
      </c>
    </row>
    <row r="1212" spans="1:7">
      <c r="A1212" t="s">
        <v>1137</v>
      </c>
      <c r="B1212" s="1493">
        <v>1314</v>
      </c>
      <c r="C1212" s="1493"/>
      <c r="D1212" s="1493"/>
      <c r="E1212" s="1493"/>
      <c r="F1212" s="1493"/>
      <c r="G1212" s="1493">
        <v>1314</v>
      </c>
    </row>
    <row r="1213" spans="1:7">
      <c r="A1213" t="s">
        <v>1051</v>
      </c>
      <c r="B1213" s="1493"/>
      <c r="C1213" s="1493"/>
      <c r="D1213" s="1493">
        <v>0</v>
      </c>
      <c r="E1213" s="1493"/>
      <c r="F1213" s="1493"/>
      <c r="G1213" s="1493">
        <v>0</v>
      </c>
    </row>
    <row r="1214" spans="1:7">
      <c r="A1214" t="s">
        <v>1080</v>
      </c>
      <c r="B1214" s="1493">
        <v>0</v>
      </c>
      <c r="C1214" s="1493"/>
      <c r="D1214" s="1493"/>
      <c r="E1214" s="1493"/>
      <c r="F1214" s="1493"/>
      <c r="G1214" s="1493">
        <v>0</v>
      </c>
    </row>
    <row r="1215" spans="1:7">
      <c r="A1215" t="s">
        <v>1083</v>
      </c>
      <c r="B1215" s="1493">
        <v>1356</v>
      </c>
      <c r="C1215" s="1493">
        <v>1435</v>
      </c>
      <c r="D1215" s="1493">
        <v>1295</v>
      </c>
      <c r="E1215" s="1493"/>
      <c r="F1215" s="1493"/>
      <c r="G1215" s="1493">
        <v>4086</v>
      </c>
    </row>
    <row r="1216" spans="1:7">
      <c r="A1216" t="s">
        <v>1343</v>
      </c>
      <c r="B1216" s="1493">
        <v>858</v>
      </c>
      <c r="C1216" s="1493"/>
      <c r="D1216" s="1493"/>
      <c r="E1216" s="1493"/>
      <c r="F1216" s="1493"/>
      <c r="G1216" s="1493">
        <v>858</v>
      </c>
    </row>
    <row r="1217" spans="1:7">
      <c r="A1217" t="s">
        <v>828</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1257</v>
      </c>
      <c r="B1219" s="1493">
        <v>4915</v>
      </c>
      <c r="C1219" s="1493">
        <v>914</v>
      </c>
      <c r="D1219" s="1493">
        <v>0</v>
      </c>
      <c r="E1219" s="1493"/>
      <c r="F1219" s="1493"/>
      <c r="G1219" s="1493">
        <v>5829</v>
      </c>
    </row>
    <row r="1220" spans="1:7">
      <c r="A1220" t="s">
        <v>1254</v>
      </c>
      <c r="B1220" s="1493">
        <v>813</v>
      </c>
      <c r="C1220" s="1493">
        <v>1491</v>
      </c>
      <c r="D1220" s="1493">
        <v>1062</v>
      </c>
      <c r="E1220" s="1493">
        <v>527</v>
      </c>
      <c r="F1220" s="1493"/>
      <c r="G1220" s="1493">
        <v>3893</v>
      </c>
    </row>
    <row r="1221" spans="1:7">
      <c r="A1221" t="s">
        <v>1170</v>
      </c>
      <c r="B1221" s="1493"/>
      <c r="C1221" s="1493"/>
      <c r="D1221" s="1493"/>
      <c r="E1221" s="1493"/>
      <c r="F1221" s="1493"/>
      <c r="G1221" s="1493"/>
    </row>
    <row r="1222" spans="1:7">
      <c r="A1222" t="s">
        <v>1125</v>
      </c>
      <c r="B1222" s="1493"/>
      <c r="C1222" s="1493"/>
      <c r="D1222" s="1493"/>
      <c r="E1222" s="1493"/>
      <c r="F1222" s="1493"/>
      <c r="G1222" s="1493"/>
    </row>
    <row r="1223" spans="1:7">
      <c r="A1223" t="s">
        <v>1432</v>
      </c>
      <c r="B1223" s="1493"/>
      <c r="C1223" s="1493">
        <v>6092</v>
      </c>
      <c r="D1223" s="1493">
        <v>0</v>
      </c>
      <c r="E1223" s="1493">
        <v>0</v>
      </c>
      <c r="F1223" s="1493"/>
      <c r="G1223" s="1493">
        <v>6092</v>
      </c>
    </row>
    <row r="1224" spans="1:7">
      <c r="A1224" t="s">
        <v>1259</v>
      </c>
      <c r="B1224" s="1493"/>
      <c r="C1224" s="1493">
        <v>822</v>
      </c>
      <c r="D1224" s="1493">
        <v>2611</v>
      </c>
      <c r="E1224" s="1493"/>
      <c r="F1224" s="1493"/>
      <c r="G1224" s="1493">
        <v>3433</v>
      </c>
    </row>
    <row r="1225" spans="1:7">
      <c r="A1225" t="s">
        <v>1263</v>
      </c>
      <c r="B1225" s="1493"/>
      <c r="C1225" s="1493"/>
      <c r="D1225" s="1493">
        <v>544</v>
      </c>
      <c r="E1225" s="1493">
        <v>2832</v>
      </c>
      <c r="F1225" s="1493">
        <v>457</v>
      </c>
      <c r="G1225" s="1493">
        <v>3833</v>
      </c>
    </row>
    <row r="1226" spans="1:7">
      <c r="A1226" t="s">
        <v>1261</v>
      </c>
      <c r="B1226" s="1493"/>
      <c r="C1226" s="1493"/>
      <c r="D1226" s="1493">
        <v>1728</v>
      </c>
      <c r="E1226" s="1493"/>
      <c r="F1226" s="1493">
        <v>3082</v>
      </c>
      <c r="G1226" s="1493">
        <v>4810</v>
      </c>
    </row>
    <row r="1227" spans="1:7">
      <c r="A1227" t="s">
        <v>1265</v>
      </c>
      <c r="B1227" s="1493"/>
      <c r="C1227" s="1493"/>
      <c r="D1227" s="1493"/>
      <c r="E1227" s="1493">
        <v>1562</v>
      </c>
      <c r="F1227" s="1493">
        <v>673</v>
      </c>
      <c r="G1227" s="1493">
        <v>2235</v>
      </c>
    </row>
    <row r="1228" spans="1:7">
      <c r="A1228" t="s">
        <v>1267</v>
      </c>
      <c r="B1228" s="1493"/>
      <c r="C1228" s="1493"/>
      <c r="D1228" s="1493"/>
      <c r="E1228" s="1493">
        <v>1639</v>
      </c>
      <c r="F1228" s="1493">
        <v>987</v>
      </c>
      <c r="G1228" s="1493">
        <v>2626</v>
      </c>
    </row>
    <row r="1229" spans="1:7">
      <c r="A1229" t="s">
        <v>1372</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1426</v>
      </c>
      <c r="B1239" s="1493"/>
      <c r="C1239" s="1493">
        <v>2209</v>
      </c>
      <c r="D1239" s="1493"/>
      <c r="E1239" s="1493"/>
      <c r="F1239" s="1493"/>
      <c r="G1239" s="1493">
        <v>2209</v>
      </c>
    </row>
    <row r="1240" spans="1:7">
      <c r="A1240" t="s">
        <v>1319</v>
      </c>
      <c r="B1240" s="1493"/>
      <c r="C1240" s="1493"/>
      <c r="D1240" s="1493"/>
      <c r="E1240" s="1493"/>
      <c r="F1240" s="1493"/>
      <c r="G1240" s="1493"/>
    </row>
    <row r="1241" spans="1:7">
      <c r="A1241" t="s">
        <v>1137</v>
      </c>
      <c r="B1241" s="1493"/>
      <c r="C1241" s="1493"/>
      <c r="D1241" s="1493"/>
      <c r="E1241" s="1493"/>
      <c r="F1241" s="1493"/>
      <c r="G1241" s="1493"/>
    </row>
    <row r="1242" spans="1:7">
      <c r="A1242" t="s">
        <v>1083</v>
      </c>
      <c r="B1242" s="1493"/>
      <c r="C1242" s="1493">
        <v>0</v>
      </c>
      <c r="D1242" s="1493"/>
      <c r="E1242" s="1493"/>
      <c r="F1242" s="1493"/>
      <c r="G1242" s="1493">
        <v>0</v>
      </c>
    </row>
    <row r="1243" spans="1:7">
      <c r="A1243" t="s">
        <v>1343</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1254</v>
      </c>
      <c r="B1245" s="1493"/>
      <c r="C1245" s="1493"/>
      <c r="D1245" s="1493"/>
      <c r="E1245" s="1493">
        <v>1776</v>
      </c>
      <c r="F1245" s="1493"/>
      <c r="G1245" s="1493">
        <v>1776</v>
      </c>
    </row>
    <row r="1246" spans="1:7">
      <c r="A1246" t="s">
        <v>1263</v>
      </c>
      <c r="B1246" s="1493"/>
      <c r="C1246" s="1493">
        <v>506</v>
      </c>
      <c r="D1246" s="1493"/>
      <c r="E1246" s="1493"/>
      <c r="F1246" s="1493"/>
      <c r="G1246" s="1493">
        <v>506</v>
      </c>
    </row>
    <row r="1247" spans="1:7">
      <c r="A1247" t="s">
        <v>1265</v>
      </c>
      <c r="B1247" s="1493"/>
      <c r="C1247" s="1493"/>
      <c r="D1247" s="1493">
        <v>2265</v>
      </c>
      <c r="E1247" s="1493"/>
      <c r="F1247" s="1493">
        <v>2651</v>
      </c>
      <c r="G1247" s="1493">
        <v>4916</v>
      </c>
    </row>
    <row r="1248" spans="1:7">
      <c r="A1248" t="s">
        <v>1267</v>
      </c>
      <c r="B1248" s="1493"/>
      <c r="C1248" s="1493">
        <v>0</v>
      </c>
      <c r="D1248" s="1493">
        <v>575</v>
      </c>
      <c r="E1248" s="1493"/>
      <c r="F1248" s="1493">
        <v>818</v>
      </c>
      <c r="G1248" s="1493">
        <v>1393</v>
      </c>
    </row>
    <row r="1249" spans="1:7">
      <c r="A1249" t="s">
        <v>1383</v>
      </c>
      <c r="B1249" s="1493"/>
      <c r="C1249" s="1493">
        <v>1344</v>
      </c>
      <c r="D1249" s="1493"/>
      <c r="E1249" s="1493"/>
      <c r="F1249" s="1493"/>
      <c r="G1249" s="1493">
        <v>1344</v>
      </c>
    </row>
    <row r="1250" spans="1:7">
      <c r="A1250" t="s">
        <v>1513</v>
      </c>
      <c r="B1250" s="1493"/>
      <c r="C1250" s="1493">
        <v>660</v>
      </c>
      <c r="D1250" s="1493">
        <v>754</v>
      </c>
      <c r="E1250" s="1493">
        <v>520</v>
      </c>
      <c r="F1250" s="1493">
        <v>0</v>
      </c>
      <c r="G1250" s="1493">
        <v>1934</v>
      </c>
    </row>
    <row r="1251" spans="1:7">
      <c r="A1251" t="s">
        <v>1514</v>
      </c>
      <c r="B1251" s="1493"/>
      <c r="C1251" s="1493">
        <v>1382</v>
      </c>
      <c r="D1251" s="1493">
        <v>993</v>
      </c>
      <c r="E1251" s="1493">
        <v>1462</v>
      </c>
      <c r="F1251" s="1493">
        <v>1617</v>
      </c>
      <c r="G1251" s="1493">
        <v>5454</v>
      </c>
    </row>
    <row r="1252" spans="1:7">
      <c r="A1252" t="s">
        <v>665</v>
      </c>
      <c r="B1252" s="1493"/>
      <c r="C1252" s="1493">
        <v>2719</v>
      </c>
      <c r="D1252" s="1493">
        <v>408</v>
      </c>
      <c r="E1252" s="1493"/>
      <c r="F1252" s="1493"/>
      <c r="G1252" s="1493">
        <v>3127</v>
      </c>
    </row>
    <row r="1253" spans="1:7">
      <c r="A1253" t="s">
        <v>1269</v>
      </c>
      <c r="B1253" s="1493"/>
      <c r="C1253" s="1493">
        <v>1277</v>
      </c>
      <c r="D1253" s="1493"/>
      <c r="E1253" s="1493"/>
      <c r="F1253" s="1493"/>
      <c r="G1253" s="1493">
        <v>1277</v>
      </c>
    </row>
    <row r="1254" spans="1:7">
      <c r="A1254" t="s">
        <v>1089</v>
      </c>
      <c r="B1254" s="1493"/>
      <c r="C1254" s="1493"/>
      <c r="D1254" s="1493">
        <v>686</v>
      </c>
      <c r="E1254" s="1493">
        <v>736</v>
      </c>
      <c r="F1254" s="1493"/>
      <c r="G1254" s="1493">
        <v>1422</v>
      </c>
    </row>
    <row r="1255" spans="1:7">
      <c r="A1255" t="s">
        <v>1086</v>
      </c>
      <c r="B1255" s="1493"/>
      <c r="C1255" s="1493"/>
      <c r="D1255" s="1493">
        <v>867</v>
      </c>
      <c r="E1255" s="1493">
        <v>1539</v>
      </c>
      <c r="F1255" s="1493"/>
      <c r="G1255" s="1493">
        <v>2406</v>
      </c>
    </row>
    <row r="1256" spans="1:7">
      <c r="A1256" t="s">
        <v>671</v>
      </c>
      <c r="B1256" s="1493"/>
      <c r="C1256" s="1493"/>
      <c r="D1256" s="1493">
        <v>2000</v>
      </c>
      <c r="E1256" s="1493">
        <v>970</v>
      </c>
      <c r="F1256" s="1493"/>
      <c r="G1256" s="1493">
        <v>2970</v>
      </c>
    </row>
    <row r="1257" spans="1:7">
      <c r="A1257" t="s">
        <v>909</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1337</v>
      </c>
      <c r="B1265" s="1493"/>
      <c r="C1265" s="1493"/>
      <c r="D1265" s="1493"/>
      <c r="E1265" s="1493"/>
      <c r="F1265" s="1493"/>
      <c r="G1265" s="1493"/>
    </row>
    <row r="1266" spans="1:7">
      <c r="A1266" t="s">
        <v>1331</v>
      </c>
      <c r="B1266" s="1493"/>
      <c r="C1266" s="1493"/>
      <c r="D1266" s="1493"/>
      <c r="E1266" s="1493"/>
      <c r="F1266" s="1493"/>
      <c r="G1266" s="1493"/>
    </row>
    <row r="1267" spans="1:7">
      <c r="A1267" t="s">
        <v>1334</v>
      </c>
      <c r="B1267" s="1493"/>
      <c r="C1267" s="1493"/>
      <c r="D1267" s="1493"/>
      <c r="E1267" s="1493"/>
      <c r="F1267" s="1493"/>
      <c r="G1267" s="1493"/>
    </row>
    <row r="1268" spans="1:7">
      <c r="A1268" t="s">
        <v>932</v>
      </c>
      <c r="B1268" s="1493"/>
      <c r="C1268" s="1493"/>
      <c r="D1268" s="1493">
        <v>149</v>
      </c>
      <c r="E1268" s="1493"/>
      <c r="F1268" s="1493"/>
      <c r="G1268" s="1493">
        <v>149</v>
      </c>
    </row>
    <row r="1269" spans="1:7">
      <c r="A1269" t="s">
        <v>1137</v>
      </c>
      <c r="B1269" s="1493"/>
      <c r="C1269" s="1493"/>
      <c r="D1269" s="1493"/>
      <c r="E1269" s="1493"/>
      <c r="F1269" s="1493"/>
      <c r="G1269" s="1493"/>
    </row>
    <row r="1270" spans="1:7">
      <c r="A1270" t="s">
        <v>1340</v>
      </c>
      <c r="B1270" s="1493"/>
      <c r="C1270" s="1493"/>
      <c r="D1270" s="1493"/>
      <c r="E1270" s="1493"/>
      <c r="F1270" s="1493"/>
      <c r="G1270" s="1493"/>
    </row>
    <row r="1271" spans="1:7">
      <c r="A1271" t="s">
        <v>1080</v>
      </c>
      <c r="B1271" s="1493"/>
      <c r="C1271" s="1493"/>
      <c r="D1271" s="1493"/>
      <c r="E1271" s="1493"/>
      <c r="F1271" s="1493"/>
      <c r="G1271" s="1493"/>
    </row>
    <row r="1272" spans="1:7">
      <c r="A1272" t="s">
        <v>1343</v>
      </c>
      <c r="B1272" s="1493"/>
      <c r="C1272" s="1493"/>
      <c r="D1272" s="1493"/>
      <c r="E1272" s="1493"/>
      <c r="F1272" s="1493"/>
      <c r="G1272" s="1493"/>
    </row>
    <row r="1273" spans="1:7">
      <c r="A1273" t="s">
        <v>1257</v>
      </c>
      <c r="B1273" s="1493"/>
      <c r="C1273" s="1493"/>
      <c r="D1273" s="1493"/>
      <c r="E1273" s="1493"/>
      <c r="F1273" s="1493"/>
      <c r="G1273" s="1493"/>
    </row>
    <row r="1274" spans="1:7">
      <c r="A1274" t="s">
        <v>1254</v>
      </c>
      <c r="B1274" s="1493"/>
      <c r="C1274" s="1493"/>
      <c r="D1274" s="1493"/>
      <c r="E1274" s="1493"/>
      <c r="F1274" s="1493"/>
      <c r="G1274" s="1493"/>
    </row>
    <row r="1275" spans="1:7">
      <c r="A1275" t="s">
        <v>1432</v>
      </c>
      <c r="B1275" s="1493"/>
      <c r="C1275" s="1493"/>
      <c r="D1275" s="1493"/>
      <c r="E1275" s="1493"/>
      <c r="F1275" s="1493"/>
      <c r="G1275" s="1493"/>
    </row>
    <row r="1276" spans="1:7">
      <c r="A1276" t="s">
        <v>1259</v>
      </c>
      <c r="B1276" s="1493">
        <v>1908</v>
      </c>
      <c r="C1276" s="1493"/>
      <c r="D1276" s="1493"/>
      <c r="E1276" s="1493"/>
      <c r="F1276" s="1493"/>
      <c r="G1276" s="1493">
        <v>1908</v>
      </c>
    </row>
    <row r="1277" spans="1:7">
      <c r="A1277" t="s">
        <v>1263</v>
      </c>
      <c r="B1277" s="1493"/>
      <c r="C1277" s="1493"/>
      <c r="D1277" s="1493"/>
      <c r="E1277" s="1493"/>
      <c r="F1277" s="1493"/>
      <c r="G1277" s="1493"/>
    </row>
    <row r="1278" spans="1:7">
      <c r="A1278" t="s">
        <v>1261</v>
      </c>
      <c r="B1278" s="1493"/>
      <c r="C1278" s="1493"/>
      <c r="D1278" s="1493"/>
      <c r="E1278" s="1493"/>
      <c r="F1278" s="1493"/>
      <c r="G1278" s="1493"/>
    </row>
    <row r="1279" spans="1:7">
      <c r="A1279" t="s">
        <v>1265</v>
      </c>
      <c r="B1279" s="1493"/>
      <c r="C1279" s="1493"/>
      <c r="D1279" s="1493"/>
      <c r="E1279" s="1493"/>
      <c r="F1279" s="1493"/>
      <c r="G1279" s="1493"/>
    </row>
    <row r="1280" spans="1:7">
      <c r="A1280" t="s">
        <v>1267</v>
      </c>
      <c r="B1280" s="1493"/>
      <c r="C1280" s="1493"/>
      <c r="D1280" s="1493"/>
      <c r="E1280" s="1493"/>
      <c r="F1280" s="1493"/>
      <c r="G1280" s="1493"/>
    </row>
    <row r="1281" spans="1:7">
      <c r="A1281" t="s">
        <v>1383</v>
      </c>
      <c r="B1281" s="1493">
        <v>886</v>
      </c>
      <c r="C1281" s="1493"/>
      <c r="D1281" s="1493"/>
      <c r="E1281" s="1493"/>
      <c r="F1281" s="1493"/>
      <c r="G1281" s="1493">
        <v>886</v>
      </c>
    </row>
    <row r="1282" spans="1:7">
      <c r="A1282" t="s">
        <v>1513</v>
      </c>
      <c r="B1282" s="1493">
        <v>376</v>
      </c>
      <c r="C1282" s="1493">
        <v>647</v>
      </c>
      <c r="D1282" s="1493">
        <v>565</v>
      </c>
      <c r="E1282" s="1493">
        <v>222</v>
      </c>
      <c r="F1282" s="1493"/>
      <c r="G1282" s="1493">
        <v>1810</v>
      </c>
    </row>
    <row r="1283" spans="1:7">
      <c r="A1283" t="s">
        <v>1514</v>
      </c>
      <c r="B1283" s="1493">
        <v>1642</v>
      </c>
      <c r="C1283" s="1493">
        <v>843</v>
      </c>
      <c r="D1283" s="1493"/>
      <c r="E1283" s="1493">
        <v>410</v>
      </c>
      <c r="F1283" s="1493"/>
      <c r="G1283" s="1493">
        <v>2895</v>
      </c>
    </row>
    <row r="1284" spans="1:7">
      <c r="A1284" t="s">
        <v>1269</v>
      </c>
      <c r="B1284" s="1493"/>
      <c r="C1284" s="1493"/>
      <c r="D1284" s="1493"/>
      <c r="E1284" s="1493"/>
      <c r="F1284" s="1493"/>
      <c r="G1284" s="1493"/>
    </row>
    <row r="1285" spans="1:7">
      <c r="A1285" t="s">
        <v>1089</v>
      </c>
      <c r="B1285" s="1493">
        <v>835</v>
      </c>
      <c r="C1285" s="1493">
        <v>858</v>
      </c>
      <c r="D1285" s="1493">
        <v>976</v>
      </c>
      <c r="E1285" s="1493"/>
      <c r="F1285" s="1493"/>
      <c r="G1285" s="1493">
        <v>2669</v>
      </c>
    </row>
    <row r="1286" spans="1:7">
      <c r="A1286" t="s">
        <v>1086</v>
      </c>
      <c r="B1286" s="1493">
        <v>1590</v>
      </c>
      <c r="C1286" s="1493">
        <v>1230</v>
      </c>
      <c r="D1286" s="1493">
        <v>1015</v>
      </c>
      <c r="E1286" s="1493"/>
      <c r="F1286" s="1493"/>
      <c r="G1286" s="1493">
        <v>3835</v>
      </c>
    </row>
    <row r="1287" spans="1:7">
      <c r="A1287" t="s">
        <v>909</v>
      </c>
      <c r="B1287" s="1493">
        <v>1530</v>
      </c>
      <c r="C1287" s="1493">
        <v>388</v>
      </c>
      <c r="D1287" s="1493"/>
      <c r="E1287" s="1493">
        <v>470</v>
      </c>
      <c r="F1287" s="1493"/>
      <c r="G1287" s="1493">
        <v>2388</v>
      </c>
    </row>
    <row r="1288" spans="1:7">
      <c r="A1288" t="s">
        <v>1092</v>
      </c>
      <c r="B1288" s="1493"/>
      <c r="C1288" s="1493">
        <v>1758</v>
      </c>
      <c r="D1288" s="1493">
        <v>1363</v>
      </c>
      <c r="E1288" s="1493"/>
      <c r="F1288" s="1493"/>
      <c r="G1288" s="1493">
        <v>3121</v>
      </c>
    </row>
    <row r="1289" spans="1:7">
      <c r="A1289" t="s">
        <v>946</v>
      </c>
      <c r="B1289" s="1493"/>
      <c r="C1289" s="1493"/>
      <c r="D1289" s="1493">
        <v>881</v>
      </c>
      <c r="E1289" s="1493">
        <v>1143</v>
      </c>
      <c r="F1289" s="1493"/>
      <c r="G1289" s="1493">
        <v>2024</v>
      </c>
    </row>
    <row r="1290" spans="1:7">
      <c r="A1290" t="s">
        <v>834</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902</v>
      </c>
      <c r="B1298" s="1493"/>
      <c r="C1298" s="1493"/>
      <c r="D1298" s="1493"/>
      <c r="E1298" s="1493"/>
      <c r="F1298" s="1493"/>
      <c r="G1298" s="1493"/>
    </row>
    <row r="1299" spans="1:7">
      <c r="A1299" t="s">
        <v>1322</v>
      </c>
      <c r="B1299" s="1493"/>
      <c r="C1299" s="1493"/>
      <c r="D1299" s="1493"/>
      <c r="E1299" s="1493">
        <v>253</v>
      </c>
      <c r="F1299" s="1493"/>
      <c r="G1299" s="1493">
        <v>253</v>
      </c>
    </row>
    <row r="1300" spans="1:7">
      <c r="A1300" t="s">
        <v>932</v>
      </c>
      <c r="B1300" s="1493"/>
      <c r="C1300" s="1493"/>
      <c r="D1300" s="1493"/>
      <c r="E1300" s="1493"/>
      <c r="F1300" s="1493"/>
      <c r="G1300" s="1493"/>
    </row>
    <row r="1301" spans="1:7">
      <c r="A1301" t="s">
        <v>517</v>
      </c>
      <c r="B1301" s="1493"/>
      <c r="C1301" s="1493"/>
      <c r="D1301" s="1493"/>
      <c r="E1301" s="1493"/>
      <c r="F1301" s="1493"/>
      <c r="G1301" s="1493"/>
    </row>
    <row r="1302" spans="1:7">
      <c r="A1302" t="s">
        <v>1513</v>
      </c>
      <c r="B1302" s="1493"/>
      <c r="C1302" s="1493"/>
      <c r="D1302" s="1493"/>
      <c r="E1302" s="1493"/>
      <c r="F1302" s="1493"/>
      <c r="G1302" s="1493"/>
    </row>
    <row r="1303" spans="1:7">
      <c r="A1303" t="s">
        <v>1514</v>
      </c>
      <c r="B1303" s="1493"/>
      <c r="C1303" s="1493"/>
      <c r="D1303" s="1493"/>
      <c r="E1303" s="1493"/>
      <c r="F1303" s="1493"/>
      <c r="G1303" s="1493"/>
    </row>
    <row r="1304" spans="1:7">
      <c r="A1304" t="s">
        <v>665</v>
      </c>
      <c r="B1304" s="1493"/>
      <c r="C1304" s="1493"/>
      <c r="D1304" s="1493">
        <v>1809</v>
      </c>
      <c r="E1304" s="1493">
        <v>696</v>
      </c>
      <c r="F1304" s="1493">
        <v>3</v>
      </c>
      <c r="G1304" s="1493">
        <v>2508</v>
      </c>
    </row>
    <row r="1305" spans="1:7">
      <c r="A1305" t="s">
        <v>1089</v>
      </c>
      <c r="B1305" s="1493">
        <v>505</v>
      </c>
      <c r="C1305" s="1493"/>
      <c r="D1305" s="1493"/>
      <c r="E1305" s="1493"/>
      <c r="F1305" s="1493"/>
      <c r="G1305" s="1493">
        <v>505</v>
      </c>
    </row>
    <row r="1306" spans="1:7">
      <c r="A1306" t="s">
        <v>1086</v>
      </c>
      <c r="B1306" s="1493"/>
      <c r="C1306" s="1493"/>
      <c r="D1306" s="1493"/>
      <c r="E1306" s="1493"/>
      <c r="F1306" s="1493"/>
      <c r="G1306" s="1493"/>
    </row>
    <row r="1307" spans="1:7">
      <c r="A1307" t="s">
        <v>1092</v>
      </c>
      <c r="B1307" s="1493"/>
      <c r="C1307" s="1493"/>
      <c r="D1307" s="1493"/>
      <c r="E1307" s="1493"/>
      <c r="F1307" s="1493"/>
      <c r="G1307" s="1493"/>
    </row>
    <row r="1308" spans="1:7">
      <c r="A1308" t="s">
        <v>946</v>
      </c>
      <c r="B1308" s="1493"/>
      <c r="C1308" s="1493">
        <v>363</v>
      </c>
      <c r="D1308" s="1493">
        <v>933</v>
      </c>
      <c r="E1308" s="1493">
        <v>363</v>
      </c>
      <c r="F1308" s="1493"/>
      <c r="G1308" s="1493">
        <v>1659</v>
      </c>
    </row>
    <row r="1309" spans="1:7">
      <c r="A1309" t="s">
        <v>834</v>
      </c>
      <c r="B1309" s="1493"/>
      <c r="C1309" s="1493">
        <v>1646</v>
      </c>
      <c r="D1309" s="1493"/>
      <c r="E1309" s="1493"/>
      <c r="F1309" s="1493">
        <v>6</v>
      </c>
      <c r="G1309" s="1493">
        <v>1652</v>
      </c>
    </row>
    <row r="1310" spans="1:7">
      <c r="A1310" t="s">
        <v>1095</v>
      </c>
      <c r="B1310" s="1493"/>
      <c r="C1310" s="1493">
        <v>1250</v>
      </c>
      <c r="D1310" s="1493">
        <v>518</v>
      </c>
      <c r="E1310" s="1493">
        <v>990</v>
      </c>
      <c r="F1310" s="1493"/>
      <c r="G1310" s="1493">
        <v>2758</v>
      </c>
    </row>
    <row r="1311" spans="1:7">
      <c r="A1311" t="s">
        <v>973</v>
      </c>
      <c r="B1311" s="1493"/>
      <c r="C1311" s="1493">
        <v>251</v>
      </c>
      <c r="D1311" s="1493"/>
      <c r="E1311" s="1493">
        <v>298</v>
      </c>
      <c r="F1311" s="1493"/>
      <c r="G1311" s="1493">
        <v>549</v>
      </c>
    </row>
    <row r="1312" spans="1:7">
      <c r="A1312" t="s">
        <v>988</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932</v>
      </c>
      <c r="B1321" s="1493"/>
      <c r="C1321" s="1493"/>
      <c r="D1321" s="1493"/>
      <c r="E1321" s="1493"/>
      <c r="F1321" s="1493"/>
      <c r="G1321" s="1493"/>
    </row>
    <row r="1322" spans="1:7">
      <c r="A1322" t="s">
        <v>946</v>
      </c>
      <c r="B1322" s="1493"/>
      <c r="C1322" s="1493"/>
      <c r="D1322" s="1493"/>
      <c r="E1322" s="1493">
        <v>30</v>
      </c>
      <c r="F1322" s="1493"/>
      <c r="G1322" s="1493">
        <v>30</v>
      </c>
    </row>
    <row r="1323" spans="1:7">
      <c r="A1323" t="s">
        <v>1095</v>
      </c>
      <c r="B1323" s="1493"/>
      <c r="C1323" s="1493"/>
      <c r="D1323" s="1493"/>
      <c r="E1323" s="1493"/>
      <c r="F1323" s="1493">
        <v>342</v>
      </c>
      <c r="G1323" s="1493">
        <v>342</v>
      </c>
    </row>
    <row r="1324" spans="1:7">
      <c r="A1324" t="s">
        <v>973</v>
      </c>
      <c r="B1324" s="1493"/>
      <c r="C1324" s="1493"/>
      <c r="D1324" s="1493">
        <v>150</v>
      </c>
      <c r="E1324" s="1493"/>
      <c r="F1324" s="1493"/>
      <c r="G1324" s="1493">
        <v>150</v>
      </c>
    </row>
    <row r="1325" spans="1:7">
      <c r="A1325" t="s">
        <v>988</v>
      </c>
      <c r="B1325" s="1493">
        <v>712</v>
      </c>
      <c r="C1325" s="1493">
        <v>1092</v>
      </c>
      <c r="D1325" s="1493">
        <v>384</v>
      </c>
      <c r="E1325" s="1493">
        <v>397</v>
      </c>
      <c r="F1325" s="1493"/>
      <c r="G1325" s="1493">
        <v>2585</v>
      </c>
    </row>
    <row r="1326" spans="1:7">
      <c r="A1326" t="s">
        <v>1515</v>
      </c>
      <c r="B1326" s="1493"/>
      <c r="C1326" s="1493">
        <v>189</v>
      </c>
      <c r="D1326" s="1493"/>
      <c r="E1326" s="1493"/>
      <c r="F1326" s="1493"/>
      <c r="G1326" s="1493">
        <v>189</v>
      </c>
    </row>
    <row r="1327" spans="1:7">
      <c r="A1327" t="s">
        <v>929</v>
      </c>
      <c r="B1327" s="1493"/>
      <c r="C1327" s="1493">
        <v>817</v>
      </c>
      <c r="D1327" s="1493"/>
      <c r="E1327" s="1493"/>
      <c r="F1327" s="1493"/>
      <c r="G1327" s="1493">
        <v>817</v>
      </c>
    </row>
    <row r="1328" spans="1:7">
      <c r="A1328" t="s">
        <v>818</v>
      </c>
      <c r="B1328" s="1493"/>
      <c r="C1328" s="1493"/>
      <c r="D1328" s="1493">
        <v>753</v>
      </c>
      <c r="E1328" s="1493">
        <v>1289</v>
      </c>
      <c r="F1328" s="1493"/>
      <c r="G1328" s="1493">
        <v>2042</v>
      </c>
    </row>
    <row r="1329" spans="1:7">
      <c r="A1329" t="s">
        <v>668</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948</v>
      </c>
      <c r="B1339" s="1493"/>
      <c r="C1339" s="1493">
        <v>1340</v>
      </c>
      <c r="D1339" s="1493">
        <v>1529</v>
      </c>
      <c r="E1339" s="1493">
        <v>1168</v>
      </c>
      <c r="F1339" s="1493">
        <v>1008</v>
      </c>
      <c r="G1339" s="1493">
        <v>5045</v>
      </c>
    </row>
    <row r="1340" spans="1:7">
      <c r="A1340" t="s">
        <v>988</v>
      </c>
      <c r="B1340" s="1493">
        <v>669</v>
      </c>
      <c r="C1340" s="1493">
        <v>467</v>
      </c>
      <c r="D1340" s="1493">
        <v>1133</v>
      </c>
      <c r="E1340" s="1493">
        <v>448</v>
      </c>
      <c r="F1340" s="1493"/>
      <c r="G1340" s="1493">
        <v>2717</v>
      </c>
    </row>
    <row r="1341" spans="1:7">
      <c r="A1341" t="s">
        <v>978</v>
      </c>
      <c r="B1341" s="1493">
        <v>1564</v>
      </c>
      <c r="C1341" s="1493">
        <v>1532</v>
      </c>
      <c r="D1341" s="1493">
        <v>1447</v>
      </c>
      <c r="E1341" s="1493">
        <v>864</v>
      </c>
      <c r="F1341" s="1493"/>
      <c r="G1341" s="1493">
        <v>5407</v>
      </c>
    </row>
    <row r="1342" spans="1:7">
      <c r="A1342" t="s">
        <v>1516</v>
      </c>
      <c r="B1342" s="1493"/>
      <c r="C1342" s="1493">
        <v>199</v>
      </c>
      <c r="D1342" s="1493">
        <v>361</v>
      </c>
      <c r="E1342" s="1493">
        <v>652</v>
      </c>
      <c r="F1342" s="1493">
        <v>379</v>
      </c>
      <c r="G1342" s="1493">
        <v>1591</v>
      </c>
    </row>
    <row r="1343" spans="1:7">
      <c r="A1343" t="s">
        <v>982</v>
      </c>
      <c r="B1343" s="1493"/>
      <c r="C1343" s="1493"/>
      <c r="D1343" s="1493"/>
      <c r="E1343" s="1493">
        <v>538</v>
      </c>
      <c r="F1343" s="1493"/>
      <c r="G1343" s="1493">
        <v>538</v>
      </c>
    </row>
    <row r="1344" spans="1:7">
      <c r="A1344" t="s">
        <v>785</v>
      </c>
      <c r="B1344" s="1493"/>
      <c r="C1344" s="1493"/>
      <c r="D1344" s="1493"/>
      <c r="E1344" s="1493"/>
      <c r="F1344" s="1493">
        <v>45</v>
      </c>
      <c r="G1344" s="1493">
        <v>45</v>
      </c>
    </row>
    <row r="1345" spans="1:7">
      <c r="A1345" t="s">
        <v>1517</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948</v>
      </c>
      <c r="B1351" s="1493">
        <v>1274</v>
      </c>
      <c r="C1351" s="1493">
        <v>1073</v>
      </c>
      <c r="D1351" s="1493">
        <v>271</v>
      </c>
      <c r="E1351" s="1493"/>
      <c r="F1351" s="1493"/>
      <c r="G1351" s="1493">
        <v>2618</v>
      </c>
    </row>
    <row r="1352" spans="1:7">
      <c r="A1352" t="s">
        <v>1383</v>
      </c>
      <c r="B1352" s="1493"/>
      <c r="C1352" s="1493"/>
      <c r="D1352" s="1493"/>
      <c r="E1352" s="1493">
        <v>1033</v>
      </c>
      <c r="F1352" s="1493"/>
      <c r="G1352" s="1493">
        <v>1033</v>
      </c>
    </row>
    <row r="1353" spans="1:7">
      <c r="A1353" t="s">
        <v>665</v>
      </c>
      <c r="B1353" s="1493"/>
      <c r="C1353" s="1493"/>
      <c r="D1353" s="1493">
        <v>667</v>
      </c>
      <c r="E1353" s="1493"/>
      <c r="F1353" s="1493"/>
      <c r="G1353" s="1493">
        <v>667</v>
      </c>
    </row>
    <row r="1354" spans="1:7">
      <c r="A1354" t="s">
        <v>988</v>
      </c>
      <c r="B1354" s="1493">
        <v>1044</v>
      </c>
      <c r="C1354" s="1493"/>
      <c r="D1354" s="1493"/>
      <c r="E1354" s="1493"/>
      <c r="F1354" s="1493"/>
      <c r="G1354" s="1493">
        <v>1044</v>
      </c>
    </row>
    <row r="1355" spans="1:7">
      <c r="A1355" t="s">
        <v>818</v>
      </c>
      <c r="B1355" s="1493"/>
      <c r="C1355" s="1493">
        <v>1062</v>
      </c>
      <c r="D1355" s="1493">
        <v>1318</v>
      </c>
      <c r="E1355" s="1493">
        <v>1165</v>
      </c>
      <c r="F1355" s="1493"/>
      <c r="G1355" s="1493">
        <v>3545</v>
      </c>
    </row>
    <row r="1356" spans="1:7">
      <c r="A1356" t="s">
        <v>668</v>
      </c>
      <c r="B1356" s="1493">
        <v>1099</v>
      </c>
      <c r="C1356" s="1493"/>
      <c r="D1356" s="1493">
        <v>2025</v>
      </c>
      <c r="E1356" s="1493"/>
      <c r="F1356" s="1493"/>
      <c r="G1356" s="1493">
        <v>3124</v>
      </c>
    </row>
    <row r="1357" spans="1:7">
      <c r="A1357" t="s">
        <v>978</v>
      </c>
      <c r="B1357" s="1493"/>
      <c r="C1357" s="1493"/>
      <c r="D1357" s="1493"/>
      <c r="E1357" s="1493"/>
      <c r="F1357" s="1493"/>
      <c r="G1357" s="1493"/>
    </row>
    <row r="1358" spans="1:7">
      <c r="A1358" t="s">
        <v>1516</v>
      </c>
      <c r="B1358" s="1493">
        <v>534</v>
      </c>
      <c r="C1358" s="1493"/>
      <c r="D1358" s="1493">
        <v>223</v>
      </c>
      <c r="E1358" s="1493"/>
      <c r="F1358" s="1493"/>
      <c r="G1358" s="1493">
        <v>757</v>
      </c>
    </row>
    <row r="1359" spans="1:7">
      <c r="A1359" t="s">
        <v>982</v>
      </c>
      <c r="B1359" s="1493"/>
      <c r="C1359" s="1493">
        <v>1056</v>
      </c>
      <c r="D1359" s="1493">
        <v>2018</v>
      </c>
      <c r="E1359" s="1493"/>
      <c r="F1359" s="1493"/>
      <c r="G1359" s="1493">
        <v>3074</v>
      </c>
    </row>
    <row r="1360" spans="1:7">
      <c r="A1360" t="s">
        <v>1517</v>
      </c>
      <c r="B1360" s="1493">
        <v>201</v>
      </c>
      <c r="C1360" s="1493"/>
      <c r="D1360" s="1493">
        <v>200</v>
      </c>
      <c r="E1360" s="1493"/>
      <c r="F1360" s="1493"/>
      <c r="G1360" s="1493">
        <v>401</v>
      </c>
    </row>
    <row r="1361" spans="1:7">
      <c r="A1361" t="s">
        <v>1518</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923</v>
      </c>
      <c r="B1367" s="1493"/>
      <c r="C1367" s="1493">
        <v>179</v>
      </c>
      <c r="D1367" s="1493"/>
      <c r="E1367" s="1493"/>
      <c r="F1367" s="1493"/>
      <c r="G1367" s="1493">
        <v>179</v>
      </c>
    </row>
    <row r="1368" spans="1:7">
      <c r="A1368" t="s">
        <v>948</v>
      </c>
      <c r="B1368" s="1493"/>
      <c r="C1368" s="1493"/>
      <c r="D1368" s="1493"/>
      <c r="E1368" s="1493"/>
      <c r="F1368" s="1493"/>
      <c r="G1368" s="1493"/>
    </row>
    <row r="1369" spans="1:7">
      <c r="A1369" t="s">
        <v>988</v>
      </c>
      <c r="B1369" s="1493"/>
      <c r="C1369" s="1493"/>
      <c r="D1369" s="1493"/>
      <c r="E1369" s="1493"/>
      <c r="F1369" s="1493"/>
      <c r="G1369" s="1493"/>
    </row>
    <row r="1370" spans="1:7">
      <c r="A1370" t="s">
        <v>818</v>
      </c>
      <c r="B1370" s="1493">
        <v>1391</v>
      </c>
      <c r="C1370" s="1493"/>
      <c r="D1370" s="1493"/>
      <c r="E1370" s="1493"/>
      <c r="F1370" s="1493"/>
      <c r="G1370" s="1493">
        <v>1391</v>
      </c>
    </row>
    <row r="1371" spans="1:7">
      <c r="A1371" t="s">
        <v>982</v>
      </c>
      <c r="B1371" s="1493">
        <v>1016</v>
      </c>
      <c r="C1371" s="1493"/>
      <c r="D1371" s="1493"/>
      <c r="E1371" s="1493"/>
      <c r="F1371" s="1493"/>
      <c r="G1371" s="1493">
        <v>1016</v>
      </c>
    </row>
    <row r="1372" spans="1:7">
      <c r="A1372" t="s">
        <v>1518</v>
      </c>
      <c r="B1372" s="1493">
        <v>1287</v>
      </c>
      <c r="C1372" s="1493">
        <v>575</v>
      </c>
      <c r="D1372" s="1493">
        <v>857</v>
      </c>
      <c r="E1372" s="1493">
        <v>668</v>
      </c>
      <c r="F1372" s="1493">
        <v>1392</v>
      </c>
      <c r="G1372" s="1493">
        <v>4779</v>
      </c>
    </row>
    <row r="1373" spans="1:7">
      <c r="A1373" t="s">
        <v>992</v>
      </c>
      <c r="B1373" s="1493">
        <v>611</v>
      </c>
      <c r="C1373" s="1493">
        <v>1612</v>
      </c>
      <c r="D1373" s="1493"/>
      <c r="E1373" s="1493"/>
      <c r="F1373" s="1493"/>
      <c r="G1373" s="1493">
        <v>2223</v>
      </c>
    </row>
    <row r="1374" spans="1:7">
      <c r="A1374" t="s">
        <v>926</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B1380" s="1493"/>
      <c r="C1380" s="1493"/>
      <c r="D1380" s="1493"/>
      <c r="E1380" s="1493"/>
      <c r="F1380" s="1493">
        <v>100</v>
      </c>
      <c r="G1380" s="1493">
        <v>100</v>
      </c>
    </row>
    <row r="1381" spans="1:7">
      <c r="A1381" t="s">
        <v>1518</v>
      </c>
      <c r="B1381" s="1493">
        <v>167</v>
      </c>
      <c r="C1381" s="1493">
        <v>487</v>
      </c>
      <c r="D1381" s="1493">
        <v>263</v>
      </c>
      <c r="E1381" s="1493">
        <v>399</v>
      </c>
      <c r="F1381" s="1493">
        <v>278</v>
      </c>
      <c r="G1381" s="1493">
        <v>1594</v>
      </c>
    </row>
    <row r="1382" spans="1:7">
      <c r="A1382" t="s">
        <v>992</v>
      </c>
      <c r="B1382" s="1493">
        <v>1561</v>
      </c>
      <c r="C1382" s="1493"/>
      <c r="D1382" s="1493"/>
      <c r="E1382" s="1493"/>
      <c r="F1382" s="1493"/>
      <c r="G1382" s="1493">
        <v>1561</v>
      </c>
    </row>
    <row r="1383" spans="1:7">
      <c r="A1383" t="s">
        <v>926</v>
      </c>
      <c r="B1383" s="1493">
        <v>570</v>
      </c>
      <c r="C1383" s="1493"/>
      <c r="D1383" s="1493"/>
      <c r="E1383" s="1493"/>
      <c r="F1383" s="1493"/>
      <c r="G1383" s="1493">
        <v>570</v>
      </c>
    </row>
    <row r="1384" spans="1:7">
      <c r="A1384" t="s">
        <v>935</v>
      </c>
      <c r="B1384" s="1493">
        <v>1146</v>
      </c>
      <c r="C1384" s="1493">
        <v>308</v>
      </c>
      <c r="D1384" s="1493">
        <v>300</v>
      </c>
      <c r="E1384" s="1493"/>
      <c r="F1384" s="1493">
        <v>510</v>
      </c>
      <c r="G1384" s="1493">
        <v>2264</v>
      </c>
    </row>
    <row r="1385" spans="1:7">
      <c r="A1385" t="s">
        <v>657</v>
      </c>
      <c r="B1385" s="1493">
        <v>535</v>
      </c>
      <c r="C1385" s="1493"/>
      <c r="D1385" s="1493">
        <v>342</v>
      </c>
      <c r="E1385" s="1493">
        <v>103</v>
      </c>
      <c r="F1385" s="1493"/>
      <c r="G1385" s="1493">
        <v>980</v>
      </c>
    </row>
    <row r="1386" spans="1:7">
      <c r="A1386" t="s">
        <v>1519</v>
      </c>
      <c r="B1386" s="1493">
        <v>606</v>
      </c>
      <c r="C1386" s="1493">
        <v>459</v>
      </c>
      <c r="D1386" s="1493">
        <v>243</v>
      </c>
      <c r="E1386" s="1493">
        <v>778</v>
      </c>
      <c r="F1386" s="1493">
        <v>664</v>
      </c>
      <c r="G1386" s="1493">
        <v>2750</v>
      </c>
    </row>
    <row r="1387" spans="1:7">
      <c r="A1387" t="s">
        <v>985</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923</v>
      </c>
      <c r="B1394" s="1493">
        <v>326</v>
      </c>
      <c r="C1394" s="1493"/>
      <c r="D1394" s="1493"/>
      <c r="E1394" s="1493"/>
      <c r="F1394" s="1493"/>
      <c r="G1394" s="1493">
        <v>326</v>
      </c>
    </row>
    <row r="1395" spans="1:7">
      <c r="A1395" t="s">
        <v>1517</v>
      </c>
      <c r="B1395" s="1493">
        <v>314</v>
      </c>
      <c r="C1395" s="1493">
        <v>240</v>
      </c>
      <c r="D1395" s="1493"/>
      <c r="E1395" s="1493"/>
      <c r="F1395" s="1493"/>
      <c r="G1395" s="1493">
        <v>554</v>
      </c>
    </row>
    <row r="1396" spans="1:7">
      <c r="A1396" t="s">
        <v>1518</v>
      </c>
      <c r="B1396" s="1493"/>
      <c r="C1396" s="1493"/>
      <c r="D1396" s="1493"/>
      <c r="E1396" s="1493"/>
      <c r="F1396" s="1493">
        <v>308</v>
      </c>
      <c r="G1396" s="1493">
        <v>308</v>
      </c>
    </row>
    <row r="1397" spans="1:7">
      <c r="A1397" t="s">
        <v>992</v>
      </c>
      <c r="B1397" s="1493"/>
      <c r="C1397" s="1493"/>
      <c r="D1397" s="1493"/>
      <c r="E1397" s="1493"/>
      <c r="F1397" s="1493"/>
      <c r="G1397" s="1493"/>
    </row>
    <row r="1398" spans="1:7">
      <c r="A1398" t="s">
        <v>821</v>
      </c>
      <c r="B1398" s="1493"/>
      <c r="C1398" s="1493"/>
      <c r="D1398" s="1493"/>
      <c r="E1398" s="1493">
        <v>646</v>
      </c>
      <c r="F1398" s="1493">
        <v>212</v>
      </c>
      <c r="G1398" s="1493">
        <v>858</v>
      </c>
    </row>
    <row r="1399" spans="1:7">
      <c r="A1399" t="s">
        <v>926</v>
      </c>
      <c r="B1399" s="1493">
        <v>307</v>
      </c>
      <c r="C1399" s="1493">
        <v>872</v>
      </c>
      <c r="D1399" s="1493">
        <v>312</v>
      </c>
      <c r="E1399" s="1493">
        <v>287</v>
      </c>
      <c r="F1399" s="1493"/>
      <c r="G1399" s="1493">
        <v>1778</v>
      </c>
    </row>
    <row r="1400" spans="1:7">
      <c r="A1400" t="s">
        <v>935</v>
      </c>
      <c r="B1400" s="1493">
        <v>1297</v>
      </c>
      <c r="C1400" s="1493">
        <v>1300</v>
      </c>
      <c r="D1400" s="1493"/>
      <c r="E1400" s="1493">
        <v>1766</v>
      </c>
      <c r="F1400" s="1493">
        <v>41</v>
      </c>
      <c r="G1400" s="1493">
        <v>4404</v>
      </c>
    </row>
    <row r="1401" spans="1:7">
      <c r="A1401" t="s">
        <v>1519</v>
      </c>
      <c r="B1401" s="1493">
        <v>534</v>
      </c>
      <c r="C1401" s="1493">
        <v>466</v>
      </c>
      <c r="D1401" s="1493">
        <v>483</v>
      </c>
      <c r="E1401" s="1493"/>
      <c r="F1401" s="1493"/>
      <c r="G1401" s="1493">
        <v>1483</v>
      </c>
    </row>
    <row r="1402" spans="1:7">
      <c r="A1402" t="s">
        <v>985</v>
      </c>
      <c r="B1402" s="1493">
        <v>1581</v>
      </c>
      <c r="C1402" s="1493"/>
      <c r="D1402" s="1493"/>
      <c r="E1402" s="1493"/>
      <c r="F1402" s="1493"/>
      <c r="G1402" s="1493">
        <v>1581</v>
      </c>
    </row>
    <row r="1403" spans="1:7">
      <c r="A1403" t="s">
        <v>892</v>
      </c>
      <c r="B1403" s="1493">
        <v>1163</v>
      </c>
      <c r="C1403" s="1493"/>
      <c r="D1403" s="1493"/>
      <c r="E1403" s="1493"/>
      <c r="F1403" s="1493"/>
      <c r="G1403" s="1493">
        <v>1163</v>
      </c>
    </row>
    <row r="1404" spans="1:7">
      <c r="A1404" t="s">
        <v>1077</v>
      </c>
      <c r="B1404" s="1493"/>
      <c r="C1404" s="1493">
        <v>560</v>
      </c>
      <c r="D1404" s="1493">
        <v>367</v>
      </c>
      <c r="E1404" s="1493"/>
      <c r="F1404" s="1493"/>
      <c r="G1404" s="1493">
        <v>927</v>
      </c>
    </row>
    <row r="1405" spans="1:7">
      <c r="A1405" t="s">
        <v>815</v>
      </c>
      <c r="B1405" s="1493"/>
      <c r="C1405" s="1493"/>
      <c r="D1405" s="1493"/>
      <c r="E1405" s="1493"/>
      <c r="F1405" s="1493"/>
      <c r="G1405" s="1493"/>
    </row>
    <row r="1406" spans="1:7">
      <c r="A1406" t="s">
        <v>941</v>
      </c>
      <c r="B1406" s="1493"/>
      <c r="C1406" s="1493">
        <v>130</v>
      </c>
      <c r="D1406" s="1493"/>
      <c r="E1406" s="1493"/>
      <c r="F1406" s="1493"/>
      <c r="G1406" s="1493">
        <v>130</v>
      </c>
    </row>
    <row r="1407" spans="1:7">
      <c r="A1407" t="s">
        <v>1520</v>
      </c>
      <c r="B1407" s="1493"/>
      <c r="C1407" s="1493"/>
      <c r="D1407" s="1493">
        <v>86</v>
      </c>
      <c r="E1407" s="1493"/>
      <c r="F1407" s="1493"/>
      <c r="G1407" s="1493">
        <v>86</v>
      </c>
    </row>
    <row r="1408" spans="1:7">
      <c r="A1408" t="s">
        <v>1521</v>
      </c>
      <c r="B1408" s="1493"/>
      <c r="C1408" s="1493"/>
      <c r="D1408" s="1493">
        <v>157</v>
      </c>
      <c r="E1408" s="1493"/>
      <c r="F1408" s="1493"/>
      <c r="G1408" s="1493">
        <v>157</v>
      </c>
    </row>
    <row r="1409" spans="1:7">
      <c r="A1409" t="s">
        <v>1185</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902</v>
      </c>
      <c r="B1417" s="1493"/>
      <c r="C1417" s="1493"/>
      <c r="D1417" s="1493"/>
      <c r="E1417" s="1493">
        <v>438</v>
      </c>
      <c r="F1417" s="1493"/>
      <c r="G1417" s="1493">
        <v>438</v>
      </c>
    </row>
    <row r="1418" spans="1:7">
      <c r="A1418" t="s">
        <v>923</v>
      </c>
      <c r="B1418" s="1493"/>
      <c r="C1418" s="1493"/>
      <c r="D1418" s="1493"/>
      <c r="E1418" s="1493"/>
      <c r="F1418" s="1493"/>
      <c r="G1418" s="1493"/>
    </row>
    <row r="1419" spans="1:7">
      <c r="A1419" t="s">
        <v>821</v>
      </c>
      <c r="B1419" s="1493">
        <v>225</v>
      </c>
      <c r="C1419" s="1493">
        <v>135</v>
      </c>
      <c r="D1419" s="1493">
        <v>494</v>
      </c>
      <c r="E1419" s="1493">
        <v>333</v>
      </c>
      <c r="F1419" s="1493">
        <v>377</v>
      </c>
      <c r="G1419" s="1493">
        <v>1564</v>
      </c>
    </row>
    <row r="1420" spans="1:7">
      <c r="A1420" t="s">
        <v>926</v>
      </c>
      <c r="B1420" s="1493"/>
      <c r="C1420" s="1493"/>
      <c r="D1420" s="1493"/>
      <c r="E1420" s="1493"/>
      <c r="F1420" s="1493"/>
      <c r="G1420" s="1493"/>
    </row>
    <row r="1421" spans="1:7">
      <c r="A1421" t="s">
        <v>935</v>
      </c>
      <c r="B1421" s="1493"/>
      <c r="C1421" s="1493"/>
      <c r="D1421" s="1493"/>
      <c r="E1421" s="1493"/>
      <c r="F1421" s="1493"/>
      <c r="G1421" s="1493"/>
    </row>
    <row r="1422" spans="1:7">
      <c r="A1422" t="s">
        <v>1185</v>
      </c>
      <c r="B1422" s="1493"/>
      <c r="C1422" s="1493"/>
      <c r="D1422" s="1493">
        <v>2020</v>
      </c>
      <c r="E1422" s="1493">
        <v>1855</v>
      </c>
      <c r="F1422" s="1493">
        <v>1609</v>
      </c>
      <c r="G1422" s="1493">
        <v>5484</v>
      </c>
    </row>
    <row r="1423" spans="1:7">
      <c r="A1423" t="s">
        <v>915</v>
      </c>
      <c r="B1423" s="1493">
        <v>735</v>
      </c>
      <c r="C1423" s="1493">
        <v>755</v>
      </c>
      <c r="D1423" s="1493">
        <v>897</v>
      </c>
      <c r="E1423" s="1493">
        <v>583</v>
      </c>
      <c r="F1423" s="1493"/>
      <c r="G1423" s="1493">
        <v>2970</v>
      </c>
    </row>
    <row r="1424" spans="1:7">
      <c r="A1424" t="s">
        <v>1522</v>
      </c>
      <c r="B1424" s="1493"/>
      <c r="C1424" s="1493">
        <v>513</v>
      </c>
      <c r="D1424" s="1493"/>
      <c r="E1424" s="1493"/>
      <c r="F1424" s="1493"/>
      <c r="G1424" s="1493">
        <v>513</v>
      </c>
    </row>
    <row r="1425" spans="1:7">
      <c r="A1425" t="s">
        <v>822</v>
      </c>
      <c r="B1425" s="1493"/>
      <c r="C1425" s="1493"/>
      <c r="D1425" s="1493">
        <v>172</v>
      </c>
      <c r="E1425" s="1493"/>
      <c r="F1425" s="1493"/>
      <c r="G1425" s="1493">
        <v>172</v>
      </c>
    </row>
    <row r="1426" spans="1:7">
      <c r="A1426" t="s">
        <v>844</v>
      </c>
      <c r="B1426" s="1493"/>
      <c r="C1426" s="1493"/>
      <c r="D1426" s="1493">
        <v>918</v>
      </c>
      <c r="E1426" s="1493"/>
      <c r="F1426" s="1493"/>
      <c r="G1426" s="1493">
        <v>918</v>
      </c>
    </row>
    <row r="1427" spans="1:7">
      <c r="A1427" t="s">
        <v>1190</v>
      </c>
      <c r="B1427" s="1493"/>
      <c r="C1427" s="1493"/>
      <c r="D1427" s="1493"/>
      <c r="E1427" s="1493"/>
      <c r="F1427" s="1493"/>
      <c r="G1427" s="1493"/>
    </row>
    <row r="1428" spans="1:7">
      <c r="A1428" t="s">
        <v>1183</v>
      </c>
      <c r="B1428" s="1493"/>
      <c r="C1428" s="1493"/>
      <c r="D1428" s="1493">
        <v>7</v>
      </c>
      <c r="E1428" s="1493"/>
      <c r="F1428" s="1493"/>
      <c r="G1428" s="1493">
        <v>7</v>
      </c>
    </row>
    <row r="1429" spans="1:7">
      <c r="A1429" t="s">
        <v>1196</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c r="B1435" s="1493"/>
      <c r="C1435" s="1493"/>
      <c r="D1435" s="1493"/>
      <c r="E1435" s="1493"/>
      <c r="F1435" s="1493"/>
      <c r="G1435" s="1493"/>
    </row>
    <row r="1436" spans="1:7">
      <c r="A1436" t="s">
        <v>821</v>
      </c>
      <c r="B1436" s="1493">
        <v>526</v>
      </c>
      <c r="C1436" s="1493">
        <v>36</v>
      </c>
      <c r="D1436" s="1493">
        <v>12</v>
      </c>
      <c r="E1436" s="1493"/>
      <c r="F1436" s="1493"/>
      <c r="G1436" s="1493">
        <v>574</v>
      </c>
    </row>
    <row r="1437" spans="1:7">
      <c r="A1437" t="s">
        <v>1185</v>
      </c>
      <c r="B1437" s="1493"/>
      <c r="C1437" s="1493">
        <v>1420</v>
      </c>
      <c r="D1437" s="1493">
        <v>1208</v>
      </c>
      <c r="E1437" s="1493">
        <v>596</v>
      </c>
      <c r="F1437" s="1493"/>
      <c r="G1437" s="1493">
        <v>3224</v>
      </c>
    </row>
    <row r="1438" spans="1:7">
      <c r="A1438" t="s">
        <v>1196</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1188</v>
      </c>
      <c r="B1440" s="1493">
        <v>788</v>
      </c>
      <c r="C1440" s="1493">
        <v>1083</v>
      </c>
      <c r="D1440" s="1493"/>
      <c r="E1440" s="1493"/>
      <c r="F1440" s="1493"/>
      <c r="G1440" s="1493">
        <v>1871</v>
      </c>
    </row>
    <row r="1441" spans="1:7">
      <c r="A1441" t="s">
        <v>1193</v>
      </c>
      <c r="B1441" s="1493">
        <v>195</v>
      </c>
      <c r="C1441" s="1493"/>
      <c r="D1441" s="1493">
        <v>349</v>
      </c>
      <c r="E1441" s="1493">
        <v>790</v>
      </c>
      <c r="F1441" s="1493">
        <v>15</v>
      </c>
      <c r="G1441" s="1493">
        <v>1349</v>
      </c>
    </row>
    <row r="1442" spans="1:7">
      <c r="A1442" t="s">
        <v>1523</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1504</v>
      </c>
      <c r="B1451" s="1493"/>
      <c r="C1451" s="1493"/>
      <c r="D1451" s="1493"/>
      <c r="E1451" s="1493"/>
      <c r="F1451" s="1493"/>
      <c r="G1451" s="1493"/>
    </row>
    <row r="1452" spans="1:7">
      <c r="A1452" t="s">
        <v>1185</v>
      </c>
      <c r="B1452" s="1493"/>
      <c r="C1452" s="1493"/>
      <c r="D1452" s="1493"/>
      <c r="E1452" s="1493"/>
      <c r="F1452" s="1493"/>
      <c r="G1452" s="1493"/>
    </row>
    <row r="1453" spans="1:7">
      <c r="A1453" t="s">
        <v>1190</v>
      </c>
      <c r="B1453" s="1493"/>
      <c r="C1453" s="1493"/>
      <c r="D1453" s="1493"/>
      <c r="E1453" s="1493"/>
      <c r="F1453" s="1493"/>
      <c r="G1453" s="1493"/>
    </row>
    <row r="1454" spans="1:7">
      <c r="A1454" t="s">
        <v>1183</v>
      </c>
      <c r="B1454" s="1493"/>
      <c r="C1454" s="1493"/>
      <c r="D1454" s="1493"/>
      <c r="E1454" s="1493"/>
      <c r="F1454" s="1493"/>
      <c r="G1454" s="1493"/>
    </row>
    <row r="1455" spans="1:7">
      <c r="A1455" t="s">
        <v>1196</v>
      </c>
      <c r="B1455" s="1493"/>
      <c r="C1455" s="1493"/>
      <c r="D1455" s="1493"/>
      <c r="E1455" s="1493"/>
      <c r="F1455" s="1493"/>
      <c r="G1455" s="1493"/>
    </row>
    <row r="1456" spans="1:7">
      <c r="A1456" t="s">
        <v>802</v>
      </c>
      <c r="B1456" s="1493"/>
      <c r="C1456" s="1493">
        <v>400</v>
      </c>
      <c r="D1456" s="1493"/>
      <c r="E1456" s="1493"/>
      <c r="F1456" s="1493"/>
      <c r="G1456" s="1493">
        <v>400</v>
      </c>
    </row>
    <row r="1457" spans="1:7">
      <c r="A1457" t="s">
        <v>1188</v>
      </c>
      <c r="B1457" s="1493"/>
      <c r="C1457" s="1493"/>
      <c r="D1457" s="1493"/>
      <c r="E1457" s="1493"/>
      <c r="F1457" s="1493"/>
      <c r="G1457" s="1493"/>
    </row>
    <row r="1458" spans="1:7">
      <c r="A1458" t="s">
        <v>1193</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812</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B1471" s="1493"/>
      <c r="C1471" s="1493"/>
      <c r="D1471" s="1493"/>
      <c r="E1471" s="1493"/>
      <c r="F1471" s="1493">
        <v>67</v>
      </c>
      <c r="G1471" s="1493">
        <v>67</v>
      </c>
    </row>
    <row r="1472" spans="1:7">
      <c r="A1472" t="s">
        <v>1185</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812</v>
      </c>
      <c r="B1477" s="1493">
        <v>2719</v>
      </c>
      <c r="C1477" s="1493">
        <v>2206</v>
      </c>
      <c r="D1477" s="1493">
        <v>2612</v>
      </c>
      <c r="E1477" s="1493">
        <v>1765</v>
      </c>
      <c r="F1477" s="1493">
        <v>1356</v>
      </c>
      <c r="G1477" s="1493">
        <v>10658</v>
      </c>
    </row>
    <row r="1478" spans="1:7">
      <c r="A1478" t="s">
        <v>1524</v>
      </c>
      <c r="B1478" s="1493"/>
      <c r="C1478" s="1493"/>
      <c r="D1478" s="1493"/>
      <c r="E1478" s="1493"/>
      <c r="F1478" s="1493"/>
      <c r="G1478" s="1493"/>
    </row>
    <row r="1479" spans="1:7">
      <c r="A1479" t="s">
        <v>796</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822</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812</v>
      </c>
      <c r="B1488" s="1493">
        <v>1212</v>
      </c>
      <c r="C1488" s="1493">
        <v>866</v>
      </c>
      <c r="D1488" s="1493">
        <v>969</v>
      </c>
      <c r="E1488" s="1493">
        <v>262</v>
      </c>
      <c r="F1488" s="1493"/>
      <c r="G1488" s="1493">
        <v>3309</v>
      </c>
    </row>
    <row r="1489" spans="1:7">
      <c r="A1489" t="s">
        <v>796</v>
      </c>
      <c r="B1489" s="1493">
        <v>940</v>
      </c>
      <c r="C1489" s="1493">
        <v>1575</v>
      </c>
      <c r="D1489" s="1493">
        <v>507</v>
      </c>
      <c r="E1489" s="1493"/>
      <c r="F1489" s="1493">
        <v>354</v>
      </c>
      <c r="G1489" s="1493">
        <v>3376</v>
      </c>
    </row>
    <row r="1490" spans="1:7">
      <c r="A1490" t="s">
        <v>619</v>
      </c>
      <c r="B1490" s="1493"/>
      <c r="C1490" s="1493"/>
      <c r="D1490" s="1493"/>
      <c r="E1490" s="1493">
        <v>2434</v>
      </c>
      <c r="F1490" s="1493"/>
      <c r="G1490" s="1493">
        <v>2434</v>
      </c>
    </row>
    <row r="1491" spans="1:7">
      <c r="A1491" t="s">
        <v>790</v>
      </c>
      <c r="B1491" s="1493"/>
      <c r="C1491" s="1493">
        <v>767</v>
      </c>
      <c r="D1491" s="1493">
        <v>779</v>
      </c>
      <c r="E1491" s="1493">
        <v>130</v>
      </c>
      <c r="F1491" s="1493"/>
      <c r="G1491" s="1493">
        <v>1676</v>
      </c>
    </row>
    <row r="1492" spans="1:7">
      <c r="A1492" t="s">
        <v>858</v>
      </c>
      <c r="B1492" s="1493"/>
      <c r="C1492" s="1493"/>
      <c r="D1492" s="1493"/>
      <c r="E1492" s="1493"/>
      <c r="F1492" s="1493">
        <v>339</v>
      </c>
      <c r="G1492" s="1493">
        <v>339</v>
      </c>
    </row>
    <row r="1493" spans="1:7">
      <c r="A1493" t="s">
        <v>860</v>
      </c>
      <c r="B1493" s="1493">
        <v>288</v>
      </c>
      <c r="C1493" s="1493"/>
      <c r="D1493" s="1493"/>
      <c r="E1493" s="1493"/>
      <c r="F1493" s="1493"/>
      <c r="G1493" s="1493">
        <v>288</v>
      </c>
    </row>
    <row r="1494" spans="1:7">
      <c r="A1494" t="s">
        <v>862</v>
      </c>
      <c r="B1494" s="1493"/>
      <c r="C1494" s="1493">
        <v>290</v>
      </c>
      <c r="D1494" s="1493"/>
      <c r="E1494" s="1493"/>
      <c r="F1494" s="1493"/>
      <c r="G1494" s="1493">
        <v>290</v>
      </c>
    </row>
    <row r="1495" spans="1:7">
      <c r="A1495" t="s">
        <v>847</v>
      </c>
      <c r="B1495" s="1493"/>
      <c r="C1495" s="1493"/>
      <c r="D1495" s="1493">
        <v>390</v>
      </c>
      <c r="E1495" s="1493"/>
      <c r="F1495" s="1493">
        <v>8</v>
      </c>
      <c r="G1495" s="1493">
        <v>398</v>
      </c>
    </row>
    <row r="1496" spans="1:7">
      <c r="A1496" t="s">
        <v>851</v>
      </c>
      <c r="B1496" s="1493"/>
      <c r="C1496" s="1493"/>
      <c r="D1496" s="1493">
        <v>454</v>
      </c>
      <c r="E1496" s="1493">
        <v>285</v>
      </c>
      <c r="F1496" s="1493">
        <v>33</v>
      </c>
      <c r="G1496" s="1493">
        <v>772</v>
      </c>
    </row>
    <row r="1497" spans="1:7">
      <c r="A1497" t="s">
        <v>770</v>
      </c>
      <c r="B1497" s="1493"/>
      <c r="C1497" s="1493"/>
      <c r="D1497" s="1493">
        <v>544</v>
      </c>
      <c r="E1497" s="1493">
        <v>723</v>
      </c>
      <c r="F1497" s="1493">
        <v>563</v>
      </c>
      <c r="G1497" s="1493">
        <v>1830</v>
      </c>
    </row>
    <row r="1498" spans="1:7">
      <c r="A1498" t="s">
        <v>766</v>
      </c>
      <c r="B1498" s="1493"/>
      <c r="C1498" s="1493">
        <v>3749</v>
      </c>
      <c r="D1498" s="1493"/>
      <c r="E1498" s="1493"/>
      <c r="F1498" s="1493"/>
      <c r="G1498" s="1493">
        <v>3749</v>
      </c>
    </row>
    <row r="1499" spans="1:7">
      <c r="A1499" t="s">
        <v>799</v>
      </c>
      <c r="B1499" s="1493"/>
      <c r="C1499" s="1493"/>
      <c r="D1499" s="1493"/>
      <c r="E1499" s="1493"/>
      <c r="F1499" s="1493">
        <v>1587</v>
      </c>
      <c r="G1499" s="1493">
        <v>1587</v>
      </c>
    </row>
    <row r="1500" spans="1:7">
      <c r="A1500" t="s">
        <v>676</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815</v>
      </c>
      <c r="B1507" s="1493">
        <v>245</v>
      </c>
      <c r="C1507" s="1493"/>
      <c r="D1507" s="1493"/>
      <c r="E1507" s="1493"/>
      <c r="F1507" s="1493"/>
      <c r="G1507" s="1493">
        <v>245</v>
      </c>
    </row>
    <row r="1508" spans="1:7">
      <c r="A1508" t="s">
        <v>796</v>
      </c>
      <c r="B1508" s="1493">
        <v>864</v>
      </c>
      <c r="C1508" s="1493">
        <v>674</v>
      </c>
      <c r="D1508" s="1493">
        <v>724</v>
      </c>
      <c r="E1508" s="1493">
        <v>165</v>
      </c>
      <c r="F1508" s="1493"/>
      <c r="G1508" s="1493">
        <v>2427</v>
      </c>
    </row>
    <row r="1509" spans="1:7">
      <c r="A1509" t="s">
        <v>619</v>
      </c>
      <c r="B1509" s="1493"/>
      <c r="C1509" s="1493"/>
      <c r="D1509" s="1493">
        <v>1012</v>
      </c>
      <c r="E1509" s="1493"/>
      <c r="F1509" s="1493"/>
      <c r="G1509" s="1493">
        <v>1012</v>
      </c>
    </row>
    <row r="1510" spans="1:7">
      <c r="A1510" t="s">
        <v>790</v>
      </c>
      <c r="B1510" s="1493"/>
      <c r="C1510" s="1493">
        <v>276</v>
      </c>
      <c r="D1510" s="1493"/>
      <c r="E1510" s="1493">
        <v>425</v>
      </c>
      <c r="F1510" s="1493"/>
      <c r="G1510" s="1493">
        <v>701</v>
      </c>
    </row>
    <row r="1511" spans="1:7">
      <c r="A1511" t="s">
        <v>847</v>
      </c>
      <c r="B1511" s="1493">
        <v>615</v>
      </c>
      <c r="C1511" s="1493">
        <v>349</v>
      </c>
      <c r="D1511" s="1493"/>
      <c r="E1511" s="1493"/>
      <c r="F1511" s="1493"/>
      <c r="G1511" s="1493">
        <v>964</v>
      </c>
    </row>
    <row r="1512" spans="1:7">
      <c r="A1512" t="s">
        <v>851</v>
      </c>
      <c r="B1512" s="1493">
        <v>327</v>
      </c>
      <c r="C1512" s="1493">
        <v>269</v>
      </c>
      <c r="D1512" s="1493">
        <v>515</v>
      </c>
      <c r="E1512" s="1493">
        <v>451</v>
      </c>
      <c r="F1512" s="1493"/>
      <c r="G1512" s="1493">
        <v>1562</v>
      </c>
    </row>
    <row r="1513" spans="1:7">
      <c r="A1513" t="s">
        <v>770</v>
      </c>
      <c r="B1513" s="1493">
        <v>1246</v>
      </c>
      <c r="C1513" s="1493"/>
      <c r="D1513" s="1493"/>
      <c r="E1513" s="1493"/>
      <c r="F1513" s="1493"/>
      <c r="G1513" s="1493">
        <v>1246</v>
      </c>
    </row>
    <row r="1514" spans="1:7">
      <c r="A1514" t="s">
        <v>799</v>
      </c>
      <c r="B1514" s="1493">
        <v>1339</v>
      </c>
      <c r="C1514" s="1493">
        <v>857</v>
      </c>
      <c r="D1514" s="1493">
        <v>32</v>
      </c>
      <c r="E1514" s="1493"/>
      <c r="F1514" s="1493"/>
      <c r="G1514" s="1493">
        <v>2228</v>
      </c>
    </row>
    <row r="1515" spans="1:7">
      <c r="A1515" t="s">
        <v>676</v>
      </c>
      <c r="B1515" s="1493"/>
      <c r="C1515" s="1493"/>
      <c r="D1515" s="1493"/>
      <c r="E1515" s="1493">
        <v>2018</v>
      </c>
      <c r="F1515" s="1493">
        <v>1563</v>
      </c>
      <c r="G1515" s="1493">
        <v>3581</v>
      </c>
    </row>
    <row r="1516" spans="1:7">
      <c r="A1516" t="s">
        <v>596</v>
      </c>
      <c r="B1516" s="1493"/>
      <c r="C1516" s="1493"/>
      <c r="D1516" s="1493">
        <v>440</v>
      </c>
      <c r="E1516" s="1493"/>
      <c r="F1516" s="1493">
        <v>549</v>
      </c>
      <c r="G1516" s="1493">
        <v>989</v>
      </c>
    </row>
    <row r="1517" spans="1:7">
      <c r="A1517" t="s">
        <v>1525</v>
      </c>
      <c r="B1517" s="1493"/>
      <c r="C1517" s="1493"/>
      <c r="D1517" s="1493">
        <v>641</v>
      </c>
      <c r="E1517" s="1493"/>
      <c r="F1517" s="1493"/>
      <c r="G1517" s="1493">
        <v>641</v>
      </c>
    </row>
    <row r="1518" spans="1:7">
      <c r="A1518" t="s">
        <v>605</v>
      </c>
      <c r="B1518" s="1493"/>
      <c r="C1518" s="1493"/>
      <c r="D1518" s="1493">
        <v>947</v>
      </c>
      <c r="E1518" s="1493">
        <v>1381</v>
      </c>
      <c r="F1518" s="1493"/>
      <c r="G1518" s="1493">
        <v>2328</v>
      </c>
    </row>
    <row r="1519" spans="1:7">
      <c r="A1519" t="s">
        <v>793</v>
      </c>
      <c r="B1519" s="1493"/>
      <c r="C1519" s="1493">
        <v>2304</v>
      </c>
      <c r="D1519" s="1493">
        <v>1216</v>
      </c>
      <c r="E1519" s="1493">
        <v>2932</v>
      </c>
      <c r="F1519" s="1493"/>
      <c r="G1519" s="1493">
        <v>6452</v>
      </c>
    </row>
    <row r="1520" spans="1:7">
      <c r="A1520" t="s">
        <v>772</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1448</v>
      </c>
      <c r="B1524" s="12" t="s">
        <v>1447</v>
      </c>
    </row>
    <row r="1525" spans="1:7">
      <c r="A1525" s="12" t="s">
        <v>1449</v>
      </c>
      <c r="B1525" s="48">
        <v>46146</v>
      </c>
      <c r="C1525" s="48">
        <v>46147</v>
      </c>
      <c r="D1525" s="48">
        <v>46148</v>
      </c>
      <c r="E1525" t="s">
        <v>473</v>
      </c>
    </row>
    <row r="1526" spans="1:7">
      <c r="A1526" t="s">
        <v>812</v>
      </c>
      <c r="B1526" s="1493"/>
      <c r="C1526" s="1493"/>
      <c r="D1526" s="1493"/>
      <c r="E1526" s="1493"/>
    </row>
    <row r="1527" spans="1:7">
      <c r="A1527" t="s">
        <v>619</v>
      </c>
      <c r="B1527" s="1493">
        <v>757</v>
      </c>
      <c r="C1527" s="1493"/>
      <c r="D1527" s="1493"/>
      <c r="E1527" s="1493">
        <v>757</v>
      </c>
    </row>
    <row r="1528" spans="1:7">
      <c r="A1528" t="s">
        <v>790</v>
      </c>
      <c r="B1528" s="1493"/>
      <c r="C1528" s="1493">
        <v>110</v>
      </c>
      <c r="D1528" s="1493"/>
      <c r="E1528" s="1493">
        <v>110</v>
      </c>
    </row>
    <row r="1529" spans="1:7">
      <c r="A1529" t="s">
        <v>676</v>
      </c>
      <c r="B1529" s="1493">
        <v>699</v>
      </c>
      <c r="C1529" s="1493">
        <v>463</v>
      </c>
      <c r="D1529" s="1493">
        <v>561</v>
      </c>
      <c r="E1529" s="1493">
        <v>1723</v>
      </c>
    </row>
    <row r="1530" spans="1:7">
      <c r="A1530" t="s">
        <v>596</v>
      </c>
      <c r="B1530" s="1493">
        <v>847</v>
      </c>
      <c r="C1530" s="1493">
        <v>555</v>
      </c>
      <c r="D1530" s="1493"/>
      <c r="E1530" s="1493">
        <v>1402</v>
      </c>
    </row>
    <row r="1531" spans="1:7">
      <c r="A1531" t="s">
        <v>605</v>
      </c>
      <c r="B1531" s="1493">
        <v>897</v>
      </c>
      <c r="C1531" s="1493">
        <v>408</v>
      </c>
      <c r="D1531" s="1493"/>
      <c r="E1531" s="1493">
        <v>1305</v>
      </c>
    </row>
    <row r="1532" spans="1:7">
      <c r="A1532" t="s">
        <v>793</v>
      </c>
      <c r="B1532" s="1493">
        <v>350</v>
      </c>
      <c r="C1532" s="1493"/>
      <c r="D1532" s="1493"/>
      <c r="E1532" s="1493">
        <v>350</v>
      </c>
    </row>
    <row r="1533" spans="1:7">
      <c r="A1533" t="s">
        <v>690</v>
      </c>
      <c r="B1533" s="1493"/>
      <c r="C1533" s="1493">
        <v>1174</v>
      </c>
      <c r="D1533" s="1493">
        <v>1060</v>
      </c>
      <c r="E1533" s="1493">
        <v>2234</v>
      </c>
    </row>
    <row r="1534" spans="1:7">
      <c r="A1534" t="s">
        <v>700</v>
      </c>
      <c r="B1534" s="1493"/>
      <c r="C1534" s="1493">
        <v>521</v>
      </c>
      <c r="D1534" s="1493">
        <v>701</v>
      </c>
      <c r="E1534" s="1493">
        <v>1222</v>
      </c>
    </row>
    <row r="1535" spans="1:7">
      <c r="A1535" t="s">
        <v>602</v>
      </c>
      <c r="B1535" s="1493"/>
      <c r="C1535" s="1493">
        <v>473</v>
      </c>
      <c r="D1535" s="1493">
        <v>1258</v>
      </c>
      <c r="E1535" s="1493">
        <v>1731</v>
      </c>
    </row>
    <row r="1536" spans="1:7">
      <c r="A1536" t="s">
        <v>621</v>
      </c>
      <c r="B1536" s="1493"/>
      <c r="C1536" s="1493"/>
      <c r="D1536" s="1493">
        <v>873</v>
      </c>
      <c r="E1536" s="1493">
        <v>873</v>
      </c>
    </row>
    <row r="1537" spans="1:5">
      <c r="A1537" t="s">
        <v>473</v>
      </c>
      <c r="B1537" s="1493">
        <v>3550</v>
      </c>
      <c r="C1537" s="1493">
        <v>3704</v>
      </c>
      <c r="D1537" s="1493">
        <v>4453</v>
      </c>
      <c r="E1537" s="1493">
        <v>11707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07"/>
  <sheetViews>
    <sheetView workbookViewId="0">
      <pane ySplit="1" topLeftCell="A2989" activePane="bottomLeft" state="frozen"/>
      <selection pane="bottomLeft" activeCell="D3013" sqref="D30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1526</v>
      </c>
      <c r="E1" s="181" t="s">
        <v>1527</v>
      </c>
      <c r="F1" s="180" t="s">
        <v>1528</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1529</v>
      </c>
      <c r="G3" t="str">
        <f t="shared" ref="G3:G66" si="0">TEXT(C3,"mmmm")</f>
        <v>February</v>
      </c>
    </row>
    <row r="4" spans="1:7" ht="15.75">
      <c r="A4" s="857" t="s">
        <v>302</v>
      </c>
      <c r="B4" s="234" t="s">
        <v>1530</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1531</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1531</v>
      </c>
      <c r="C9" s="86">
        <v>45700</v>
      </c>
      <c r="D9" s="76">
        <v>1045</v>
      </c>
      <c r="E9" s="76"/>
      <c r="F9" s="76"/>
      <c r="G9" t="str">
        <f t="shared" si="0"/>
        <v>February</v>
      </c>
    </row>
    <row r="10" spans="1:7" ht="15.75">
      <c r="A10" s="52" t="s">
        <v>181</v>
      </c>
      <c r="B10" s="177" t="s">
        <v>1531</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1531</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1531</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1531</v>
      </c>
      <c r="C21" s="87">
        <v>45705</v>
      </c>
      <c r="D21" s="76">
        <v>383</v>
      </c>
      <c r="E21" s="76"/>
      <c r="F21" s="53"/>
      <c r="G21" t="str">
        <f t="shared" si="0"/>
        <v>February</v>
      </c>
    </row>
    <row r="22" spans="1:7">
      <c r="A22" s="52" t="s">
        <v>347</v>
      </c>
      <c r="B22" s="88" t="s">
        <v>1202</v>
      </c>
      <c r="C22" s="87">
        <v>45706</v>
      </c>
      <c r="D22" s="52"/>
      <c r="E22" s="52"/>
      <c r="F22" s="69" t="s">
        <v>1532</v>
      </c>
      <c r="G22" t="str">
        <f t="shared" si="0"/>
        <v>February</v>
      </c>
    </row>
    <row r="23" spans="1:7">
      <c r="A23" s="52" t="s">
        <v>181</v>
      </c>
      <c r="B23" s="177" t="s">
        <v>1531</v>
      </c>
      <c r="C23" s="87">
        <v>45706</v>
      </c>
      <c r="D23" s="53">
        <v>1017</v>
      </c>
      <c r="E23" s="53"/>
      <c r="F23" s="53"/>
      <c r="G23" t="str">
        <f t="shared" si="0"/>
        <v>February</v>
      </c>
    </row>
    <row r="24" spans="1:7">
      <c r="A24" s="52" t="s">
        <v>368</v>
      </c>
      <c r="B24" s="76" t="s">
        <v>1530</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1533</v>
      </c>
      <c r="G26" t="str">
        <f t="shared" si="0"/>
        <v>February</v>
      </c>
    </row>
    <row r="27" spans="1:7">
      <c r="A27" s="52" t="s">
        <v>302</v>
      </c>
      <c r="B27" s="76" t="s">
        <v>1530</v>
      </c>
      <c r="C27" s="87">
        <v>45707</v>
      </c>
      <c r="D27" s="52"/>
      <c r="E27" s="52"/>
      <c r="F27" s="53" t="s">
        <v>1534</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1531</v>
      </c>
      <c r="C30" s="87">
        <v>45707</v>
      </c>
      <c r="D30" s="52">
        <v>242</v>
      </c>
      <c r="E30" s="52"/>
      <c r="F30" s="53"/>
      <c r="G30" t="str">
        <f t="shared" si="0"/>
        <v>February</v>
      </c>
    </row>
    <row r="31" spans="1:7">
      <c r="A31" s="52" t="s">
        <v>368</v>
      </c>
      <c r="B31" s="76" t="s">
        <v>1530</v>
      </c>
      <c r="C31" s="87">
        <v>45707</v>
      </c>
      <c r="D31" s="52">
        <v>696</v>
      </c>
      <c r="E31" s="52"/>
      <c r="F31" s="53"/>
      <c r="G31" t="str">
        <f t="shared" si="0"/>
        <v>February</v>
      </c>
    </row>
    <row r="32" spans="1:7">
      <c r="A32" s="52" t="s">
        <v>317</v>
      </c>
      <c r="B32" s="176" t="s">
        <v>1216</v>
      </c>
      <c r="C32" s="87">
        <v>45707</v>
      </c>
      <c r="D32" s="52">
        <v>1978</v>
      </c>
      <c r="E32" s="52"/>
      <c r="F32" s="53" t="s">
        <v>1535</v>
      </c>
      <c r="G32" t="str">
        <f t="shared" si="0"/>
        <v>February</v>
      </c>
    </row>
    <row r="33" spans="1:7">
      <c r="A33" s="52" t="s">
        <v>361</v>
      </c>
      <c r="B33" s="176" t="s">
        <v>471</v>
      </c>
      <c r="C33" s="87">
        <v>45707</v>
      </c>
      <c r="D33" s="52">
        <v>1606</v>
      </c>
      <c r="E33" s="52"/>
      <c r="F33" s="53"/>
      <c r="G33" t="str">
        <f t="shared" si="0"/>
        <v>February</v>
      </c>
    </row>
    <row r="34" spans="1:7">
      <c r="A34" s="834" t="s">
        <v>302</v>
      </c>
      <c r="B34" s="235" t="s">
        <v>1530</v>
      </c>
      <c r="C34" s="87">
        <v>45708</v>
      </c>
      <c r="D34" s="52">
        <v>23</v>
      </c>
      <c r="E34" s="52"/>
      <c r="F34" s="53" t="s">
        <v>1536</v>
      </c>
      <c r="G34" t="str">
        <f t="shared" si="0"/>
        <v>February</v>
      </c>
    </row>
    <row r="35" spans="1:7" ht="15.75">
      <c r="A35" s="52" t="s">
        <v>308</v>
      </c>
      <c r="B35" s="175" t="s">
        <v>1456</v>
      </c>
      <c r="C35" s="832">
        <v>45708</v>
      </c>
      <c r="D35" s="52">
        <v>309</v>
      </c>
      <c r="E35" s="52"/>
      <c r="F35" s="53" t="s">
        <v>1537</v>
      </c>
      <c r="G35" t="str">
        <f t="shared" si="0"/>
        <v>February</v>
      </c>
    </row>
    <row r="36" spans="1:7">
      <c r="A36" s="857" t="s">
        <v>181</v>
      </c>
      <c r="B36" s="866" t="s">
        <v>1531</v>
      </c>
      <c r="C36" s="87">
        <v>45708</v>
      </c>
      <c r="D36" s="52">
        <v>424</v>
      </c>
      <c r="E36" s="52"/>
      <c r="F36" s="53"/>
      <c r="G36" t="str">
        <f t="shared" si="0"/>
        <v>February</v>
      </c>
    </row>
    <row r="37" spans="1:7">
      <c r="A37" s="52" t="s">
        <v>294</v>
      </c>
      <c r="B37" s="176" t="s">
        <v>1002</v>
      </c>
      <c r="C37" s="832">
        <v>45708</v>
      </c>
      <c r="D37" s="52">
        <v>547</v>
      </c>
      <c r="E37" s="52"/>
      <c r="F37" s="53" t="s">
        <v>1538</v>
      </c>
      <c r="G37" t="str">
        <f t="shared" si="0"/>
        <v>February</v>
      </c>
    </row>
    <row r="38" spans="1:7">
      <c r="A38" s="859" t="s">
        <v>368</v>
      </c>
      <c r="B38" s="233" t="s">
        <v>1530</v>
      </c>
      <c r="C38" s="87">
        <v>45708</v>
      </c>
      <c r="D38" s="52">
        <v>227</v>
      </c>
      <c r="E38" s="52"/>
      <c r="F38" s="53"/>
      <c r="G38" t="str">
        <f t="shared" si="0"/>
        <v>February</v>
      </c>
    </row>
    <row r="39" spans="1:7">
      <c r="A39" s="52" t="s">
        <v>317</v>
      </c>
      <c r="B39" s="176" t="s">
        <v>1216</v>
      </c>
      <c r="C39" s="87">
        <v>45708</v>
      </c>
      <c r="D39" s="52">
        <v>851</v>
      </c>
      <c r="E39" s="52"/>
      <c r="F39" s="53" t="s">
        <v>1539</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1530</v>
      </c>
      <c r="C44" s="87">
        <v>45709</v>
      </c>
      <c r="D44" s="52">
        <v>24</v>
      </c>
      <c r="E44" s="52"/>
      <c r="F44" s="53" t="s">
        <v>1540</v>
      </c>
      <c r="G44" t="str">
        <f t="shared" si="0"/>
        <v>February</v>
      </c>
    </row>
    <row r="45" spans="1:7">
      <c r="A45" s="834" t="s">
        <v>382</v>
      </c>
      <c r="B45" s="839" t="s">
        <v>1216</v>
      </c>
      <c r="C45" s="87">
        <v>45709</v>
      </c>
      <c r="D45" s="52"/>
      <c r="E45" s="52"/>
      <c r="F45" s="53" t="s">
        <v>1541</v>
      </c>
      <c r="G45" t="str">
        <f t="shared" si="0"/>
        <v>February</v>
      </c>
    </row>
    <row r="46" spans="1:7" ht="15.75">
      <c r="A46" s="52" t="s">
        <v>177</v>
      </c>
      <c r="B46" s="175" t="s">
        <v>1456</v>
      </c>
      <c r="C46" s="832">
        <v>45709</v>
      </c>
      <c r="D46" s="52">
        <v>21</v>
      </c>
      <c r="E46" s="52"/>
      <c r="F46" s="53" t="s">
        <v>1538</v>
      </c>
      <c r="G46" t="str">
        <f t="shared" si="0"/>
        <v>February</v>
      </c>
    </row>
    <row r="47" spans="1:7">
      <c r="A47" s="859" t="s">
        <v>181</v>
      </c>
      <c r="B47" s="862" t="s">
        <v>1531</v>
      </c>
      <c r="C47" s="87">
        <v>45709</v>
      </c>
      <c r="D47" s="52">
        <v>19</v>
      </c>
      <c r="E47" s="52"/>
      <c r="F47" s="53" t="s">
        <v>1542</v>
      </c>
      <c r="G47" t="str">
        <f t="shared" si="0"/>
        <v>February</v>
      </c>
    </row>
    <row r="48" spans="1:7" ht="15.75">
      <c r="A48" s="834" t="s">
        <v>296</v>
      </c>
      <c r="B48" s="835" t="s">
        <v>56</v>
      </c>
      <c r="C48" s="87">
        <v>45709</v>
      </c>
      <c r="D48" s="52">
        <v>823</v>
      </c>
      <c r="E48" s="52"/>
      <c r="F48" s="53" t="s">
        <v>1538</v>
      </c>
      <c r="G48" t="str">
        <f t="shared" si="0"/>
        <v>February</v>
      </c>
    </row>
    <row r="49" spans="1:7">
      <c r="A49" s="52" t="s">
        <v>294</v>
      </c>
      <c r="B49" s="176" t="s">
        <v>1002</v>
      </c>
      <c r="C49" s="832">
        <v>45709</v>
      </c>
      <c r="D49" s="52">
        <v>792</v>
      </c>
      <c r="E49" s="52"/>
      <c r="F49" s="53" t="s">
        <v>1538</v>
      </c>
      <c r="G49" t="str">
        <f t="shared" si="0"/>
        <v>February</v>
      </c>
    </row>
    <row r="50" spans="1:7">
      <c r="A50" s="859" t="s">
        <v>368</v>
      </c>
      <c r="B50" s="233" t="s">
        <v>1530</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1538</v>
      </c>
      <c r="G53" t="str">
        <f t="shared" si="0"/>
        <v>February</v>
      </c>
    </row>
    <row r="54" spans="1:7">
      <c r="A54" s="52" t="s">
        <v>291</v>
      </c>
      <c r="B54" s="88" t="s">
        <v>1202</v>
      </c>
      <c r="C54" s="87">
        <v>45709</v>
      </c>
      <c r="D54" s="52">
        <v>1462</v>
      </c>
      <c r="E54" s="52"/>
      <c r="F54" s="53" t="s">
        <v>1529</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1543</v>
      </c>
      <c r="G57" t="str">
        <f t="shared" si="0"/>
        <v>February</v>
      </c>
    </row>
    <row r="58" spans="1:7">
      <c r="A58" s="52" t="s">
        <v>357</v>
      </c>
      <c r="B58" s="176" t="s">
        <v>1230</v>
      </c>
      <c r="C58" s="87">
        <v>45712</v>
      </c>
      <c r="D58" s="52">
        <v>555</v>
      </c>
      <c r="E58" s="52"/>
      <c r="F58" s="53"/>
      <c r="G58" t="str">
        <f t="shared" si="0"/>
        <v>February</v>
      </c>
    </row>
    <row r="59" spans="1:7">
      <c r="A59" s="52" t="s">
        <v>302</v>
      </c>
      <c r="B59" s="76" t="s">
        <v>1530</v>
      </c>
      <c r="C59" s="87">
        <v>45713</v>
      </c>
      <c r="D59" s="52"/>
      <c r="E59" s="52"/>
      <c r="F59" s="53" t="s">
        <v>1544</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1531</v>
      </c>
      <c r="C68" s="87">
        <v>45713</v>
      </c>
      <c r="D68" s="52">
        <v>236</v>
      </c>
      <c r="E68" s="52"/>
      <c r="F68" s="53" t="s">
        <v>1545</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1546</v>
      </c>
      <c r="G72" t="str">
        <f t="shared" si="1"/>
        <v>February</v>
      </c>
    </row>
    <row r="73" spans="1:7">
      <c r="A73" s="859" t="s">
        <v>368</v>
      </c>
      <c r="B73" s="233" t="s">
        <v>1530</v>
      </c>
      <c r="C73" s="87">
        <v>45713</v>
      </c>
      <c r="D73" s="52">
        <v>800</v>
      </c>
      <c r="E73" s="52"/>
      <c r="F73" s="53" t="s">
        <v>1537</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1547</v>
      </c>
      <c r="C81" s="87">
        <v>45713</v>
      </c>
      <c r="D81" s="52">
        <v>956</v>
      </c>
      <c r="E81" s="52"/>
      <c r="F81" s="53"/>
      <c r="G81" t="str">
        <f t="shared" si="1"/>
        <v>February</v>
      </c>
    </row>
    <row r="82" spans="1:7">
      <c r="A82" s="52" t="s">
        <v>424</v>
      </c>
      <c r="B82" s="76" t="s">
        <v>1530</v>
      </c>
      <c r="C82" s="87">
        <v>45713</v>
      </c>
      <c r="D82" s="52"/>
      <c r="E82" s="52"/>
      <c r="F82" s="52" t="s">
        <v>1548</v>
      </c>
      <c r="G82" t="str">
        <f t="shared" si="1"/>
        <v>February</v>
      </c>
    </row>
    <row r="83" spans="1:7">
      <c r="A83" s="52" t="s">
        <v>302</v>
      </c>
      <c r="B83" s="76" t="s">
        <v>1530</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1531</v>
      </c>
      <c r="C93" s="87">
        <v>45714</v>
      </c>
      <c r="D93" s="52"/>
      <c r="E93" s="52"/>
      <c r="F93" s="53" t="s">
        <v>1549</v>
      </c>
      <c r="G93" t="str">
        <f t="shared" si="1"/>
        <v>February</v>
      </c>
    </row>
    <row r="94" spans="1:7" ht="15.75">
      <c r="A94" s="52" t="s">
        <v>183</v>
      </c>
      <c r="B94" s="175" t="s">
        <v>56</v>
      </c>
      <c r="C94" s="87">
        <v>45714</v>
      </c>
      <c r="D94" s="52"/>
      <c r="E94" s="52"/>
      <c r="F94" s="53" t="s">
        <v>1549</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1550</v>
      </c>
      <c r="G97" t="str">
        <f t="shared" si="1"/>
        <v>February</v>
      </c>
    </row>
    <row r="98" spans="1:7">
      <c r="A98" s="859" t="s">
        <v>368</v>
      </c>
      <c r="B98" s="233" t="s">
        <v>1530</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1537</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1551</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1547</v>
      </c>
      <c r="C108" s="87">
        <v>45714</v>
      </c>
      <c r="D108" s="52"/>
      <c r="E108" s="52"/>
      <c r="F108" s="53"/>
      <c r="G108" t="str">
        <f t="shared" si="1"/>
        <v>February</v>
      </c>
    </row>
    <row r="109" spans="1:7">
      <c r="A109" s="52" t="s">
        <v>424</v>
      </c>
      <c r="B109" s="76" t="s">
        <v>1530</v>
      </c>
      <c r="C109" s="87">
        <v>45714</v>
      </c>
      <c r="D109" s="52"/>
      <c r="E109" s="52"/>
      <c r="F109" s="53"/>
      <c r="G109" t="str">
        <f t="shared" si="1"/>
        <v>February</v>
      </c>
    </row>
    <row r="110" spans="1:7">
      <c r="A110" s="52" t="s">
        <v>298</v>
      </c>
      <c r="B110" s="143" t="s">
        <v>1547</v>
      </c>
      <c r="C110" s="87">
        <v>45714</v>
      </c>
      <c r="D110" s="52">
        <v>1090</v>
      </c>
      <c r="E110" s="52"/>
      <c r="F110" s="53"/>
      <c r="G110" t="str">
        <f t="shared" si="1"/>
        <v>February</v>
      </c>
    </row>
    <row r="111" spans="1:7">
      <c r="A111" s="52" t="s">
        <v>1458</v>
      </c>
      <c r="B111" s="177" t="s">
        <v>1531</v>
      </c>
      <c r="C111" s="87">
        <v>45714</v>
      </c>
      <c r="D111" s="52">
        <v>120</v>
      </c>
      <c r="E111" s="52"/>
      <c r="F111" s="53" t="s">
        <v>1549</v>
      </c>
      <c r="G111" t="str">
        <f t="shared" si="1"/>
        <v>February</v>
      </c>
    </row>
    <row r="112" spans="1:7">
      <c r="A112" s="52" t="s">
        <v>351</v>
      </c>
      <c r="B112" s="76" t="s">
        <v>1211</v>
      </c>
      <c r="C112" s="87">
        <v>45714</v>
      </c>
      <c r="D112" s="52">
        <v>399</v>
      </c>
      <c r="E112" s="52"/>
      <c r="F112" s="53" t="s">
        <v>1552</v>
      </c>
      <c r="G112" t="str">
        <f t="shared" si="1"/>
        <v>February</v>
      </c>
    </row>
    <row r="113" spans="1:7">
      <c r="A113" s="52" t="s">
        <v>404</v>
      </c>
      <c r="B113" s="143" t="s">
        <v>1222</v>
      </c>
      <c r="C113" s="87">
        <v>45714</v>
      </c>
      <c r="D113" s="52">
        <v>891</v>
      </c>
      <c r="E113" s="52"/>
      <c r="F113" s="53" t="s">
        <v>1538</v>
      </c>
      <c r="G113" t="str">
        <f t="shared" si="1"/>
        <v>February</v>
      </c>
    </row>
    <row r="114" spans="1:7">
      <c r="A114" s="52" t="s">
        <v>302</v>
      </c>
      <c r="B114" s="76" t="s">
        <v>1530</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1553</v>
      </c>
      <c r="G116" t="str">
        <f t="shared" si="1"/>
        <v>February</v>
      </c>
    </row>
    <row r="117" spans="1:7">
      <c r="A117" s="859" t="s">
        <v>347</v>
      </c>
      <c r="B117" s="270" t="s">
        <v>1202</v>
      </c>
      <c r="C117" s="57">
        <v>45715</v>
      </c>
      <c r="D117" s="53">
        <v>437</v>
      </c>
      <c r="E117" s="53"/>
      <c r="F117" s="53" t="s">
        <v>1554</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1555</v>
      </c>
      <c r="G122" t="str">
        <f t="shared" si="1"/>
        <v>February</v>
      </c>
    </row>
    <row r="123" spans="1:7" ht="15.75">
      <c r="A123" s="859" t="s">
        <v>179</v>
      </c>
      <c r="B123" s="860" t="s">
        <v>56</v>
      </c>
      <c r="C123" s="57">
        <v>45715</v>
      </c>
      <c r="D123" s="53"/>
      <c r="E123" s="53"/>
      <c r="F123" s="69" t="s">
        <v>1556</v>
      </c>
      <c r="G123" t="str">
        <f t="shared" si="1"/>
        <v>February</v>
      </c>
    </row>
    <row r="124" spans="1:7">
      <c r="A124" s="52" t="s">
        <v>181</v>
      </c>
      <c r="B124" s="177" t="s">
        <v>1531</v>
      </c>
      <c r="C124" s="57">
        <v>45715</v>
      </c>
      <c r="D124" s="53"/>
      <c r="E124" s="53"/>
      <c r="F124" s="69" t="s">
        <v>1555</v>
      </c>
      <c r="G124" t="str">
        <f t="shared" si="1"/>
        <v>February</v>
      </c>
    </row>
    <row r="125" spans="1:7" ht="15.75">
      <c r="A125" s="52" t="s">
        <v>183</v>
      </c>
      <c r="B125" s="175" t="s">
        <v>56</v>
      </c>
      <c r="C125" s="57">
        <v>45715</v>
      </c>
      <c r="D125" s="53"/>
      <c r="E125" s="53"/>
      <c r="F125" s="69" t="s">
        <v>1555</v>
      </c>
      <c r="G125" t="str">
        <f t="shared" si="1"/>
        <v>February</v>
      </c>
    </row>
    <row r="126" spans="1:7">
      <c r="A126" s="52" t="s">
        <v>225</v>
      </c>
      <c r="B126" s="177" t="s">
        <v>471</v>
      </c>
      <c r="C126" s="57">
        <v>45715</v>
      </c>
      <c r="D126" s="53"/>
      <c r="E126" s="53"/>
      <c r="F126" s="69" t="s">
        <v>1556</v>
      </c>
      <c r="G126" t="str">
        <f t="shared" si="1"/>
        <v>February</v>
      </c>
    </row>
    <row r="127" spans="1:7" ht="15.75">
      <c r="A127" s="834" t="s">
        <v>296</v>
      </c>
      <c r="B127" s="835" t="s">
        <v>56</v>
      </c>
      <c r="C127" s="57">
        <v>45715</v>
      </c>
      <c r="D127" s="53">
        <v>1422</v>
      </c>
      <c r="E127" s="53"/>
      <c r="F127" s="69" t="s">
        <v>1545</v>
      </c>
      <c r="G127" t="str">
        <f t="shared" si="1"/>
        <v>February</v>
      </c>
    </row>
    <row r="128" spans="1:7">
      <c r="A128" s="52" t="s">
        <v>294</v>
      </c>
      <c r="B128" s="176" t="s">
        <v>1002</v>
      </c>
      <c r="C128" s="833">
        <v>45715</v>
      </c>
      <c r="D128" s="53">
        <v>670</v>
      </c>
      <c r="E128" s="53"/>
      <c r="F128" s="69" t="s">
        <v>1529</v>
      </c>
      <c r="G128" t="str">
        <f t="shared" si="1"/>
        <v>February</v>
      </c>
    </row>
    <row r="129" spans="1:7">
      <c r="A129" s="859" t="s">
        <v>368</v>
      </c>
      <c r="B129" s="233" t="s">
        <v>1530</v>
      </c>
      <c r="C129" s="57">
        <v>45715</v>
      </c>
      <c r="D129" s="53">
        <v>529</v>
      </c>
      <c r="E129" s="53"/>
      <c r="F129" s="69"/>
      <c r="G129" t="str">
        <f t="shared" si="1"/>
        <v>February</v>
      </c>
    </row>
    <row r="130" spans="1:7">
      <c r="A130" s="52" t="s">
        <v>317</v>
      </c>
      <c r="B130" s="177" t="s">
        <v>1216</v>
      </c>
      <c r="C130" s="57">
        <v>45715</v>
      </c>
      <c r="D130" s="53"/>
      <c r="E130" s="53"/>
      <c r="F130" s="69" t="s">
        <v>1556</v>
      </c>
      <c r="G130" t="str">
        <f t="shared" si="1"/>
        <v>February</v>
      </c>
    </row>
    <row r="131" spans="1:7" ht="15.75">
      <c r="A131" s="52" t="s">
        <v>195</v>
      </c>
      <c r="B131" s="175" t="s">
        <v>56</v>
      </c>
      <c r="C131" s="57">
        <v>45715</v>
      </c>
      <c r="D131" s="53"/>
      <c r="E131" s="53"/>
      <c r="F131" s="69" t="s">
        <v>1556</v>
      </c>
      <c r="G131" t="str">
        <f t="shared" ref="G131:G194" si="2">TEXT(C131,"mmmm")</f>
        <v>February</v>
      </c>
    </row>
    <row r="132" spans="1:7">
      <c r="A132" s="52" t="s">
        <v>361</v>
      </c>
      <c r="B132" s="177" t="s">
        <v>471</v>
      </c>
      <c r="C132" s="57">
        <v>45715</v>
      </c>
      <c r="D132" s="53">
        <v>513</v>
      </c>
      <c r="E132" s="53"/>
      <c r="F132" s="69" t="s">
        <v>1529</v>
      </c>
      <c r="G132" t="str">
        <f t="shared" si="2"/>
        <v>February</v>
      </c>
    </row>
    <row r="133" spans="1:7">
      <c r="A133" s="52" t="s">
        <v>291</v>
      </c>
      <c r="B133" s="88" t="s">
        <v>1202</v>
      </c>
      <c r="C133" s="57">
        <v>45715</v>
      </c>
      <c r="D133" s="53"/>
      <c r="E133" s="53"/>
      <c r="F133" s="69" t="s">
        <v>1556</v>
      </c>
      <c r="G133" t="str">
        <f t="shared" si="2"/>
        <v>February</v>
      </c>
    </row>
    <row r="134" spans="1:7">
      <c r="A134" s="52" t="s">
        <v>292</v>
      </c>
      <c r="B134" s="88" t="s">
        <v>1202</v>
      </c>
      <c r="C134" s="57">
        <v>45715</v>
      </c>
      <c r="D134" s="53"/>
      <c r="E134" s="53"/>
      <c r="F134" s="69" t="s">
        <v>1556</v>
      </c>
      <c r="G134" t="str">
        <f t="shared" si="2"/>
        <v>February</v>
      </c>
    </row>
    <row r="135" spans="1:7">
      <c r="A135" s="52" t="s">
        <v>163</v>
      </c>
      <c r="B135" s="143" t="s">
        <v>471</v>
      </c>
      <c r="C135" s="57">
        <v>45715</v>
      </c>
      <c r="D135" s="53"/>
      <c r="E135" s="53"/>
      <c r="F135" s="69" t="s">
        <v>1556</v>
      </c>
      <c r="G135" t="str">
        <f t="shared" si="2"/>
        <v>February</v>
      </c>
    </row>
    <row r="136" spans="1:7" ht="15.75">
      <c r="A136" s="52" t="s">
        <v>287</v>
      </c>
      <c r="B136" s="175" t="s">
        <v>56</v>
      </c>
      <c r="C136" s="57">
        <v>45715</v>
      </c>
      <c r="D136" s="53">
        <v>1360</v>
      </c>
      <c r="E136" s="53"/>
      <c r="F136" s="69" t="s">
        <v>1538</v>
      </c>
      <c r="G136" t="str">
        <f t="shared" si="2"/>
        <v>February</v>
      </c>
    </row>
    <row r="137" spans="1:7">
      <c r="A137" s="52" t="s">
        <v>289</v>
      </c>
      <c r="B137" s="177" t="s">
        <v>471</v>
      </c>
      <c r="C137" s="57">
        <v>45715</v>
      </c>
      <c r="D137" s="53"/>
      <c r="E137" s="53"/>
      <c r="F137" s="69" t="s">
        <v>1556</v>
      </c>
      <c r="G137" t="str">
        <f t="shared" si="2"/>
        <v>February</v>
      </c>
    </row>
    <row r="138" spans="1:7">
      <c r="A138" s="52" t="s">
        <v>357</v>
      </c>
      <c r="B138" s="143" t="s">
        <v>1230</v>
      </c>
      <c r="C138" s="57">
        <v>45715</v>
      </c>
      <c r="D138" s="53">
        <v>577</v>
      </c>
      <c r="E138" s="53"/>
      <c r="F138" s="69" t="s">
        <v>1529</v>
      </c>
      <c r="G138" t="str">
        <f t="shared" si="2"/>
        <v>February</v>
      </c>
    </row>
    <row r="139" spans="1:7">
      <c r="A139" s="52" t="s">
        <v>285</v>
      </c>
      <c r="B139" s="177" t="s">
        <v>1547</v>
      </c>
      <c r="C139" s="57">
        <v>45715</v>
      </c>
      <c r="D139" s="53">
        <v>1168</v>
      </c>
      <c r="E139" s="53"/>
      <c r="F139" s="69" t="s">
        <v>1557</v>
      </c>
      <c r="G139" t="str">
        <f t="shared" si="2"/>
        <v>February</v>
      </c>
    </row>
    <row r="140" spans="1:7">
      <c r="A140" s="52" t="s">
        <v>424</v>
      </c>
      <c r="B140" s="76" t="s">
        <v>1530</v>
      </c>
      <c r="C140" s="57">
        <v>45715</v>
      </c>
      <c r="D140" s="53"/>
      <c r="E140" s="53"/>
      <c r="F140" s="69" t="s">
        <v>1556</v>
      </c>
      <c r="G140" t="str">
        <f t="shared" si="2"/>
        <v>February</v>
      </c>
    </row>
    <row r="141" spans="1:7">
      <c r="A141" s="52" t="s">
        <v>298</v>
      </c>
      <c r="B141" s="143" t="s">
        <v>1547</v>
      </c>
      <c r="C141" s="57">
        <v>45715</v>
      </c>
      <c r="D141" s="53">
        <v>840</v>
      </c>
      <c r="E141" s="53"/>
      <c r="F141" s="69"/>
      <c r="G141" t="str">
        <f t="shared" si="2"/>
        <v>February</v>
      </c>
    </row>
    <row r="142" spans="1:7">
      <c r="A142" s="52" t="s">
        <v>1458</v>
      </c>
      <c r="B142" s="177" t="s">
        <v>1531</v>
      </c>
      <c r="C142" s="57">
        <v>45715</v>
      </c>
      <c r="D142" s="53"/>
      <c r="E142" s="53"/>
      <c r="F142" s="69" t="s">
        <v>1556</v>
      </c>
      <c r="G142" t="str">
        <f t="shared" si="2"/>
        <v>February</v>
      </c>
    </row>
    <row r="143" spans="1:7">
      <c r="A143" s="52" t="s">
        <v>351</v>
      </c>
      <c r="B143" s="76" t="s">
        <v>1211</v>
      </c>
      <c r="C143" s="57">
        <v>45715</v>
      </c>
      <c r="D143" s="53">
        <v>335</v>
      </c>
      <c r="E143" s="53"/>
      <c r="F143" s="69" t="s">
        <v>1537</v>
      </c>
      <c r="G143" t="str">
        <f t="shared" si="2"/>
        <v>February</v>
      </c>
    </row>
    <row r="144" spans="1:7">
      <c r="A144" s="52" t="s">
        <v>404</v>
      </c>
      <c r="B144" s="143" t="s">
        <v>1222</v>
      </c>
      <c r="C144" s="57">
        <v>45715</v>
      </c>
      <c r="D144" s="53">
        <v>1213</v>
      </c>
      <c r="E144" s="53"/>
      <c r="F144" s="69" t="s">
        <v>1538</v>
      </c>
      <c r="G144" t="str">
        <f t="shared" si="2"/>
        <v>February</v>
      </c>
    </row>
    <row r="145" spans="1:7">
      <c r="A145" s="52" t="s">
        <v>302</v>
      </c>
      <c r="B145" s="76" t="s">
        <v>1530</v>
      </c>
      <c r="C145" s="57">
        <v>45716</v>
      </c>
      <c r="D145" s="58">
        <v>9</v>
      </c>
      <c r="E145" s="58"/>
      <c r="F145" s="53" t="s">
        <v>1538</v>
      </c>
      <c r="G145" t="str">
        <f t="shared" si="2"/>
        <v>February</v>
      </c>
    </row>
    <row r="146" spans="1:7">
      <c r="A146" s="834" t="s">
        <v>304</v>
      </c>
      <c r="B146" s="837" t="s">
        <v>1216</v>
      </c>
      <c r="C146" s="57">
        <v>45716</v>
      </c>
      <c r="D146" s="58" t="s">
        <v>1556</v>
      </c>
      <c r="E146" s="58"/>
      <c r="F146" s="53"/>
      <c r="G146" t="str">
        <f t="shared" si="2"/>
        <v>February</v>
      </c>
    </row>
    <row r="147" spans="1:7" ht="15.75">
      <c r="A147" s="52" t="s">
        <v>308</v>
      </c>
      <c r="B147" s="175" t="s">
        <v>1456</v>
      </c>
      <c r="C147" s="833">
        <v>45716</v>
      </c>
      <c r="D147" s="58"/>
      <c r="E147" s="58"/>
      <c r="F147" s="58" t="s">
        <v>1553</v>
      </c>
      <c r="G147" t="str">
        <f t="shared" si="2"/>
        <v>February</v>
      </c>
    </row>
    <row r="148" spans="1:7">
      <c r="A148" s="859" t="s">
        <v>347</v>
      </c>
      <c r="B148" s="270" t="s">
        <v>1202</v>
      </c>
      <c r="C148" s="57">
        <v>45716</v>
      </c>
      <c r="D148" s="58" t="s">
        <v>1556</v>
      </c>
      <c r="E148" s="58"/>
      <c r="F148" s="53"/>
      <c r="G148" t="str">
        <f t="shared" si="2"/>
        <v>February</v>
      </c>
    </row>
    <row r="149" spans="1:7">
      <c r="A149" s="834" t="s">
        <v>382</v>
      </c>
      <c r="B149" s="837" t="s">
        <v>1216</v>
      </c>
      <c r="C149" s="57">
        <v>45716</v>
      </c>
      <c r="D149" s="58" t="s">
        <v>1556</v>
      </c>
      <c r="E149" s="58"/>
      <c r="F149" s="53"/>
      <c r="G149" t="str">
        <f t="shared" si="2"/>
        <v>February</v>
      </c>
    </row>
    <row r="150" spans="1:7" ht="15.75">
      <c r="A150" s="52" t="s">
        <v>427</v>
      </c>
      <c r="B150" s="175" t="s">
        <v>1456</v>
      </c>
      <c r="C150" s="833">
        <v>45716</v>
      </c>
      <c r="D150" s="58" t="s">
        <v>1556</v>
      </c>
      <c r="E150" s="58"/>
      <c r="F150" s="53"/>
      <c r="G150" t="str">
        <f t="shared" si="2"/>
        <v>February</v>
      </c>
    </row>
    <row r="151" spans="1:7">
      <c r="A151" s="859" t="s">
        <v>1174</v>
      </c>
      <c r="B151" s="862" t="s">
        <v>995</v>
      </c>
      <c r="C151" s="57">
        <v>45716</v>
      </c>
      <c r="D151" s="58" t="s">
        <v>1556</v>
      </c>
      <c r="E151" s="58"/>
      <c r="F151" s="53"/>
      <c r="G151" t="str">
        <f t="shared" si="2"/>
        <v>February</v>
      </c>
    </row>
    <row r="152" spans="1:7">
      <c r="A152" s="834" t="s">
        <v>175</v>
      </c>
      <c r="B152" s="837" t="s">
        <v>995</v>
      </c>
      <c r="C152" s="57">
        <v>45716</v>
      </c>
      <c r="D152" s="58" t="s">
        <v>1556</v>
      </c>
      <c r="E152" s="58"/>
      <c r="F152" s="53"/>
      <c r="G152" t="str">
        <f t="shared" si="2"/>
        <v>February</v>
      </c>
    </row>
    <row r="153" spans="1:7" ht="15.75">
      <c r="A153" s="52" t="s">
        <v>177</v>
      </c>
      <c r="B153" s="175" t="s">
        <v>1456</v>
      </c>
      <c r="C153" s="833">
        <v>45716</v>
      </c>
      <c r="D153" s="58">
        <v>3</v>
      </c>
      <c r="E153" s="58"/>
      <c r="F153" s="47" t="s">
        <v>1558</v>
      </c>
      <c r="G153" t="str">
        <f t="shared" si="2"/>
        <v>February</v>
      </c>
    </row>
    <row r="154" spans="1:7" ht="15.75">
      <c r="A154" s="859" t="s">
        <v>179</v>
      </c>
      <c r="B154" s="860" t="s">
        <v>56</v>
      </c>
      <c r="C154" s="57">
        <v>45716</v>
      </c>
      <c r="D154" s="58" t="s">
        <v>1556</v>
      </c>
      <c r="E154" s="58"/>
      <c r="F154" s="53"/>
      <c r="G154" t="str">
        <f t="shared" si="2"/>
        <v>February</v>
      </c>
    </row>
    <row r="155" spans="1:7">
      <c r="A155" s="52" t="s">
        <v>181</v>
      </c>
      <c r="B155" s="177" t="s">
        <v>1531</v>
      </c>
      <c r="C155" s="57">
        <v>45716</v>
      </c>
      <c r="D155" s="58" t="s">
        <v>1556</v>
      </c>
      <c r="E155" s="58"/>
      <c r="F155" s="53"/>
      <c r="G155" t="str">
        <f t="shared" si="2"/>
        <v>February</v>
      </c>
    </row>
    <row r="156" spans="1:7" ht="15.75">
      <c r="A156" s="52" t="s">
        <v>183</v>
      </c>
      <c r="B156" s="175" t="s">
        <v>56</v>
      </c>
      <c r="C156" s="57">
        <v>45716</v>
      </c>
      <c r="D156" s="58" t="s">
        <v>1556</v>
      </c>
      <c r="E156" s="58"/>
      <c r="F156" s="53"/>
      <c r="G156" t="str">
        <f t="shared" si="2"/>
        <v>February</v>
      </c>
    </row>
    <row r="157" spans="1:7">
      <c r="A157" s="52" t="s">
        <v>225</v>
      </c>
      <c r="B157" s="177" t="s">
        <v>471</v>
      </c>
      <c r="C157" s="57">
        <v>45716</v>
      </c>
      <c r="D157" s="58" t="s">
        <v>1556</v>
      </c>
      <c r="E157" s="58"/>
      <c r="F157" s="53"/>
      <c r="G157" t="str">
        <f t="shared" si="2"/>
        <v>February</v>
      </c>
    </row>
    <row r="158" spans="1:7" ht="15.75">
      <c r="A158" s="834" t="s">
        <v>296</v>
      </c>
      <c r="B158" s="835" t="s">
        <v>56</v>
      </c>
      <c r="C158" s="57">
        <v>45716</v>
      </c>
      <c r="D158" s="58">
        <v>946</v>
      </c>
      <c r="E158" s="58"/>
      <c r="F158" s="47" t="s">
        <v>1538</v>
      </c>
      <c r="G158" t="str">
        <f t="shared" si="2"/>
        <v>February</v>
      </c>
    </row>
    <row r="159" spans="1:7">
      <c r="A159" s="52" t="s">
        <v>294</v>
      </c>
      <c r="B159" s="176" t="s">
        <v>1002</v>
      </c>
      <c r="C159" s="833">
        <v>45716</v>
      </c>
      <c r="D159" s="58" t="s">
        <v>1556</v>
      </c>
      <c r="E159" s="58"/>
      <c r="F159" s="53"/>
      <c r="G159" t="str">
        <f t="shared" si="2"/>
        <v>February</v>
      </c>
    </row>
    <row r="160" spans="1:7">
      <c r="A160" s="859" t="s">
        <v>368</v>
      </c>
      <c r="B160" s="233" t="s">
        <v>1530</v>
      </c>
      <c r="C160" s="57">
        <v>45716</v>
      </c>
      <c r="D160" s="58">
        <v>327</v>
      </c>
      <c r="E160" s="58"/>
      <c r="F160" s="53"/>
      <c r="G160" t="str">
        <f t="shared" si="2"/>
        <v>February</v>
      </c>
    </row>
    <row r="161" spans="1:7">
      <c r="A161" s="52" t="s">
        <v>317</v>
      </c>
      <c r="B161" s="177" t="s">
        <v>1216</v>
      </c>
      <c r="C161" s="57">
        <v>45716</v>
      </c>
      <c r="D161" s="58">
        <v>54</v>
      </c>
      <c r="E161" s="58"/>
      <c r="F161" s="47" t="s">
        <v>1559</v>
      </c>
      <c r="G161" t="str">
        <f t="shared" si="2"/>
        <v>February</v>
      </c>
    </row>
    <row r="162" spans="1:7" ht="15.75">
      <c r="A162" s="52" t="s">
        <v>195</v>
      </c>
      <c r="B162" s="175" t="s">
        <v>56</v>
      </c>
      <c r="C162" s="57">
        <v>45716</v>
      </c>
      <c r="D162" s="58" t="s">
        <v>1556</v>
      </c>
      <c r="E162" s="58"/>
      <c r="F162" s="53"/>
      <c r="G162" t="str">
        <f t="shared" si="2"/>
        <v>February</v>
      </c>
    </row>
    <row r="163" spans="1:7">
      <c r="A163" s="52" t="s">
        <v>361</v>
      </c>
      <c r="B163" s="177" t="s">
        <v>471</v>
      </c>
      <c r="C163" s="57">
        <v>45716</v>
      </c>
      <c r="D163" s="58" t="s">
        <v>1556</v>
      </c>
      <c r="E163" s="58"/>
      <c r="F163" s="53"/>
      <c r="G163" t="str">
        <f t="shared" si="2"/>
        <v>February</v>
      </c>
    </row>
    <row r="164" spans="1:7">
      <c r="A164" s="52" t="s">
        <v>291</v>
      </c>
      <c r="B164" s="88" t="s">
        <v>1202</v>
      </c>
      <c r="C164" s="57">
        <v>45716</v>
      </c>
      <c r="D164" s="58">
        <v>886</v>
      </c>
      <c r="E164" s="58"/>
      <c r="F164" s="53" t="s">
        <v>1542</v>
      </c>
      <c r="G164" t="str">
        <f t="shared" si="2"/>
        <v>February</v>
      </c>
    </row>
    <row r="165" spans="1:7">
      <c r="A165" s="52" t="s">
        <v>292</v>
      </c>
      <c r="B165" s="88" t="s">
        <v>1202</v>
      </c>
      <c r="C165" s="57">
        <v>45716</v>
      </c>
      <c r="D165" s="58">
        <v>384</v>
      </c>
      <c r="E165" s="58"/>
      <c r="F165" s="53" t="s">
        <v>1540</v>
      </c>
      <c r="G165" t="str">
        <f t="shared" si="2"/>
        <v>February</v>
      </c>
    </row>
    <row r="166" spans="1:7">
      <c r="A166" s="52" t="s">
        <v>163</v>
      </c>
      <c r="B166" s="143" t="s">
        <v>471</v>
      </c>
      <c r="C166" s="57">
        <v>45716</v>
      </c>
      <c r="D166" s="58" t="s">
        <v>1556</v>
      </c>
      <c r="E166" s="58"/>
      <c r="F166" s="53"/>
      <c r="G166" t="str">
        <f t="shared" si="2"/>
        <v>February</v>
      </c>
    </row>
    <row r="167" spans="1:7" ht="15.75">
      <c r="A167" s="52" t="s">
        <v>287</v>
      </c>
      <c r="B167" s="175" t="s">
        <v>56</v>
      </c>
      <c r="C167" s="57">
        <v>45716</v>
      </c>
      <c r="D167" s="58" t="s">
        <v>1556</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1542</v>
      </c>
      <c r="G169" t="str">
        <f t="shared" si="2"/>
        <v>February</v>
      </c>
    </row>
    <row r="170" spans="1:7">
      <c r="A170" s="52" t="s">
        <v>285</v>
      </c>
      <c r="B170" s="177" t="s">
        <v>1547</v>
      </c>
      <c r="C170" s="57">
        <v>45716</v>
      </c>
      <c r="D170" s="58" t="s">
        <v>1556</v>
      </c>
      <c r="E170" s="58"/>
      <c r="F170" s="53"/>
      <c r="G170" t="str">
        <f t="shared" si="2"/>
        <v>February</v>
      </c>
    </row>
    <row r="171" spans="1:7">
      <c r="A171" s="52" t="s">
        <v>424</v>
      </c>
      <c r="B171" s="76" t="s">
        <v>1530</v>
      </c>
      <c r="C171" s="57">
        <v>45716</v>
      </c>
      <c r="D171" s="58" t="s">
        <v>1556</v>
      </c>
      <c r="E171" s="58"/>
      <c r="F171" s="53"/>
      <c r="G171" t="str">
        <f t="shared" si="2"/>
        <v>February</v>
      </c>
    </row>
    <row r="172" spans="1:7">
      <c r="A172" s="52" t="s">
        <v>298</v>
      </c>
      <c r="B172" s="143" t="s">
        <v>1547</v>
      </c>
      <c r="C172" s="57">
        <v>45716</v>
      </c>
      <c r="D172" s="58">
        <v>530</v>
      </c>
      <c r="E172" s="58"/>
      <c r="F172" s="53"/>
      <c r="G172" t="str">
        <f t="shared" si="2"/>
        <v>February</v>
      </c>
    </row>
    <row r="173" spans="1:7">
      <c r="A173" s="52" t="s">
        <v>237</v>
      </c>
      <c r="B173" s="177" t="s">
        <v>1531</v>
      </c>
      <c r="C173" s="57">
        <v>45716</v>
      </c>
      <c r="D173" s="58" t="s">
        <v>1556</v>
      </c>
      <c r="E173" s="58"/>
      <c r="F173" s="53"/>
      <c r="G173" t="str">
        <f t="shared" si="2"/>
        <v>February</v>
      </c>
    </row>
    <row r="174" spans="1:7">
      <c r="A174" s="52" t="s">
        <v>351</v>
      </c>
      <c r="B174" s="76" t="s">
        <v>1211</v>
      </c>
      <c r="C174" s="57">
        <v>45716</v>
      </c>
      <c r="D174" s="84">
        <v>1339</v>
      </c>
      <c r="E174" s="84"/>
      <c r="F174" s="47" t="s">
        <v>1560</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1530</v>
      </c>
      <c r="C176" s="57">
        <v>45719</v>
      </c>
      <c r="D176" s="58" t="s">
        <v>1556</v>
      </c>
      <c r="E176" s="58"/>
      <c r="F176" s="53"/>
      <c r="G176" t="str">
        <f t="shared" si="2"/>
        <v>March</v>
      </c>
    </row>
    <row r="177" spans="1:7">
      <c r="A177" s="834" t="s">
        <v>304</v>
      </c>
      <c r="B177" s="837" t="s">
        <v>1216</v>
      </c>
      <c r="C177" s="57">
        <v>45719</v>
      </c>
      <c r="D177" s="58" t="s">
        <v>1556</v>
      </c>
      <c r="E177" s="58"/>
      <c r="F177" s="53"/>
      <c r="G177" t="str">
        <f t="shared" si="2"/>
        <v>March</v>
      </c>
    </row>
    <row r="178" spans="1:7" ht="15.75">
      <c r="A178" s="52" t="s">
        <v>308</v>
      </c>
      <c r="B178" s="175" t="s">
        <v>1456</v>
      </c>
      <c r="C178" s="833">
        <v>45719</v>
      </c>
      <c r="D178" s="58" t="s">
        <v>1556</v>
      </c>
      <c r="E178" s="58"/>
      <c r="F178" s="53"/>
      <c r="G178" t="str">
        <f t="shared" si="2"/>
        <v>March</v>
      </c>
    </row>
    <row r="179" spans="1:7">
      <c r="A179" s="859" t="s">
        <v>347</v>
      </c>
      <c r="B179" s="270" t="s">
        <v>1202</v>
      </c>
      <c r="C179" s="57">
        <v>45719</v>
      </c>
      <c r="D179" s="58" t="s">
        <v>1556</v>
      </c>
      <c r="E179" s="58"/>
      <c r="F179" s="53"/>
      <c r="G179" t="str">
        <f t="shared" si="2"/>
        <v>March</v>
      </c>
    </row>
    <row r="180" spans="1:7">
      <c r="A180" s="834" t="s">
        <v>382</v>
      </c>
      <c r="B180" s="837" t="s">
        <v>1216</v>
      </c>
      <c r="C180" s="57">
        <v>45719</v>
      </c>
      <c r="D180" s="58" t="s">
        <v>1556</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1556</v>
      </c>
      <c r="E182" s="58"/>
      <c r="F182" s="53"/>
      <c r="G182" t="str">
        <f t="shared" si="2"/>
        <v>March</v>
      </c>
    </row>
    <row r="183" spans="1:7">
      <c r="A183" s="834" t="s">
        <v>175</v>
      </c>
      <c r="B183" s="837" t="s">
        <v>995</v>
      </c>
      <c r="C183" s="57">
        <v>45719</v>
      </c>
      <c r="D183" s="58" t="s">
        <v>1556</v>
      </c>
      <c r="E183" s="58"/>
      <c r="F183" s="53"/>
      <c r="G183" t="str">
        <f t="shared" si="2"/>
        <v>March</v>
      </c>
    </row>
    <row r="184" spans="1:7" ht="15.75">
      <c r="A184" s="52" t="s">
        <v>177</v>
      </c>
      <c r="B184" s="175" t="s">
        <v>1456</v>
      </c>
      <c r="C184" s="833">
        <v>45719</v>
      </c>
      <c r="D184" s="58" t="s">
        <v>1556</v>
      </c>
      <c r="E184" s="58"/>
      <c r="F184" s="53"/>
      <c r="G184" t="str">
        <f t="shared" si="2"/>
        <v>March</v>
      </c>
    </row>
    <row r="185" spans="1:7" ht="15.75">
      <c r="A185" s="859" t="s">
        <v>179</v>
      </c>
      <c r="B185" s="860" t="s">
        <v>56</v>
      </c>
      <c r="C185" s="57">
        <v>45719</v>
      </c>
      <c r="D185" s="58" t="s">
        <v>1556</v>
      </c>
      <c r="E185" s="58"/>
      <c r="F185" s="53"/>
      <c r="G185" t="str">
        <f t="shared" si="2"/>
        <v>March</v>
      </c>
    </row>
    <row r="186" spans="1:7">
      <c r="A186" s="52" t="s">
        <v>181</v>
      </c>
      <c r="B186" s="177" t="s">
        <v>1531</v>
      </c>
      <c r="C186" s="57">
        <v>45719</v>
      </c>
      <c r="D186" s="58" t="s">
        <v>1556</v>
      </c>
      <c r="E186" s="58"/>
      <c r="F186" s="53"/>
      <c r="G186" t="str">
        <f t="shared" si="2"/>
        <v>March</v>
      </c>
    </row>
    <row r="187" spans="1:7" ht="15.75">
      <c r="A187" s="52" t="s">
        <v>183</v>
      </c>
      <c r="B187" s="175" t="s">
        <v>56</v>
      </c>
      <c r="C187" s="57">
        <v>45719</v>
      </c>
      <c r="D187" s="58" t="s">
        <v>1556</v>
      </c>
      <c r="E187" s="58"/>
      <c r="F187" s="53"/>
      <c r="G187" t="str">
        <f t="shared" si="2"/>
        <v>March</v>
      </c>
    </row>
    <row r="188" spans="1:7">
      <c r="A188" s="52" t="s">
        <v>225</v>
      </c>
      <c r="B188" s="177" t="s">
        <v>471</v>
      </c>
      <c r="C188" s="57">
        <v>45719</v>
      </c>
      <c r="D188" s="58" t="s">
        <v>1556</v>
      </c>
      <c r="E188" s="58"/>
      <c r="F188" s="53"/>
      <c r="G188" t="str">
        <f t="shared" si="2"/>
        <v>March</v>
      </c>
    </row>
    <row r="189" spans="1:7" ht="15.75">
      <c r="A189" s="834" t="s">
        <v>296</v>
      </c>
      <c r="B189" s="835" t="s">
        <v>56</v>
      </c>
      <c r="C189" s="57">
        <v>45719</v>
      </c>
      <c r="D189" s="58" t="s">
        <v>1556</v>
      </c>
      <c r="E189" s="58"/>
      <c r="F189" s="53"/>
      <c r="G189" t="str">
        <f t="shared" si="2"/>
        <v>March</v>
      </c>
    </row>
    <row r="190" spans="1:7">
      <c r="A190" s="52" t="s">
        <v>294</v>
      </c>
      <c r="B190" s="176" t="s">
        <v>1002</v>
      </c>
      <c r="C190" s="833">
        <v>45719</v>
      </c>
      <c r="D190" s="58" t="s">
        <v>1556</v>
      </c>
      <c r="E190" s="58"/>
      <c r="F190" s="53"/>
      <c r="G190" t="str">
        <f t="shared" si="2"/>
        <v>March</v>
      </c>
    </row>
    <row r="191" spans="1:7">
      <c r="A191" s="859" t="s">
        <v>368</v>
      </c>
      <c r="B191" s="233" t="s">
        <v>1530</v>
      </c>
      <c r="C191" s="57">
        <v>45719</v>
      </c>
      <c r="D191" s="58">
        <v>286</v>
      </c>
      <c r="E191" s="58"/>
      <c r="F191" s="53"/>
      <c r="G191" t="str">
        <f t="shared" si="2"/>
        <v>March</v>
      </c>
    </row>
    <row r="192" spans="1:7">
      <c r="A192" s="52" t="s">
        <v>317</v>
      </c>
      <c r="B192" s="177" t="s">
        <v>1216</v>
      </c>
      <c r="C192" s="57">
        <v>45719</v>
      </c>
      <c r="D192" s="58" t="s">
        <v>1556</v>
      </c>
      <c r="E192" s="58"/>
      <c r="F192" s="53"/>
      <c r="G192" t="str">
        <f t="shared" si="2"/>
        <v>March</v>
      </c>
    </row>
    <row r="193" spans="1:7" ht="15.75">
      <c r="A193" s="52" t="s">
        <v>195</v>
      </c>
      <c r="B193" s="175" t="s">
        <v>56</v>
      </c>
      <c r="C193" s="57">
        <v>45719</v>
      </c>
      <c r="D193" s="58" t="s">
        <v>1556</v>
      </c>
      <c r="E193" s="58"/>
      <c r="F193" s="53"/>
      <c r="G193" t="str">
        <f t="shared" si="2"/>
        <v>March</v>
      </c>
    </row>
    <row r="194" spans="1:7">
      <c r="A194" s="52" t="s">
        <v>361</v>
      </c>
      <c r="B194" s="177" t="s">
        <v>471</v>
      </c>
      <c r="C194" s="57">
        <v>45719</v>
      </c>
      <c r="D194" s="58" t="s">
        <v>1556</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1546</v>
      </c>
      <c r="G196" t="str">
        <f t="shared" si="3"/>
        <v>March</v>
      </c>
    </row>
    <row r="197" spans="1:7">
      <c r="A197" s="52" t="s">
        <v>163</v>
      </c>
      <c r="B197" s="143" t="s">
        <v>471</v>
      </c>
      <c r="C197" s="57">
        <v>45719</v>
      </c>
      <c r="D197" s="58" t="s">
        <v>1556</v>
      </c>
      <c r="E197" s="58"/>
      <c r="F197" s="53"/>
      <c r="G197" t="str">
        <f t="shared" si="3"/>
        <v>March</v>
      </c>
    </row>
    <row r="198" spans="1:7" ht="15.75">
      <c r="A198" s="52" t="s">
        <v>287</v>
      </c>
      <c r="B198" s="175" t="s">
        <v>56</v>
      </c>
      <c r="C198" s="57">
        <v>45719</v>
      </c>
      <c r="D198" s="84">
        <v>1460</v>
      </c>
      <c r="E198" s="84"/>
      <c r="F198" s="47" t="s">
        <v>1536</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1556</v>
      </c>
      <c r="E200" s="58"/>
      <c r="F200" s="53"/>
      <c r="G200" t="str">
        <f t="shared" si="3"/>
        <v>March</v>
      </c>
    </row>
    <row r="201" spans="1:7">
      <c r="A201" s="52" t="s">
        <v>285</v>
      </c>
      <c r="B201" s="177" t="s">
        <v>1547</v>
      </c>
      <c r="C201" s="57">
        <v>45719</v>
      </c>
      <c r="D201" s="58" t="s">
        <v>1556</v>
      </c>
      <c r="E201" s="58"/>
      <c r="F201" s="53"/>
      <c r="G201" t="str">
        <f t="shared" si="3"/>
        <v>March</v>
      </c>
    </row>
    <row r="202" spans="1:7">
      <c r="A202" s="52" t="s">
        <v>424</v>
      </c>
      <c r="B202" s="76" t="s">
        <v>1530</v>
      </c>
      <c r="C202" s="57">
        <v>45719</v>
      </c>
      <c r="D202" s="58" t="s">
        <v>1556</v>
      </c>
      <c r="E202" s="58"/>
      <c r="F202" s="53"/>
      <c r="G202" t="str">
        <f t="shared" si="3"/>
        <v>March</v>
      </c>
    </row>
    <row r="203" spans="1:7">
      <c r="A203" s="52" t="s">
        <v>298</v>
      </c>
      <c r="B203" s="143" t="s">
        <v>1547</v>
      </c>
      <c r="C203" s="57">
        <v>45719</v>
      </c>
      <c r="D203" s="58" t="s">
        <v>1556</v>
      </c>
      <c r="E203" s="58"/>
      <c r="F203" s="53"/>
      <c r="G203" t="str">
        <f t="shared" si="3"/>
        <v>March</v>
      </c>
    </row>
    <row r="204" spans="1:7">
      <c r="A204" s="52" t="s">
        <v>1458</v>
      </c>
      <c r="B204" s="177" t="s">
        <v>1531</v>
      </c>
      <c r="C204" s="57">
        <v>45719</v>
      </c>
      <c r="D204" s="58" t="s">
        <v>1556</v>
      </c>
      <c r="E204" s="58"/>
      <c r="F204" s="53"/>
      <c r="G204" t="str">
        <f t="shared" si="3"/>
        <v>March</v>
      </c>
    </row>
    <row r="205" spans="1:7">
      <c r="A205" s="52" t="s">
        <v>351</v>
      </c>
      <c r="B205" s="76" t="s">
        <v>1211</v>
      </c>
      <c r="C205" s="57">
        <v>45719</v>
      </c>
      <c r="D205" s="84">
        <v>1292</v>
      </c>
      <c r="E205" s="84"/>
      <c r="F205" s="47" t="s">
        <v>1542</v>
      </c>
      <c r="G205" t="str">
        <f t="shared" si="3"/>
        <v>March</v>
      </c>
    </row>
    <row r="206" spans="1:7">
      <c r="A206" s="52" t="s">
        <v>404</v>
      </c>
      <c r="B206" s="143" t="s">
        <v>1222</v>
      </c>
      <c r="C206" s="57">
        <v>45719</v>
      </c>
      <c r="D206" s="58" t="s">
        <v>1556</v>
      </c>
      <c r="E206" s="58"/>
      <c r="F206" s="53"/>
      <c r="G206" t="str">
        <f t="shared" si="3"/>
        <v>March</v>
      </c>
    </row>
    <row r="207" spans="1:7">
      <c r="A207" s="52" t="s">
        <v>402</v>
      </c>
      <c r="B207" s="143" t="s">
        <v>1222</v>
      </c>
      <c r="C207" s="57">
        <v>45719</v>
      </c>
      <c r="D207" s="58" t="s">
        <v>1556</v>
      </c>
      <c r="E207" s="58"/>
      <c r="F207" s="53"/>
      <c r="G207" t="str">
        <f t="shared" si="3"/>
        <v>March</v>
      </c>
    </row>
    <row r="208" spans="1:7" ht="15.75">
      <c r="A208" s="52" t="s">
        <v>167</v>
      </c>
      <c r="B208" s="175" t="s">
        <v>56</v>
      </c>
      <c r="C208" s="57">
        <v>45719</v>
      </c>
      <c r="D208" s="84">
        <v>1454</v>
      </c>
      <c r="E208" s="84"/>
      <c r="F208" s="47" t="s">
        <v>1561</v>
      </c>
      <c r="G208" t="str">
        <f t="shared" si="3"/>
        <v>March</v>
      </c>
    </row>
    <row r="209" spans="1:8">
      <c r="A209" s="52" t="s">
        <v>398</v>
      </c>
      <c r="B209" s="143" t="s">
        <v>1230</v>
      </c>
      <c r="C209" s="57">
        <v>45719</v>
      </c>
      <c r="D209" s="84">
        <v>2215</v>
      </c>
      <c r="E209" s="84"/>
      <c r="F209" s="47" t="s">
        <v>1562</v>
      </c>
      <c r="G209" t="str">
        <f t="shared" si="3"/>
        <v>March</v>
      </c>
    </row>
    <row r="210" spans="1:8">
      <c r="A210" s="834" t="s">
        <v>302</v>
      </c>
      <c r="B210" s="235" t="s">
        <v>1530</v>
      </c>
      <c r="C210" s="57">
        <v>45720</v>
      </c>
      <c r="D210" s="58" t="s">
        <v>1556</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1531</v>
      </c>
      <c r="C213" s="57">
        <v>45720</v>
      </c>
      <c r="D213" s="58"/>
      <c r="E213" s="58"/>
      <c r="F213" s="58" t="s">
        <v>1563</v>
      </c>
      <c r="G213" t="str">
        <f t="shared" si="3"/>
        <v>March</v>
      </c>
    </row>
    <row r="214" spans="1:8">
      <c r="A214" s="52" t="s">
        <v>294</v>
      </c>
      <c r="B214" s="176" t="s">
        <v>1002</v>
      </c>
      <c r="C214" s="833">
        <v>45720</v>
      </c>
      <c r="D214" s="58"/>
      <c r="E214" s="58"/>
      <c r="F214" s="69" t="s">
        <v>1564</v>
      </c>
      <c r="G214" t="str">
        <f t="shared" si="3"/>
        <v>March</v>
      </c>
    </row>
    <row r="215" spans="1:8">
      <c r="A215" s="859" t="s">
        <v>368</v>
      </c>
      <c r="B215" s="233" t="s">
        <v>1530</v>
      </c>
      <c r="C215" s="57">
        <v>45720</v>
      </c>
      <c r="D215" s="58">
        <v>358</v>
      </c>
      <c r="E215" s="58"/>
      <c r="F215" s="53"/>
      <c r="G215" t="str">
        <f t="shared" si="3"/>
        <v>March</v>
      </c>
    </row>
    <row r="216" spans="1:8">
      <c r="A216" s="52" t="s">
        <v>291</v>
      </c>
      <c r="B216" s="88" t="s">
        <v>1202</v>
      </c>
      <c r="C216" s="57">
        <v>45720</v>
      </c>
      <c r="D216" s="58">
        <v>408</v>
      </c>
      <c r="E216" s="58"/>
      <c r="F216" s="53" t="s">
        <v>1549</v>
      </c>
      <c r="G216" t="str">
        <f t="shared" si="3"/>
        <v>March</v>
      </c>
    </row>
    <row r="217" spans="1:8">
      <c r="A217" s="52" t="s">
        <v>292</v>
      </c>
      <c r="B217" s="88" t="s">
        <v>1202</v>
      </c>
      <c r="C217" s="57">
        <v>45720</v>
      </c>
      <c r="D217" s="58">
        <v>840</v>
      </c>
      <c r="E217" s="58"/>
      <c r="F217" s="47" t="s">
        <v>1565</v>
      </c>
      <c r="G217" t="str">
        <f t="shared" si="3"/>
        <v>March</v>
      </c>
    </row>
    <row r="218" spans="1:8" ht="15.75">
      <c r="A218" s="52" t="s">
        <v>287</v>
      </c>
      <c r="B218" s="175" t="s">
        <v>56</v>
      </c>
      <c r="C218" s="57">
        <v>45720</v>
      </c>
      <c r="D218" s="58">
        <v>970</v>
      </c>
      <c r="E218" s="58"/>
      <c r="F218" s="47" t="s">
        <v>1538</v>
      </c>
      <c r="G218" t="str">
        <f t="shared" si="3"/>
        <v>March</v>
      </c>
    </row>
    <row r="219" spans="1:8">
      <c r="A219" s="52" t="s">
        <v>351</v>
      </c>
      <c r="B219" s="76" t="s">
        <v>1211</v>
      </c>
      <c r="C219" s="57">
        <v>45720</v>
      </c>
      <c r="D219" s="84">
        <v>1022</v>
      </c>
      <c r="E219" s="84"/>
      <c r="F219" s="47" t="s">
        <v>1542</v>
      </c>
      <c r="G219" t="str">
        <f t="shared" si="3"/>
        <v>March</v>
      </c>
    </row>
    <row r="220" spans="1:8">
      <c r="A220" s="52" t="s">
        <v>404</v>
      </c>
      <c r="B220" s="143" t="s">
        <v>1222</v>
      </c>
      <c r="C220" s="57">
        <v>45720</v>
      </c>
      <c r="D220" s="58" t="s">
        <v>1556</v>
      </c>
      <c r="E220" s="58"/>
      <c r="F220" s="53"/>
      <c r="G220" t="str">
        <f t="shared" si="3"/>
        <v>March</v>
      </c>
    </row>
    <row r="221" spans="1:8">
      <c r="A221" s="52" t="s">
        <v>402</v>
      </c>
      <c r="B221" s="143" t="s">
        <v>1222</v>
      </c>
      <c r="C221" s="57">
        <v>45720</v>
      </c>
      <c r="D221" s="84">
        <v>1570</v>
      </c>
      <c r="E221" s="84"/>
      <c r="F221" s="53" t="s">
        <v>1536</v>
      </c>
      <c r="G221" t="str">
        <f t="shared" si="3"/>
        <v>March</v>
      </c>
    </row>
    <row r="222" spans="1:8" ht="15.75">
      <c r="A222" s="52" t="s">
        <v>167</v>
      </c>
      <c r="B222" s="175" t="s">
        <v>56</v>
      </c>
      <c r="C222" s="57">
        <v>45720</v>
      </c>
      <c r="D222" s="84">
        <v>1360</v>
      </c>
      <c r="E222" s="84"/>
      <c r="F222" s="47" t="s">
        <v>1566</v>
      </c>
      <c r="G222" t="str">
        <f t="shared" si="3"/>
        <v>March</v>
      </c>
    </row>
    <row r="223" spans="1:8">
      <c r="A223" s="834" t="s">
        <v>398</v>
      </c>
      <c r="B223" s="840" t="s">
        <v>1230</v>
      </c>
      <c r="C223" s="57">
        <v>45720</v>
      </c>
      <c r="D223" s="58" t="s">
        <v>1556</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1530</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1567</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1530</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1568</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1569</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1547</v>
      </c>
      <c r="C250" s="57">
        <v>45721</v>
      </c>
      <c r="D250" s="58">
        <v>0</v>
      </c>
      <c r="E250" s="58"/>
      <c r="F250" s="53"/>
      <c r="G250" t="str">
        <f t="shared" si="3"/>
        <v>March</v>
      </c>
    </row>
    <row r="251" spans="1:7">
      <c r="A251" s="52" t="s">
        <v>424</v>
      </c>
      <c r="B251" s="76" t="s">
        <v>1530</v>
      </c>
      <c r="C251" s="57">
        <v>45721</v>
      </c>
      <c r="D251" s="58">
        <v>0</v>
      </c>
      <c r="E251" s="58"/>
      <c r="F251" s="53"/>
      <c r="G251" t="str">
        <f t="shared" si="3"/>
        <v>March</v>
      </c>
    </row>
    <row r="252" spans="1:7">
      <c r="A252" s="52" t="s">
        <v>298</v>
      </c>
      <c r="B252" s="143" t="s">
        <v>1547</v>
      </c>
      <c r="C252" s="57">
        <v>45721</v>
      </c>
      <c r="D252" s="58">
        <v>372</v>
      </c>
      <c r="E252" s="58"/>
      <c r="F252" s="47" t="s">
        <v>1570</v>
      </c>
      <c r="G252" t="str">
        <f t="shared" si="3"/>
        <v>March</v>
      </c>
    </row>
    <row r="253" spans="1:7">
      <c r="A253" s="52" t="s">
        <v>1458</v>
      </c>
      <c r="B253" s="177" t="s">
        <v>1531</v>
      </c>
      <c r="C253" s="57">
        <v>45721</v>
      </c>
      <c r="D253" s="58">
        <v>0</v>
      </c>
      <c r="E253" s="58"/>
      <c r="F253" s="53"/>
      <c r="G253" t="str">
        <f t="shared" si="3"/>
        <v>March</v>
      </c>
    </row>
    <row r="254" spans="1:7">
      <c r="A254" s="52" t="s">
        <v>351</v>
      </c>
      <c r="B254" s="76" t="s">
        <v>1211</v>
      </c>
      <c r="C254" s="57">
        <v>45721</v>
      </c>
      <c r="D254" s="84">
        <v>1246</v>
      </c>
      <c r="E254" s="84"/>
      <c r="F254" s="68" t="s">
        <v>1571</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1572</v>
      </c>
      <c r="G256" t="str">
        <f t="shared" si="3"/>
        <v>March</v>
      </c>
    </row>
    <row r="257" spans="1:7" ht="15.75">
      <c r="A257" s="52" t="s">
        <v>167</v>
      </c>
      <c r="B257" s="175" t="s">
        <v>56</v>
      </c>
      <c r="C257" s="57">
        <v>45721</v>
      </c>
      <c r="D257" s="84">
        <v>1263</v>
      </c>
      <c r="E257" s="84"/>
      <c r="F257" s="68" t="s">
        <v>1573</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1538</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1530</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1545</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1574</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1530</v>
      </c>
      <c r="C277" s="57">
        <v>45722</v>
      </c>
      <c r="D277" s="69">
        <v>32</v>
      </c>
      <c r="E277" s="69"/>
      <c r="F277" s="69" t="s">
        <v>1546</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1547</v>
      </c>
      <c r="C287" s="57">
        <v>45722</v>
      </c>
      <c r="D287" s="69">
        <v>0</v>
      </c>
      <c r="E287" s="69"/>
      <c r="F287" s="53"/>
      <c r="G287" t="str">
        <f t="shared" si="4"/>
        <v>March</v>
      </c>
    </row>
    <row r="288" spans="1:7">
      <c r="A288" s="52" t="s">
        <v>424</v>
      </c>
      <c r="B288" s="76" t="s">
        <v>1530</v>
      </c>
      <c r="C288" s="57">
        <v>45722</v>
      </c>
      <c r="D288" s="69">
        <v>0</v>
      </c>
      <c r="E288" s="69"/>
      <c r="F288" s="53"/>
      <c r="G288" t="str">
        <f t="shared" si="4"/>
        <v>March</v>
      </c>
    </row>
    <row r="289" spans="1:7">
      <c r="A289" s="52" t="s">
        <v>298</v>
      </c>
      <c r="B289" s="143" t="s">
        <v>1547</v>
      </c>
      <c r="C289" s="57">
        <v>45722</v>
      </c>
      <c r="D289" s="69">
        <v>0</v>
      </c>
      <c r="E289" s="69"/>
      <c r="F289" s="53"/>
      <c r="G289" t="str">
        <f t="shared" si="4"/>
        <v>March</v>
      </c>
    </row>
    <row r="290" spans="1:7">
      <c r="A290" s="52" t="s">
        <v>1458</v>
      </c>
      <c r="B290" s="177" t="s">
        <v>1531</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1575</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1535</v>
      </c>
      <c r="G297" t="str">
        <f t="shared" si="4"/>
        <v>March</v>
      </c>
    </row>
    <row r="298" spans="1:7" ht="15.75">
      <c r="A298" s="53" t="s">
        <v>241</v>
      </c>
      <c r="B298" s="175" t="s">
        <v>1456</v>
      </c>
      <c r="C298" s="833">
        <v>45722</v>
      </c>
      <c r="D298" s="69">
        <v>489</v>
      </c>
      <c r="E298" s="69"/>
      <c r="F298" s="69" t="s">
        <v>1576</v>
      </c>
      <c r="G298" t="str">
        <f t="shared" si="4"/>
        <v>March</v>
      </c>
    </row>
    <row r="299" spans="1:7">
      <c r="A299" s="865" t="s">
        <v>364</v>
      </c>
      <c r="B299" s="270" t="s">
        <v>1202</v>
      </c>
      <c r="C299" s="57">
        <v>45722</v>
      </c>
      <c r="D299" s="69">
        <v>884</v>
      </c>
      <c r="E299" s="69"/>
      <c r="F299" s="69" t="s">
        <v>1577</v>
      </c>
      <c r="G299" t="str">
        <f t="shared" si="4"/>
        <v>March</v>
      </c>
    </row>
    <row r="300" spans="1:7" ht="15.75">
      <c r="A300" s="53" t="s">
        <v>165</v>
      </c>
      <c r="B300" s="175" t="s">
        <v>56</v>
      </c>
      <c r="C300" s="57">
        <v>45722</v>
      </c>
      <c r="D300" s="85">
        <v>1357</v>
      </c>
      <c r="E300" s="85"/>
      <c r="F300" s="69" t="s">
        <v>1550</v>
      </c>
      <c r="G300" t="str">
        <f t="shared" si="4"/>
        <v>March</v>
      </c>
    </row>
    <row r="301" spans="1:7">
      <c r="A301" s="53" t="s">
        <v>319</v>
      </c>
      <c r="B301" s="143" t="s">
        <v>1222</v>
      </c>
      <c r="C301" s="57">
        <v>45722</v>
      </c>
      <c r="D301" s="69">
        <v>874</v>
      </c>
      <c r="E301" s="69"/>
      <c r="G301" t="str">
        <f t="shared" si="4"/>
        <v>March</v>
      </c>
    </row>
    <row r="302" spans="1:7">
      <c r="A302" s="52" t="s">
        <v>302</v>
      </c>
      <c r="B302" s="76" t="s">
        <v>1530</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1578</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1530</v>
      </c>
      <c r="C317" s="23">
        <v>45723</v>
      </c>
      <c r="D317" s="69">
        <v>9</v>
      </c>
      <c r="E317" s="69"/>
      <c r="F317" s="69" t="s">
        <v>1538</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1579</v>
      </c>
      <c r="G320" t="str">
        <f t="shared" si="4"/>
        <v>March</v>
      </c>
    </row>
    <row r="321" spans="1:7">
      <c r="A321" s="52" t="s">
        <v>291</v>
      </c>
      <c r="B321" s="88" t="s">
        <v>1202</v>
      </c>
      <c r="C321" s="23">
        <v>45723</v>
      </c>
      <c r="D321" s="69">
        <v>875</v>
      </c>
      <c r="E321" s="69"/>
      <c r="F321" s="69" t="s">
        <v>1580</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1581</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1547</v>
      </c>
      <c r="C327" s="23">
        <v>45723</v>
      </c>
      <c r="D327" s="69">
        <v>0</v>
      </c>
      <c r="E327" s="69"/>
      <c r="G327" t="str">
        <f t="shared" si="5"/>
        <v>March</v>
      </c>
    </row>
    <row r="328" spans="1:7">
      <c r="A328" s="52" t="s">
        <v>424</v>
      </c>
      <c r="B328" s="76" t="s">
        <v>1530</v>
      </c>
      <c r="C328" s="23">
        <v>45723</v>
      </c>
      <c r="D328" s="69">
        <v>0</v>
      </c>
      <c r="E328" s="69"/>
      <c r="G328" t="str">
        <f t="shared" si="5"/>
        <v>March</v>
      </c>
    </row>
    <row r="329" spans="1:7">
      <c r="A329" s="52" t="s">
        <v>298</v>
      </c>
      <c r="B329" s="143" t="s">
        <v>1547</v>
      </c>
      <c r="C329" s="23">
        <v>45723</v>
      </c>
      <c r="D329" s="69">
        <v>0</v>
      </c>
      <c r="E329" s="69"/>
      <c r="G329" t="str">
        <f t="shared" si="5"/>
        <v>March</v>
      </c>
    </row>
    <row r="330" spans="1:7">
      <c r="A330" s="52" t="s">
        <v>1458</v>
      </c>
      <c r="B330" s="177" t="s">
        <v>1531</v>
      </c>
      <c r="C330" s="23">
        <v>45723</v>
      </c>
      <c r="D330" s="69">
        <v>0</v>
      </c>
      <c r="E330" s="69"/>
      <c r="G330" t="str">
        <f t="shared" si="5"/>
        <v>March</v>
      </c>
    </row>
    <row r="331" spans="1:7">
      <c r="A331" s="52" t="s">
        <v>351</v>
      </c>
      <c r="B331" s="76" t="s">
        <v>1211</v>
      </c>
      <c r="C331" s="23">
        <v>45723</v>
      </c>
      <c r="D331" s="69">
        <v>288</v>
      </c>
      <c r="E331" s="69"/>
      <c r="F331" s="69" t="s">
        <v>1582</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1536</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1583</v>
      </c>
      <c r="G336" t="str">
        <f t="shared" si="5"/>
        <v>March</v>
      </c>
    </row>
    <row r="337" spans="1:7" ht="15.75">
      <c r="A337" s="864" t="s">
        <v>408</v>
      </c>
      <c r="B337" s="858" t="s">
        <v>56</v>
      </c>
      <c r="C337" s="23">
        <v>45723</v>
      </c>
      <c r="D337" s="85">
        <v>1370</v>
      </c>
      <c r="E337" s="85"/>
      <c r="F337" s="69" t="s">
        <v>1542</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1584</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1538</v>
      </c>
      <c r="G341" t="str">
        <f t="shared" si="5"/>
        <v>March</v>
      </c>
    </row>
    <row r="342" spans="1:7" ht="15.75">
      <c r="A342" s="53" t="s">
        <v>256</v>
      </c>
      <c r="B342" s="175" t="s">
        <v>1456</v>
      </c>
      <c r="C342" s="239">
        <v>45723</v>
      </c>
      <c r="D342" s="69">
        <v>20</v>
      </c>
      <c r="E342" s="69"/>
      <c r="G342" t="str">
        <f t="shared" si="5"/>
        <v>March</v>
      </c>
    </row>
    <row r="343" spans="1:7">
      <c r="A343" s="859" t="s">
        <v>302</v>
      </c>
      <c r="B343" s="233" t="s">
        <v>1530</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1585</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1530</v>
      </c>
      <c r="C358" s="23">
        <v>45726</v>
      </c>
      <c r="D358" s="69">
        <v>0</v>
      </c>
      <c r="E358" s="69"/>
      <c r="F358" s="69" t="s">
        <v>1586</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1547</v>
      </c>
      <c r="C368" s="23">
        <v>45726</v>
      </c>
      <c r="D368" s="69">
        <v>0</v>
      </c>
      <c r="E368" s="69"/>
      <c r="G368" t="str">
        <f t="shared" si="5"/>
        <v>March</v>
      </c>
    </row>
    <row r="369" spans="1:7">
      <c r="A369" s="52" t="s">
        <v>424</v>
      </c>
      <c r="B369" s="76" t="s">
        <v>1530</v>
      </c>
      <c r="C369" s="23">
        <v>45726</v>
      </c>
      <c r="D369" s="69">
        <v>0</v>
      </c>
      <c r="E369" s="69"/>
      <c r="G369" t="str">
        <f t="shared" si="5"/>
        <v>March</v>
      </c>
    </row>
    <row r="370" spans="1:7">
      <c r="A370" s="52" t="s">
        <v>298</v>
      </c>
      <c r="B370" s="143" t="s">
        <v>1547</v>
      </c>
      <c r="C370" s="23">
        <v>45726</v>
      </c>
      <c r="D370" s="69">
        <v>649</v>
      </c>
      <c r="E370" s="69"/>
      <c r="F370" s="47" t="s">
        <v>1536</v>
      </c>
      <c r="G370" t="str">
        <f t="shared" si="5"/>
        <v>March</v>
      </c>
    </row>
    <row r="371" spans="1:7">
      <c r="A371" s="52" t="s">
        <v>1458</v>
      </c>
      <c r="B371" s="177" t="s">
        <v>1531</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1572</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1530</v>
      </c>
      <c r="C384" s="23">
        <v>45727</v>
      </c>
      <c r="D384" s="58">
        <v>3</v>
      </c>
      <c r="E384" s="58"/>
      <c r="F384" s="47" t="s">
        <v>1549</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1555</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1530</v>
      </c>
      <c r="C399" s="23">
        <v>45727</v>
      </c>
      <c r="D399" s="58">
        <v>12</v>
      </c>
      <c r="E399" s="58"/>
      <c r="F399" s="47" t="s">
        <v>1538</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1537</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1547</v>
      </c>
      <c r="C409" s="23">
        <v>45727</v>
      </c>
      <c r="D409" s="58">
        <v>0</v>
      </c>
      <c r="E409" s="58"/>
      <c r="G409" t="str">
        <f t="shared" si="6"/>
        <v>March</v>
      </c>
    </row>
    <row r="410" spans="1:7">
      <c r="A410" s="52" t="s">
        <v>424</v>
      </c>
      <c r="B410" s="76" t="s">
        <v>1530</v>
      </c>
      <c r="C410" s="23">
        <v>45727</v>
      </c>
      <c r="D410" s="58">
        <v>106</v>
      </c>
      <c r="E410" s="58"/>
      <c r="F410" s="58" t="s">
        <v>1537</v>
      </c>
      <c r="G410" t="str">
        <f t="shared" si="6"/>
        <v>March</v>
      </c>
    </row>
    <row r="411" spans="1:7">
      <c r="A411" s="52" t="s">
        <v>298</v>
      </c>
      <c r="B411" s="143" t="s">
        <v>1547</v>
      </c>
      <c r="C411" s="23">
        <v>45727</v>
      </c>
      <c r="D411" s="58">
        <v>528</v>
      </c>
      <c r="E411" s="58"/>
      <c r="F411" s="47" t="s">
        <v>1587</v>
      </c>
      <c r="G411" t="str">
        <f t="shared" si="6"/>
        <v>March</v>
      </c>
    </row>
    <row r="412" spans="1:7">
      <c r="A412" s="52" t="s">
        <v>1458</v>
      </c>
      <c r="B412" s="177" t="s">
        <v>1531</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1588</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1550</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1530</v>
      </c>
      <c r="C430" s="23">
        <v>45728</v>
      </c>
      <c r="D430" s="58"/>
      <c r="E430" s="58"/>
      <c r="F430" s="58" t="s">
        <v>1589</v>
      </c>
      <c r="G430" t="str">
        <f t="shared" si="6"/>
        <v>March</v>
      </c>
    </row>
    <row r="431" spans="1:7">
      <c r="A431" s="834" t="s">
        <v>304</v>
      </c>
      <c r="B431" s="837" t="s">
        <v>1216</v>
      </c>
      <c r="C431" s="23">
        <v>45728</v>
      </c>
      <c r="D431" s="58"/>
      <c r="E431" s="58"/>
      <c r="F431" s="58" t="s">
        <v>1556</v>
      </c>
      <c r="G431" t="str">
        <f t="shared" si="6"/>
        <v>March</v>
      </c>
    </row>
    <row r="432" spans="1:7" ht="15.75">
      <c r="A432" s="52" t="s">
        <v>308</v>
      </c>
      <c r="B432" s="175" t="s">
        <v>1456</v>
      </c>
      <c r="C432" s="239">
        <v>45728</v>
      </c>
      <c r="D432" s="58"/>
      <c r="E432" s="58"/>
      <c r="F432" s="58" t="s">
        <v>1589</v>
      </c>
      <c r="G432" t="str">
        <f t="shared" si="6"/>
        <v>March</v>
      </c>
    </row>
    <row r="433" spans="1:7">
      <c r="A433" s="859" t="s">
        <v>347</v>
      </c>
      <c r="B433" s="270" t="s">
        <v>1202</v>
      </c>
      <c r="C433" s="23">
        <v>45728</v>
      </c>
      <c r="D433" s="58" t="s">
        <v>1556</v>
      </c>
      <c r="E433" s="58"/>
      <c r="G433" t="str">
        <f t="shared" si="6"/>
        <v>March</v>
      </c>
    </row>
    <row r="434" spans="1:7">
      <c r="A434" s="834" t="s">
        <v>382</v>
      </c>
      <c r="B434" s="837" t="s">
        <v>1216</v>
      </c>
      <c r="C434" s="23">
        <v>45728</v>
      </c>
      <c r="D434" s="58" t="s">
        <v>1556</v>
      </c>
      <c r="E434" s="58"/>
      <c r="G434" t="str">
        <f t="shared" si="6"/>
        <v>March</v>
      </c>
    </row>
    <row r="435" spans="1:7" ht="15.75">
      <c r="A435" s="52" t="s">
        <v>427</v>
      </c>
      <c r="B435" s="175" t="s">
        <v>1456</v>
      </c>
      <c r="C435" s="239">
        <v>45728</v>
      </c>
      <c r="D435" s="58" t="s">
        <v>1556</v>
      </c>
      <c r="E435" s="58"/>
      <c r="G435" t="str">
        <f t="shared" si="6"/>
        <v>March</v>
      </c>
    </row>
    <row r="436" spans="1:7">
      <c r="A436" s="859" t="s">
        <v>1174</v>
      </c>
      <c r="B436" s="862" t="s">
        <v>995</v>
      </c>
      <c r="C436" s="23">
        <v>45728</v>
      </c>
      <c r="D436" s="58" t="s">
        <v>1590</v>
      </c>
      <c r="E436" s="58"/>
      <c r="G436" t="str">
        <f t="shared" si="6"/>
        <v>March</v>
      </c>
    </row>
    <row r="437" spans="1:7">
      <c r="A437" s="834" t="s">
        <v>175</v>
      </c>
      <c r="B437" s="837" t="s">
        <v>995</v>
      </c>
      <c r="C437" s="23">
        <v>45728</v>
      </c>
      <c r="D437" s="58" t="s">
        <v>1590</v>
      </c>
      <c r="E437" s="58"/>
      <c r="G437" t="str">
        <f t="shared" si="6"/>
        <v>March</v>
      </c>
    </row>
    <row r="438" spans="1:7" ht="15.75">
      <c r="A438" s="52" t="s">
        <v>177</v>
      </c>
      <c r="B438" s="175" t="s">
        <v>1456</v>
      </c>
      <c r="C438" s="239">
        <v>45728</v>
      </c>
      <c r="D438" s="58" t="s">
        <v>1556</v>
      </c>
      <c r="E438" s="58"/>
      <c r="G438" t="str">
        <f t="shared" si="6"/>
        <v>March</v>
      </c>
    </row>
    <row r="439" spans="1:7" ht="15.75">
      <c r="A439" s="859" t="s">
        <v>179</v>
      </c>
      <c r="B439" s="860" t="s">
        <v>56</v>
      </c>
      <c r="C439" s="23">
        <v>45728</v>
      </c>
      <c r="D439" s="58" t="s">
        <v>1590</v>
      </c>
      <c r="E439" s="58"/>
      <c r="G439" t="str">
        <f t="shared" si="6"/>
        <v>March</v>
      </c>
    </row>
    <row r="440" spans="1:7">
      <c r="A440" s="52" t="s">
        <v>181</v>
      </c>
      <c r="B440" s="177" t="s">
        <v>1531</v>
      </c>
      <c r="C440" s="23">
        <v>45728</v>
      </c>
      <c r="D440" s="58" t="s">
        <v>1556</v>
      </c>
      <c r="E440" s="58"/>
      <c r="G440" t="str">
        <f t="shared" si="6"/>
        <v>March</v>
      </c>
    </row>
    <row r="441" spans="1:7" ht="15.75">
      <c r="A441" s="52" t="s">
        <v>183</v>
      </c>
      <c r="B441" s="175" t="s">
        <v>56</v>
      </c>
      <c r="C441" s="23">
        <v>45728</v>
      </c>
      <c r="D441" s="58" t="s">
        <v>1590</v>
      </c>
      <c r="E441" s="58"/>
      <c r="G441" t="str">
        <f t="shared" si="6"/>
        <v>March</v>
      </c>
    </row>
    <row r="442" spans="1:7">
      <c r="A442" s="52" t="s">
        <v>225</v>
      </c>
      <c r="B442" s="177" t="s">
        <v>471</v>
      </c>
      <c r="C442" s="23">
        <v>45728</v>
      </c>
      <c r="D442" s="58" t="s">
        <v>1556</v>
      </c>
      <c r="E442" s="58"/>
      <c r="G442" t="str">
        <f t="shared" si="6"/>
        <v>March</v>
      </c>
    </row>
    <row r="443" spans="1:7" ht="15.75">
      <c r="A443" s="834" t="s">
        <v>296</v>
      </c>
      <c r="B443" s="835" t="s">
        <v>56</v>
      </c>
      <c r="C443" s="23">
        <v>45728</v>
      </c>
      <c r="D443" s="58" t="s">
        <v>1556</v>
      </c>
      <c r="E443" s="58"/>
      <c r="G443" t="str">
        <f t="shared" si="6"/>
        <v>March</v>
      </c>
    </row>
    <row r="444" spans="1:7">
      <c r="A444" s="52" t="s">
        <v>294</v>
      </c>
      <c r="B444" s="176" t="s">
        <v>1002</v>
      </c>
      <c r="C444" s="239">
        <v>45728</v>
      </c>
      <c r="D444" s="58" t="s">
        <v>1556</v>
      </c>
      <c r="E444" s="58"/>
      <c r="G444" t="str">
        <f t="shared" si="6"/>
        <v>March</v>
      </c>
    </row>
    <row r="445" spans="1:7">
      <c r="A445" s="859" t="s">
        <v>368</v>
      </c>
      <c r="B445" s="233" t="s">
        <v>1530</v>
      </c>
      <c r="C445" s="23">
        <v>45728</v>
      </c>
      <c r="D445" s="58">
        <v>9</v>
      </c>
      <c r="E445" s="58"/>
      <c r="F445" s="47" t="s">
        <v>1534</v>
      </c>
      <c r="G445" t="str">
        <f t="shared" si="6"/>
        <v>March</v>
      </c>
    </row>
    <row r="446" spans="1:7">
      <c r="A446" s="52" t="s">
        <v>317</v>
      </c>
      <c r="B446" s="177" t="s">
        <v>1216</v>
      </c>
      <c r="C446" s="23">
        <v>45728</v>
      </c>
      <c r="D446" s="58" t="s">
        <v>1556</v>
      </c>
      <c r="E446" s="58"/>
      <c r="G446" t="str">
        <f t="shared" si="6"/>
        <v>March</v>
      </c>
    </row>
    <row r="447" spans="1:7" ht="15.75">
      <c r="A447" s="52" t="s">
        <v>195</v>
      </c>
      <c r="B447" s="175" t="s">
        <v>56</v>
      </c>
      <c r="C447" s="23">
        <v>45728</v>
      </c>
      <c r="D447" s="58" t="s">
        <v>1556</v>
      </c>
      <c r="E447" s="58"/>
      <c r="G447" t="str">
        <f t="shared" si="6"/>
        <v>March</v>
      </c>
    </row>
    <row r="448" spans="1:7">
      <c r="A448" s="52" t="s">
        <v>361</v>
      </c>
      <c r="B448" s="177" t="s">
        <v>471</v>
      </c>
      <c r="C448" s="23">
        <v>45728</v>
      </c>
      <c r="D448" s="58" t="s">
        <v>1556</v>
      </c>
      <c r="E448" s="58"/>
      <c r="G448" t="str">
        <f t="shared" si="6"/>
        <v>March</v>
      </c>
    </row>
    <row r="449" spans="1:7">
      <c r="A449" s="52" t="s">
        <v>291</v>
      </c>
      <c r="B449" s="88" t="s">
        <v>1202</v>
      </c>
      <c r="C449" s="23">
        <v>45728</v>
      </c>
      <c r="D449" s="58" t="s">
        <v>1556</v>
      </c>
      <c r="E449" s="58"/>
      <c r="G449" t="str">
        <f t="shared" si="6"/>
        <v>March</v>
      </c>
    </row>
    <row r="450" spans="1:7">
      <c r="A450" s="52" t="s">
        <v>292</v>
      </c>
      <c r="B450" s="88" t="s">
        <v>1202</v>
      </c>
      <c r="C450" s="23">
        <v>45728</v>
      </c>
      <c r="D450" s="58" t="s">
        <v>1556</v>
      </c>
      <c r="E450" s="58"/>
      <c r="G450" t="str">
        <f t="shared" si="6"/>
        <v>March</v>
      </c>
    </row>
    <row r="451" spans="1:7">
      <c r="A451" s="52" t="s">
        <v>163</v>
      </c>
      <c r="B451" s="143" t="s">
        <v>471</v>
      </c>
      <c r="C451" s="23">
        <v>45728</v>
      </c>
      <c r="D451" s="58" t="s">
        <v>1556</v>
      </c>
      <c r="E451" s="58"/>
      <c r="G451" t="str">
        <f t="shared" ref="G451:G514" si="7">TEXT(C451,"mmmm")</f>
        <v>March</v>
      </c>
    </row>
    <row r="452" spans="1:7" ht="15.75">
      <c r="A452" s="52" t="s">
        <v>287</v>
      </c>
      <c r="B452" s="175" t="s">
        <v>56</v>
      </c>
      <c r="C452" s="23">
        <v>45728</v>
      </c>
      <c r="D452" s="58" t="s">
        <v>1556</v>
      </c>
      <c r="E452" s="58"/>
      <c r="G452" t="str">
        <f t="shared" si="7"/>
        <v>March</v>
      </c>
    </row>
    <row r="453" spans="1:7">
      <c r="A453" s="52" t="s">
        <v>289</v>
      </c>
      <c r="B453" s="177" t="s">
        <v>471</v>
      </c>
      <c r="C453" s="23">
        <v>45728</v>
      </c>
      <c r="D453" s="58" t="s">
        <v>1556</v>
      </c>
      <c r="E453" s="58"/>
      <c r="G453" t="str">
        <f t="shared" si="7"/>
        <v>March</v>
      </c>
    </row>
    <row r="454" spans="1:7">
      <c r="A454" s="52" t="s">
        <v>357</v>
      </c>
      <c r="B454" s="143" t="s">
        <v>1230</v>
      </c>
      <c r="C454" s="23">
        <v>45728</v>
      </c>
      <c r="D454" s="58" t="s">
        <v>1556</v>
      </c>
      <c r="E454" s="58"/>
      <c r="G454" t="str">
        <f t="shared" si="7"/>
        <v>March</v>
      </c>
    </row>
    <row r="455" spans="1:7">
      <c r="A455" s="52" t="s">
        <v>285</v>
      </c>
      <c r="B455" s="177" t="s">
        <v>1547</v>
      </c>
      <c r="C455" s="23">
        <v>45728</v>
      </c>
      <c r="D455" s="58">
        <v>201</v>
      </c>
      <c r="E455" s="58"/>
      <c r="G455" t="str">
        <f t="shared" si="7"/>
        <v>March</v>
      </c>
    </row>
    <row r="456" spans="1:7">
      <c r="A456" s="52" t="s">
        <v>424</v>
      </c>
      <c r="B456" s="76" t="s">
        <v>1530</v>
      </c>
      <c r="C456" s="23">
        <v>45728</v>
      </c>
      <c r="D456" s="58" t="s">
        <v>1556</v>
      </c>
      <c r="E456" s="58"/>
      <c r="G456" t="str">
        <f t="shared" si="7"/>
        <v>March</v>
      </c>
    </row>
    <row r="457" spans="1:7">
      <c r="A457" s="52" t="s">
        <v>298</v>
      </c>
      <c r="B457" s="143" t="s">
        <v>1547</v>
      </c>
      <c r="C457" s="23">
        <v>45728</v>
      </c>
      <c r="D457" s="58">
        <v>489</v>
      </c>
      <c r="E457" s="58"/>
      <c r="F457" s="47" t="s">
        <v>1540</v>
      </c>
      <c r="G457" t="str">
        <f t="shared" si="7"/>
        <v>March</v>
      </c>
    </row>
    <row r="458" spans="1:7">
      <c r="A458" s="52" t="s">
        <v>1458</v>
      </c>
      <c r="B458" s="177" t="s">
        <v>1531</v>
      </c>
      <c r="C458" s="23">
        <v>45728</v>
      </c>
      <c r="D458" s="58" t="s">
        <v>1556</v>
      </c>
      <c r="E458" s="58"/>
      <c r="G458" t="str">
        <f t="shared" si="7"/>
        <v>March</v>
      </c>
    </row>
    <row r="459" spans="1:7">
      <c r="A459" s="52" t="s">
        <v>351</v>
      </c>
      <c r="B459" s="76" t="s">
        <v>1211</v>
      </c>
      <c r="C459" s="23">
        <v>45728</v>
      </c>
      <c r="D459" s="58" t="s">
        <v>1556</v>
      </c>
      <c r="E459" s="58"/>
      <c r="G459" t="str">
        <f t="shared" si="7"/>
        <v>March</v>
      </c>
    </row>
    <row r="460" spans="1:7">
      <c r="A460" s="52" t="s">
        <v>404</v>
      </c>
      <c r="B460" s="143" t="s">
        <v>1222</v>
      </c>
      <c r="C460" s="23">
        <v>45728</v>
      </c>
      <c r="D460" s="58" t="s">
        <v>1556</v>
      </c>
      <c r="E460" s="58"/>
      <c r="G460" t="str">
        <f t="shared" si="7"/>
        <v>March</v>
      </c>
    </row>
    <row r="461" spans="1:7">
      <c r="A461" s="52" t="s">
        <v>402</v>
      </c>
      <c r="B461" s="143" t="s">
        <v>1222</v>
      </c>
      <c r="C461" s="23">
        <v>45728</v>
      </c>
      <c r="D461" s="58" t="s">
        <v>1556</v>
      </c>
      <c r="E461" s="58"/>
      <c r="G461" t="str">
        <f t="shared" si="7"/>
        <v>March</v>
      </c>
    </row>
    <row r="462" spans="1:7" ht="15.75">
      <c r="A462" s="52" t="s">
        <v>167</v>
      </c>
      <c r="B462" s="175" t="s">
        <v>56</v>
      </c>
      <c r="C462" s="23">
        <v>45728</v>
      </c>
      <c r="D462" s="58" t="s">
        <v>1556</v>
      </c>
      <c r="E462" s="58"/>
      <c r="G462" t="str">
        <f t="shared" si="7"/>
        <v>March</v>
      </c>
    </row>
    <row r="463" spans="1:7">
      <c r="A463" s="834" t="s">
        <v>398</v>
      </c>
      <c r="B463" s="840" t="s">
        <v>1230</v>
      </c>
      <c r="C463" s="23">
        <v>45728</v>
      </c>
      <c r="D463" s="58" t="s">
        <v>1556</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1556</v>
      </c>
      <c r="E465" s="58"/>
      <c r="G465" t="str">
        <f t="shared" si="7"/>
        <v>March</v>
      </c>
    </row>
    <row r="466" spans="1:7" ht="15.75">
      <c r="A466" s="53" t="s">
        <v>241</v>
      </c>
      <c r="B466" s="175" t="s">
        <v>1456</v>
      </c>
      <c r="C466" s="239">
        <v>45728</v>
      </c>
      <c r="D466" s="84">
        <v>1004</v>
      </c>
      <c r="E466" s="84"/>
      <c r="F466" s="47" t="s">
        <v>1583</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1556</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1556</v>
      </c>
      <c r="E470" s="58"/>
      <c r="G470" t="str">
        <f t="shared" si="7"/>
        <v>March</v>
      </c>
    </row>
    <row r="471" spans="1:7" ht="15.75">
      <c r="A471" s="865" t="s">
        <v>191</v>
      </c>
      <c r="B471" s="860" t="s">
        <v>56</v>
      </c>
      <c r="C471" s="23">
        <v>45728</v>
      </c>
      <c r="D471" s="84">
        <v>1700</v>
      </c>
      <c r="E471" s="84"/>
      <c r="F471" s="47" t="s">
        <v>1591</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1556</v>
      </c>
      <c r="E473" s="58"/>
      <c r="G473" t="str">
        <f t="shared" si="7"/>
        <v>March</v>
      </c>
    </row>
    <row r="474" spans="1:7">
      <c r="A474" s="53" t="s">
        <v>406</v>
      </c>
      <c r="B474" s="91" t="s">
        <v>471</v>
      </c>
      <c r="C474" s="23">
        <v>45728</v>
      </c>
      <c r="D474" s="58" t="s">
        <v>1556</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1529</v>
      </c>
      <c r="G476" t="str">
        <f t="shared" si="7"/>
        <v>March</v>
      </c>
    </row>
    <row r="477" spans="1:7">
      <c r="A477" s="841" t="s">
        <v>429</v>
      </c>
      <c r="B477" s="587" t="s">
        <v>1230</v>
      </c>
      <c r="C477" s="23">
        <v>45728</v>
      </c>
      <c r="D477" s="84">
        <v>2760</v>
      </c>
      <c r="E477" s="84"/>
      <c r="F477" s="47" t="s">
        <v>1540</v>
      </c>
      <c r="G477" t="str">
        <f t="shared" si="7"/>
        <v>March</v>
      </c>
    </row>
    <row r="478" spans="1:7">
      <c r="A478" s="53" t="s">
        <v>355</v>
      </c>
      <c r="B478" s="176" t="s">
        <v>1002</v>
      </c>
      <c r="C478" s="239">
        <v>45728</v>
      </c>
      <c r="D478" s="84">
        <v>1246</v>
      </c>
      <c r="E478" s="84"/>
      <c r="F478" s="47" t="s">
        <v>1592</v>
      </c>
      <c r="G478" t="str">
        <f t="shared" si="7"/>
        <v>March</v>
      </c>
    </row>
    <row r="479" spans="1:7" ht="15.75">
      <c r="A479" s="865" t="s">
        <v>185</v>
      </c>
      <c r="B479" s="860" t="s">
        <v>56</v>
      </c>
      <c r="C479" s="23">
        <v>45728</v>
      </c>
      <c r="D479" s="84">
        <v>1353</v>
      </c>
      <c r="E479" s="84"/>
      <c r="F479" s="47" t="s">
        <v>1536</v>
      </c>
      <c r="G479" t="str">
        <f t="shared" si="7"/>
        <v>March</v>
      </c>
    </row>
    <row r="480" spans="1:7">
      <c r="A480" s="52" t="s">
        <v>302</v>
      </c>
      <c r="B480" s="76" t="s">
        <v>1530</v>
      </c>
      <c r="C480" s="23">
        <v>45729</v>
      </c>
      <c r="D480" s="58"/>
      <c r="E480" s="58"/>
      <c r="F480" s="58" t="s">
        <v>1589</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1589</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1530</v>
      </c>
      <c r="C495" s="23">
        <v>45729</v>
      </c>
      <c r="D495" s="58"/>
      <c r="E495" s="58"/>
      <c r="F495" s="58" t="s">
        <v>1589</v>
      </c>
      <c r="G495" t="str">
        <f t="shared" si="7"/>
        <v>March</v>
      </c>
    </row>
    <row r="496" spans="1:7">
      <c r="A496" s="52" t="s">
        <v>317</v>
      </c>
      <c r="B496" s="177" t="s">
        <v>1216</v>
      </c>
      <c r="C496" s="23">
        <v>45729</v>
      </c>
      <c r="D496" s="58" t="s">
        <v>1556</v>
      </c>
      <c r="E496" s="58"/>
      <c r="G496" t="str">
        <f t="shared" si="7"/>
        <v>March</v>
      </c>
    </row>
    <row r="497" spans="1:7" ht="15.75">
      <c r="A497" s="52" t="s">
        <v>195</v>
      </c>
      <c r="B497" s="175" t="s">
        <v>56</v>
      </c>
      <c r="C497" s="23">
        <v>45729</v>
      </c>
      <c r="D497" s="58" t="s">
        <v>1556</v>
      </c>
      <c r="E497" s="58"/>
      <c r="G497" t="str">
        <f t="shared" si="7"/>
        <v>March</v>
      </c>
    </row>
    <row r="498" spans="1:7">
      <c r="A498" s="52" t="s">
        <v>361</v>
      </c>
      <c r="B498" s="177" t="s">
        <v>471</v>
      </c>
      <c r="C498" s="23">
        <v>45729</v>
      </c>
      <c r="D498" s="58" t="s">
        <v>1556</v>
      </c>
      <c r="E498" s="58"/>
      <c r="G498" t="str">
        <f t="shared" si="7"/>
        <v>March</v>
      </c>
    </row>
    <row r="499" spans="1:7">
      <c r="A499" s="52" t="s">
        <v>291</v>
      </c>
      <c r="B499" s="88" t="s">
        <v>1202</v>
      </c>
      <c r="C499" s="23">
        <v>45729</v>
      </c>
      <c r="D499" s="58" t="s">
        <v>1556</v>
      </c>
      <c r="E499" s="58"/>
      <c r="G499" t="str">
        <f t="shared" si="7"/>
        <v>March</v>
      </c>
    </row>
    <row r="500" spans="1:7">
      <c r="A500" s="52" t="s">
        <v>292</v>
      </c>
      <c r="B500" s="88" t="s">
        <v>1202</v>
      </c>
      <c r="C500" s="23">
        <v>45729</v>
      </c>
      <c r="D500" s="58" t="s">
        <v>1556</v>
      </c>
      <c r="E500" s="58"/>
      <c r="G500" t="str">
        <f t="shared" si="7"/>
        <v>March</v>
      </c>
    </row>
    <row r="501" spans="1:7">
      <c r="A501" s="52" t="s">
        <v>163</v>
      </c>
      <c r="B501" s="143" t="s">
        <v>471</v>
      </c>
      <c r="C501" s="23">
        <v>45729</v>
      </c>
      <c r="D501" s="58" t="s">
        <v>1556</v>
      </c>
      <c r="E501" s="58"/>
      <c r="G501" t="str">
        <f t="shared" si="7"/>
        <v>March</v>
      </c>
    </row>
    <row r="502" spans="1:7" ht="15.75">
      <c r="A502" s="52" t="s">
        <v>287</v>
      </c>
      <c r="B502" s="175" t="s">
        <v>56</v>
      </c>
      <c r="C502" s="23">
        <v>45729</v>
      </c>
      <c r="D502" s="58" t="s">
        <v>1556</v>
      </c>
      <c r="E502" s="58"/>
      <c r="G502" t="str">
        <f t="shared" si="7"/>
        <v>March</v>
      </c>
    </row>
    <row r="503" spans="1:7">
      <c r="A503" s="52" t="s">
        <v>289</v>
      </c>
      <c r="B503" s="177" t="s">
        <v>471</v>
      </c>
      <c r="C503" s="23">
        <v>45729</v>
      </c>
      <c r="D503" s="58" t="s">
        <v>1556</v>
      </c>
      <c r="E503" s="58"/>
      <c r="G503" t="str">
        <f t="shared" si="7"/>
        <v>March</v>
      </c>
    </row>
    <row r="504" spans="1:7">
      <c r="A504" s="52" t="s">
        <v>357</v>
      </c>
      <c r="B504" s="143" t="s">
        <v>1230</v>
      </c>
      <c r="C504" s="23">
        <v>45729</v>
      </c>
      <c r="D504" s="58" t="s">
        <v>1556</v>
      </c>
      <c r="E504" s="58"/>
      <c r="G504" t="str">
        <f t="shared" si="7"/>
        <v>March</v>
      </c>
    </row>
    <row r="505" spans="1:7">
      <c r="A505" s="52" t="s">
        <v>285</v>
      </c>
      <c r="B505" s="177" t="s">
        <v>1547</v>
      </c>
      <c r="C505" s="23">
        <v>45729</v>
      </c>
      <c r="D505" s="84">
        <v>1207</v>
      </c>
      <c r="E505" s="84"/>
      <c r="F505" s="47" t="s">
        <v>1593</v>
      </c>
      <c r="G505" t="str">
        <f t="shared" si="7"/>
        <v>March</v>
      </c>
    </row>
    <row r="506" spans="1:7">
      <c r="A506" s="52" t="s">
        <v>424</v>
      </c>
      <c r="B506" s="76" t="s">
        <v>1530</v>
      </c>
      <c r="C506" s="23">
        <v>45729</v>
      </c>
      <c r="D506" s="58" t="s">
        <v>1556</v>
      </c>
      <c r="E506" s="58"/>
      <c r="G506" t="str">
        <f t="shared" si="7"/>
        <v>March</v>
      </c>
    </row>
    <row r="507" spans="1:7">
      <c r="A507" s="52" t="s">
        <v>298</v>
      </c>
      <c r="B507" s="143" t="s">
        <v>1547</v>
      </c>
      <c r="C507" s="23">
        <v>45729</v>
      </c>
      <c r="D507" s="58">
        <v>534</v>
      </c>
      <c r="E507" s="58"/>
      <c r="F507" s="47" t="s">
        <v>1594</v>
      </c>
      <c r="G507" t="str">
        <f t="shared" si="7"/>
        <v>March</v>
      </c>
    </row>
    <row r="508" spans="1:7">
      <c r="A508" s="52" t="s">
        <v>237</v>
      </c>
      <c r="B508" s="177" t="s">
        <v>1531</v>
      </c>
      <c r="C508" s="23">
        <v>45729</v>
      </c>
      <c r="D508" s="58" t="s">
        <v>1556</v>
      </c>
      <c r="E508" s="58"/>
      <c r="G508" t="str">
        <f t="shared" si="7"/>
        <v>March</v>
      </c>
    </row>
    <row r="509" spans="1:7">
      <c r="A509" s="52" t="s">
        <v>351</v>
      </c>
      <c r="B509" s="76" t="s">
        <v>1211</v>
      </c>
      <c r="C509" s="23">
        <v>45729</v>
      </c>
      <c r="D509" s="58" t="s">
        <v>1556</v>
      </c>
      <c r="E509" s="58"/>
      <c r="G509" t="str">
        <f t="shared" si="7"/>
        <v>March</v>
      </c>
    </row>
    <row r="510" spans="1:7">
      <c r="A510" s="52" t="s">
        <v>404</v>
      </c>
      <c r="B510" s="143" t="s">
        <v>1222</v>
      </c>
      <c r="C510" s="23">
        <v>45729</v>
      </c>
      <c r="D510" s="58" t="s">
        <v>1556</v>
      </c>
      <c r="E510" s="58"/>
      <c r="G510" t="str">
        <f t="shared" si="7"/>
        <v>March</v>
      </c>
    </row>
    <row r="511" spans="1:7">
      <c r="A511" s="52" t="s">
        <v>402</v>
      </c>
      <c r="B511" s="143" t="s">
        <v>1222</v>
      </c>
      <c r="C511" s="23">
        <v>45729</v>
      </c>
      <c r="D511" s="58" t="s">
        <v>1556</v>
      </c>
      <c r="E511" s="58"/>
      <c r="G511" t="str">
        <f t="shared" si="7"/>
        <v>March</v>
      </c>
    </row>
    <row r="512" spans="1:7" ht="15.75">
      <c r="A512" s="52" t="s">
        <v>167</v>
      </c>
      <c r="B512" s="175" t="s">
        <v>56</v>
      </c>
      <c r="C512" s="23">
        <v>45729</v>
      </c>
      <c r="D512" s="58" t="s">
        <v>1556</v>
      </c>
      <c r="E512" s="58"/>
      <c r="G512" t="str">
        <f t="shared" si="7"/>
        <v>March</v>
      </c>
    </row>
    <row r="513" spans="1:7">
      <c r="A513" s="834" t="s">
        <v>398</v>
      </c>
      <c r="B513" s="840" t="s">
        <v>1230</v>
      </c>
      <c r="C513" s="23">
        <v>45729</v>
      </c>
      <c r="D513" s="58" t="s">
        <v>1556</v>
      </c>
      <c r="E513" s="58"/>
      <c r="G513" t="str">
        <f t="shared" si="7"/>
        <v>March</v>
      </c>
    </row>
    <row r="514" spans="1:7" ht="15.75">
      <c r="A514" s="53" t="s">
        <v>145</v>
      </c>
      <c r="B514" s="175" t="s">
        <v>1456</v>
      </c>
      <c r="C514" s="239">
        <v>45729</v>
      </c>
      <c r="D514" s="58">
        <v>571</v>
      </c>
      <c r="E514" s="58"/>
      <c r="F514" s="47" t="s">
        <v>1595</v>
      </c>
      <c r="G514" t="str">
        <f t="shared" si="7"/>
        <v>March</v>
      </c>
    </row>
    <row r="515" spans="1:7" ht="15.75">
      <c r="A515" s="864" t="s">
        <v>408</v>
      </c>
      <c r="B515" s="858" t="s">
        <v>56</v>
      </c>
      <c r="C515" s="23">
        <v>45729</v>
      </c>
      <c r="D515" s="84">
        <v>1170</v>
      </c>
      <c r="E515" s="84"/>
      <c r="F515" s="47" t="s">
        <v>1545</v>
      </c>
      <c r="G515" t="str">
        <f t="shared" ref="G515:G578" si="8">TEXT(C515,"mmmm")</f>
        <v>March</v>
      </c>
    </row>
    <row r="516" spans="1:7" ht="15.75">
      <c r="A516" s="53" t="s">
        <v>241</v>
      </c>
      <c r="B516" s="175" t="s">
        <v>1456</v>
      </c>
      <c r="C516" s="239">
        <v>45729</v>
      </c>
      <c r="D516" s="58" t="s">
        <v>1556</v>
      </c>
      <c r="E516" s="58"/>
      <c r="G516" t="str">
        <f t="shared" si="8"/>
        <v>March</v>
      </c>
    </row>
    <row r="517" spans="1:7">
      <c r="A517" s="865" t="s">
        <v>364</v>
      </c>
      <c r="B517" s="270" t="s">
        <v>1202</v>
      </c>
      <c r="C517" s="23">
        <v>45729</v>
      </c>
      <c r="D517" s="58">
        <v>914</v>
      </c>
      <c r="E517" s="58"/>
      <c r="F517" s="47" t="s">
        <v>1596</v>
      </c>
      <c r="G517" t="str">
        <f t="shared" si="8"/>
        <v>March</v>
      </c>
    </row>
    <row r="518" spans="1:7" ht="15.75">
      <c r="A518" s="53" t="s">
        <v>165</v>
      </c>
      <c r="B518" s="175" t="s">
        <v>56</v>
      </c>
      <c r="C518" s="23">
        <v>45729</v>
      </c>
      <c r="D518" s="58" t="s">
        <v>1556</v>
      </c>
      <c r="E518" s="58"/>
      <c r="G518" t="str">
        <f t="shared" si="8"/>
        <v>March</v>
      </c>
    </row>
    <row r="519" spans="1:7">
      <c r="A519" s="841" t="s">
        <v>319</v>
      </c>
      <c r="B519" s="840" t="s">
        <v>1222</v>
      </c>
      <c r="C519" s="23">
        <v>45729</v>
      </c>
      <c r="D519" s="58" t="s">
        <v>1556</v>
      </c>
      <c r="E519" s="58"/>
      <c r="G519" t="str">
        <f t="shared" si="8"/>
        <v>March</v>
      </c>
    </row>
    <row r="520" spans="1:7" ht="15.75">
      <c r="A520" s="53" t="s">
        <v>256</v>
      </c>
      <c r="B520" s="175" t="s">
        <v>1456</v>
      </c>
      <c r="C520" s="239">
        <v>45729</v>
      </c>
      <c r="D520" s="58" t="s">
        <v>1556</v>
      </c>
      <c r="E520" s="58"/>
      <c r="G520" t="str">
        <f t="shared" si="8"/>
        <v>March</v>
      </c>
    </row>
    <row r="521" spans="1:7" ht="15.75">
      <c r="A521" s="865" t="s">
        <v>191</v>
      </c>
      <c r="B521" s="860" t="s">
        <v>56</v>
      </c>
      <c r="C521" s="23">
        <v>45729</v>
      </c>
      <c r="D521" s="58" t="s">
        <v>1556</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1556</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1597</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1554</v>
      </c>
      <c r="G528" t="str">
        <f t="shared" si="8"/>
        <v>March</v>
      </c>
    </row>
    <row r="529" spans="1:7" ht="15.75">
      <c r="A529" s="865" t="s">
        <v>185</v>
      </c>
      <c r="B529" s="860" t="s">
        <v>56</v>
      </c>
      <c r="C529" s="23">
        <v>45729</v>
      </c>
      <c r="D529" s="84">
        <v>1123</v>
      </c>
      <c r="E529" s="84"/>
      <c r="F529" s="47" t="s">
        <v>1598</v>
      </c>
      <c r="G529" t="str">
        <f t="shared" si="8"/>
        <v>March</v>
      </c>
    </row>
    <row r="530" spans="1:7">
      <c r="A530" s="141" t="s">
        <v>300</v>
      </c>
      <c r="B530" s="91" t="s">
        <v>471</v>
      </c>
      <c r="C530" s="23">
        <v>45729</v>
      </c>
      <c r="D530" s="11">
        <v>338</v>
      </c>
      <c r="E530" s="11"/>
      <c r="F530" s="11" t="s">
        <v>1599</v>
      </c>
      <c r="G530" t="str">
        <f t="shared" si="8"/>
        <v>March</v>
      </c>
    </row>
    <row r="531" spans="1:7">
      <c r="A531" s="52" t="s">
        <v>302</v>
      </c>
      <c r="B531" s="76" t="s">
        <v>1530</v>
      </c>
      <c r="C531" s="23">
        <v>45730</v>
      </c>
      <c r="D531" s="58"/>
      <c r="E531" s="58"/>
      <c r="F531" s="58" t="s">
        <v>1589</v>
      </c>
      <c r="G531" t="str">
        <f t="shared" si="8"/>
        <v>March</v>
      </c>
    </row>
    <row r="532" spans="1:7">
      <c r="A532" s="834" t="s">
        <v>304</v>
      </c>
      <c r="B532" s="837" t="s">
        <v>1216</v>
      </c>
      <c r="C532" s="23">
        <v>45730</v>
      </c>
      <c r="D532" s="58"/>
      <c r="E532" s="58"/>
      <c r="F532" s="58" t="s">
        <v>1556</v>
      </c>
      <c r="G532" t="str">
        <f t="shared" si="8"/>
        <v>March</v>
      </c>
    </row>
    <row r="533" spans="1:7" ht="15.75">
      <c r="A533" s="52" t="s">
        <v>308</v>
      </c>
      <c r="B533" s="175" t="s">
        <v>1456</v>
      </c>
      <c r="C533" s="239">
        <v>45730</v>
      </c>
      <c r="D533" s="58"/>
      <c r="E533" s="58"/>
      <c r="F533" s="58" t="s">
        <v>1589</v>
      </c>
      <c r="G533" t="str">
        <f t="shared" si="8"/>
        <v>March</v>
      </c>
    </row>
    <row r="534" spans="1:7">
      <c r="A534" s="859" t="s">
        <v>347</v>
      </c>
      <c r="B534" s="270" t="s">
        <v>1202</v>
      </c>
      <c r="C534" s="23">
        <v>45730</v>
      </c>
      <c r="D534" s="58"/>
      <c r="E534" s="58"/>
      <c r="F534" s="58" t="s">
        <v>1556</v>
      </c>
      <c r="G534" t="str">
        <f t="shared" si="8"/>
        <v>March</v>
      </c>
    </row>
    <row r="535" spans="1:7">
      <c r="A535" s="834" t="s">
        <v>382</v>
      </c>
      <c r="B535" s="837" t="s">
        <v>1216</v>
      </c>
      <c r="C535" s="23">
        <v>45730</v>
      </c>
      <c r="D535" s="58"/>
      <c r="E535" s="58"/>
      <c r="F535" s="58" t="s">
        <v>1556</v>
      </c>
      <c r="G535" t="str">
        <f t="shared" si="8"/>
        <v>March</v>
      </c>
    </row>
    <row r="536" spans="1:7" ht="15.75">
      <c r="A536" s="52" t="s">
        <v>427</v>
      </c>
      <c r="B536" s="175" t="s">
        <v>1456</v>
      </c>
      <c r="C536" s="239">
        <v>45730</v>
      </c>
      <c r="D536" s="58"/>
      <c r="E536" s="58"/>
      <c r="F536" s="58" t="s">
        <v>1556</v>
      </c>
      <c r="G536" t="str">
        <f t="shared" si="8"/>
        <v>March</v>
      </c>
    </row>
    <row r="537" spans="1:7">
      <c r="A537" s="859" t="s">
        <v>1174</v>
      </c>
      <c r="B537" s="862" t="s">
        <v>995</v>
      </c>
      <c r="C537" s="23">
        <v>45730</v>
      </c>
      <c r="D537" s="58"/>
      <c r="E537" s="58"/>
      <c r="F537" s="58" t="s">
        <v>1556</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1556</v>
      </c>
      <c r="G539" t="str">
        <f t="shared" si="8"/>
        <v>March</v>
      </c>
    </row>
    <row r="540" spans="1:7" ht="15.75">
      <c r="A540" s="859" t="s">
        <v>179</v>
      </c>
      <c r="B540" s="860" t="s">
        <v>56</v>
      </c>
      <c r="C540" s="23">
        <v>45730</v>
      </c>
      <c r="D540" s="58"/>
      <c r="E540" s="58"/>
      <c r="F540" s="58" t="s">
        <v>1556</v>
      </c>
      <c r="G540" t="str">
        <f t="shared" si="8"/>
        <v>March</v>
      </c>
    </row>
    <row r="541" spans="1:7">
      <c r="A541" s="52" t="s">
        <v>181</v>
      </c>
      <c r="B541" s="177" t="s">
        <v>1531</v>
      </c>
      <c r="C541" s="23">
        <v>45730</v>
      </c>
      <c r="D541" s="58"/>
      <c r="E541" s="58"/>
      <c r="F541" s="58" t="s">
        <v>104</v>
      </c>
      <c r="G541" t="str">
        <f t="shared" si="8"/>
        <v>March</v>
      </c>
    </row>
    <row r="542" spans="1:7" ht="15.75">
      <c r="A542" s="52" t="s">
        <v>183</v>
      </c>
      <c r="B542" s="175" t="s">
        <v>56</v>
      </c>
      <c r="C542" s="23">
        <v>45730</v>
      </c>
      <c r="D542" s="58"/>
      <c r="E542" s="58"/>
      <c r="F542" s="58" t="s">
        <v>1556</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1556</v>
      </c>
      <c r="G544" t="str">
        <f t="shared" si="8"/>
        <v>March</v>
      </c>
    </row>
    <row r="545" spans="1:7">
      <c r="A545" s="52" t="s">
        <v>294</v>
      </c>
      <c r="B545" s="176" t="s">
        <v>1002</v>
      </c>
      <c r="C545" s="239">
        <v>45730</v>
      </c>
      <c r="D545" s="58"/>
      <c r="E545" s="58"/>
      <c r="F545" s="58" t="s">
        <v>1556</v>
      </c>
      <c r="G545" t="str">
        <f t="shared" si="8"/>
        <v>March</v>
      </c>
    </row>
    <row r="546" spans="1:7">
      <c r="A546" s="859" t="s">
        <v>368</v>
      </c>
      <c r="B546" s="233" t="s">
        <v>1530</v>
      </c>
      <c r="C546" s="23">
        <v>45730</v>
      </c>
      <c r="D546" s="58"/>
      <c r="E546" s="58"/>
      <c r="F546" s="58" t="s">
        <v>1589</v>
      </c>
      <c r="G546" t="str">
        <f t="shared" si="8"/>
        <v>March</v>
      </c>
    </row>
    <row r="547" spans="1:7">
      <c r="A547" s="52" t="s">
        <v>317</v>
      </c>
      <c r="B547" s="177" t="s">
        <v>1216</v>
      </c>
      <c r="C547" s="23">
        <v>45730</v>
      </c>
      <c r="D547" s="58"/>
      <c r="E547" s="58"/>
      <c r="F547" s="58" t="s">
        <v>1556</v>
      </c>
      <c r="G547" t="str">
        <f t="shared" si="8"/>
        <v>March</v>
      </c>
    </row>
    <row r="548" spans="1:7" ht="15.75">
      <c r="A548" s="52" t="s">
        <v>195</v>
      </c>
      <c r="B548" s="175" t="s">
        <v>56</v>
      </c>
      <c r="C548" s="23">
        <v>45730</v>
      </c>
      <c r="D548" s="58"/>
      <c r="E548" s="58"/>
      <c r="F548" s="58" t="s">
        <v>1556</v>
      </c>
      <c r="G548" t="str">
        <f t="shared" si="8"/>
        <v>March</v>
      </c>
    </row>
    <row r="549" spans="1:7">
      <c r="A549" s="52" t="s">
        <v>361</v>
      </c>
      <c r="B549" s="177" t="s">
        <v>471</v>
      </c>
      <c r="C549" s="23">
        <v>45730</v>
      </c>
      <c r="D549" s="58"/>
      <c r="E549" s="58"/>
      <c r="F549" s="58" t="s">
        <v>1556</v>
      </c>
      <c r="G549" t="str">
        <f t="shared" si="8"/>
        <v>March</v>
      </c>
    </row>
    <row r="550" spans="1:7">
      <c r="A550" s="52" t="s">
        <v>291</v>
      </c>
      <c r="B550" s="88" t="s">
        <v>1202</v>
      </c>
      <c r="C550" s="23">
        <v>45730</v>
      </c>
      <c r="D550" s="58"/>
      <c r="E550" s="58"/>
      <c r="F550" s="58" t="s">
        <v>1556</v>
      </c>
      <c r="G550" t="str">
        <f t="shared" si="8"/>
        <v>March</v>
      </c>
    </row>
    <row r="551" spans="1:7">
      <c r="A551" s="52" t="s">
        <v>292</v>
      </c>
      <c r="B551" s="88" t="s">
        <v>1202</v>
      </c>
      <c r="C551" s="23">
        <v>45730</v>
      </c>
      <c r="D551" s="58"/>
      <c r="E551" s="58"/>
      <c r="F551" s="58" t="s">
        <v>1556</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1556</v>
      </c>
      <c r="E553" s="58"/>
      <c r="F553" s="58" t="s">
        <v>1556</v>
      </c>
      <c r="G553" t="str">
        <f t="shared" si="8"/>
        <v>March</v>
      </c>
    </row>
    <row r="554" spans="1:7">
      <c r="A554" s="52" t="s">
        <v>289</v>
      </c>
      <c r="B554" s="177" t="s">
        <v>471</v>
      </c>
      <c r="C554" s="23">
        <v>45730</v>
      </c>
      <c r="D554" s="58" t="s">
        <v>1556</v>
      </c>
      <c r="E554" s="58"/>
      <c r="F554" s="58" t="s">
        <v>1556</v>
      </c>
      <c r="G554" t="str">
        <f t="shared" si="8"/>
        <v>March</v>
      </c>
    </row>
    <row r="555" spans="1:7">
      <c r="A555" s="52" t="s">
        <v>357</v>
      </c>
      <c r="B555" s="143" t="s">
        <v>1230</v>
      </c>
      <c r="C555" s="23">
        <v>45730</v>
      </c>
      <c r="D555" s="58" t="s">
        <v>1556</v>
      </c>
      <c r="E555" s="58"/>
      <c r="F555" s="58" t="s">
        <v>1556</v>
      </c>
      <c r="G555" t="str">
        <f t="shared" si="8"/>
        <v>March</v>
      </c>
    </row>
    <row r="556" spans="1:7">
      <c r="A556" s="52" t="s">
        <v>285</v>
      </c>
      <c r="B556" s="177" t="s">
        <v>1547</v>
      </c>
      <c r="C556" s="23">
        <v>45730</v>
      </c>
      <c r="D556" s="58">
        <v>220</v>
      </c>
      <c r="E556" s="58"/>
      <c r="F556" s="47" t="s">
        <v>1600</v>
      </c>
      <c r="G556" t="str">
        <f t="shared" si="8"/>
        <v>March</v>
      </c>
    </row>
    <row r="557" spans="1:7">
      <c r="A557" s="52" t="s">
        <v>424</v>
      </c>
      <c r="B557" s="76" t="s">
        <v>1530</v>
      </c>
      <c r="C557" s="23">
        <v>45730</v>
      </c>
      <c r="D557" s="58" t="s">
        <v>1556</v>
      </c>
      <c r="E557" s="58"/>
      <c r="F557" s="58"/>
      <c r="G557" t="str">
        <f t="shared" si="8"/>
        <v>March</v>
      </c>
    </row>
    <row r="558" spans="1:7">
      <c r="A558" s="52" t="s">
        <v>298</v>
      </c>
      <c r="B558" s="143" t="s">
        <v>1547</v>
      </c>
      <c r="C558" s="23">
        <v>45730</v>
      </c>
      <c r="D558" s="58"/>
      <c r="E558" s="58"/>
      <c r="F558" s="58" t="s">
        <v>1601</v>
      </c>
      <c r="G558" t="str">
        <f t="shared" si="8"/>
        <v>March</v>
      </c>
    </row>
    <row r="559" spans="1:7">
      <c r="A559" s="52" t="s">
        <v>237</v>
      </c>
      <c r="B559" s="177" t="s">
        <v>1531</v>
      </c>
      <c r="C559" s="23">
        <v>45730</v>
      </c>
      <c r="D559" s="58" t="s">
        <v>1556</v>
      </c>
      <c r="E559" s="58"/>
      <c r="F559" s="58"/>
      <c r="G559" t="str">
        <f t="shared" si="8"/>
        <v>March</v>
      </c>
    </row>
    <row r="560" spans="1:7">
      <c r="A560" s="52" t="s">
        <v>351</v>
      </c>
      <c r="B560" s="76" t="s">
        <v>1211</v>
      </c>
      <c r="C560" s="23">
        <v>45730</v>
      </c>
      <c r="D560" s="58" t="s">
        <v>1556</v>
      </c>
      <c r="E560" s="58"/>
      <c r="F560" s="58"/>
      <c r="G560" t="str">
        <f t="shared" si="8"/>
        <v>March</v>
      </c>
    </row>
    <row r="561" spans="1:7">
      <c r="A561" s="52" t="s">
        <v>404</v>
      </c>
      <c r="B561" s="143" t="s">
        <v>1222</v>
      </c>
      <c r="C561" s="23">
        <v>45730</v>
      </c>
      <c r="D561" s="58" t="s">
        <v>1556</v>
      </c>
      <c r="E561" s="58"/>
      <c r="F561" s="58"/>
      <c r="G561" t="str">
        <f t="shared" si="8"/>
        <v>March</v>
      </c>
    </row>
    <row r="562" spans="1:7">
      <c r="A562" s="52" t="s">
        <v>402</v>
      </c>
      <c r="B562" s="143" t="s">
        <v>1222</v>
      </c>
      <c r="C562" s="23">
        <v>45730</v>
      </c>
      <c r="D562" s="58" t="s">
        <v>1556</v>
      </c>
      <c r="E562" s="58"/>
      <c r="F562" s="58"/>
      <c r="G562" t="str">
        <f t="shared" si="8"/>
        <v>March</v>
      </c>
    </row>
    <row r="563" spans="1:7" ht="15.75">
      <c r="A563" s="52" t="s">
        <v>167</v>
      </c>
      <c r="B563" s="175" t="s">
        <v>56</v>
      </c>
      <c r="C563" s="23">
        <v>45730</v>
      </c>
      <c r="D563" s="58" t="s">
        <v>1556</v>
      </c>
      <c r="E563" s="58"/>
      <c r="F563" s="58"/>
      <c r="G563" t="str">
        <f t="shared" si="8"/>
        <v>March</v>
      </c>
    </row>
    <row r="564" spans="1:7">
      <c r="A564" s="834" t="s">
        <v>398</v>
      </c>
      <c r="B564" s="840" t="s">
        <v>1230</v>
      </c>
      <c r="C564" s="23">
        <v>45730</v>
      </c>
      <c r="D564" s="58" t="s">
        <v>1556</v>
      </c>
      <c r="E564" s="58"/>
      <c r="F564" s="58"/>
      <c r="G564" t="str">
        <f t="shared" si="8"/>
        <v>March</v>
      </c>
    </row>
    <row r="565" spans="1:7" ht="15.75">
      <c r="A565" s="53" t="s">
        <v>145</v>
      </c>
      <c r="B565" s="175" t="s">
        <v>1456</v>
      </c>
      <c r="C565" s="239">
        <v>45730</v>
      </c>
      <c r="D565" s="58" t="s">
        <v>1556</v>
      </c>
      <c r="E565" s="58"/>
      <c r="F565" s="58"/>
      <c r="G565" t="str">
        <f t="shared" si="8"/>
        <v>March</v>
      </c>
    </row>
    <row r="566" spans="1:7" ht="15.75">
      <c r="A566" s="864" t="s">
        <v>408</v>
      </c>
      <c r="B566" s="858" t="s">
        <v>56</v>
      </c>
      <c r="C566" s="23">
        <v>45730</v>
      </c>
      <c r="D566" s="58" t="s">
        <v>1556</v>
      </c>
      <c r="E566" s="58"/>
      <c r="F566" s="58"/>
      <c r="G566" t="str">
        <f t="shared" si="8"/>
        <v>March</v>
      </c>
    </row>
    <row r="567" spans="1:7" ht="15.75">
      <c r="A567" s="53" t="s">
        <v>241</v>
      </c>
      <c r="B567" s="175" t="s">
        <v>1456</v>
      </c>
      <c r="C567" s="239">
        <v>45730</v>
      </c>
      <c r="D567" s="58"/>
      <c r="E567" s="58"/>
      <c r="F567" s="58" t="s">
        <v>1602</v>
      </c>
      <c r="G567" t="str">
        <f t="shared" si="8"/>
        <v>March</v>
      </c>
    </row>
    <row r="568" spans="1:7">
      <c r="A568" s="865" t="s">
        <v>364</v>
      </c>
      <c r="B568" s="270" t="s">
        <v>1202</v>
      </c>
      <c r="C568" s="23">
        <v>45730</v>
      </c>
      <c r="D568" s="84">
        <v>1903</v>
      </c>
      <c r="E568" s="84"/>
      <c r="F568" s="47" t="s">
        <v>1603</v>
      </c>
      <c r="G568" t="str">
        <f t="shared" si="8"/>
        <v>March</v>
      </c>
    </row>
    <row r="569" spans="1:7" ht="15.75">
      <c r="A569" s="53" t="s">
        <v>165</v>
      </c>
      <c r="B569" s="175" t="s">
        <v>56</v>
      </c>
      <c r="C569" s="23">
        <v>45730</v>
      </c>
      <c r="D569" s="58" t="s">
        <v>1556</v>
      </c>
      <c r="E569" s="58"/>
      <c r="F569" s="58"/>
      <c r="G569" t="str">
        <f t="shared" si="8"/>
        <v>March</v>
      </c>
    </row>
    <row r="570" spans="1:7">
      <c r="A570" s="841" t="s">
        <v>319</v>
      </c>
      <c r="B570" s="840" t="s">
        <v>1222</v>
      </c>
      <c r="C570" s="23">
        <v>45730</v>
      </c>
      <c r="D570" s="58" t="s">
        <v>1556</v>
      </c>
      <c r="E570" s="58"/>
      <c r="F570" s="58"/>
      <c r="G570" t="str">
        <f t="shared" si="8"/>
        <v>March</v>
      </c>
    </row>
    <row r="571" spans="1:7" ht="15.75">
      <c r="A571" s="53" t="s">
        <v>256</v>
      </c>
      <c r="B571" s="175" t="s">
        <v>1456</v>
      </c>
      <c r="C571" s="239">
        <v>45730</v>
      </c>
      <c r="D571" s="58" t="s">
        <v>1556</v>
      </c>
      <c r="E571" s="58"/>
      <c r="F571" s="58"/>
      <c r="G571" t="str">
        <f t="shared" si="8"/>
        <v>March</v>
      </c>
    </row>
    <row r="572" spans="1:7" ht="15.75">
      <c r="A572" s="865" t="s">
        <v>191</v>
      </c>
      <c r="B572" s="860" t="s">
        <v>56</v>
      </c>
      <c r="C572" s="23">
        <v>45730</v>
      </c>
      <c r="D572" s="58" t="s">
        <v>1556</v>
      </c>
      <c r="E572" s="58"/>
      <c r="F572" s="58"/>
      <c r="G572" t="str">
        <f t="shared" si="8"/>
        <v>March</v>
      </c>
    </row>
    <row r="573" spans="1:7">
      <c r="A573" s="53" t="s">
        <v>420</v>
      </c>
      <c r="B573" s="88" t="s">
        <v>1202</v>
      </c>
      <c r="C573" s="23">
        <v>45730</v>
      </c>
      <c r="D573" s="58" t="s">
        <v>1556</v>
      </c>
      <c r="E573" s="58"/>
      <c r="F573" s="58"/>
      <c r="G573" t="str">
        <f t="shared" si="8"/>
        <v>March</v>
      </c>
    </row>
    <row r="574" spans="1:7">
      <c r="A574" s="53" t="s">
        <v>1460</v>
      </c>
      <c r="B574" s="91" t="s">
        <v>471</v>
      </c>
      <c r="C574" s="23">
        <v>45730</v>
      </c>
      <c r="D574" s="58" t="s">
        <v>1556</v>
      </c>
      <c r="E574" s="58"/>
      <c r="F574" s="58"/>
      <c r="G574" t="str">
        <f t="shared" si="8"/>
        <v>March</v>
      </c>
    </row>
    <row r="575" spans="1:7">
      <c r="A575" s="53" t="s">
        <v>406</v>
      </c>
      <c r="B575" s="91" t="s">
        <v>471</v>
      </c>
      <c r="C575" s="23">
        <v>45730</v>
      </c>
      <c r="D575" s="58" t="s">
        <v>1556</v>
      </c>
      <c r="E575" s="58"/>
      <c r="F575" s="58"/>
      <c r="G575" t="str">
        <f t="shared" si="8"/>
        <v>March</v>
      </c>
    </row>
    <row r="576" spans="1:7">
      <c r="A576" s="53" t="s">
        <v>372</v>
      </c>
      <c r="B576" s="91" t="s">
        <v>1222</v>
      </c>
      <c r="C576" s="23">
        <v>45730</v>
      </c>
      <c r="D576" s="58">
        <v>75</v>
      </c>
      <c r="E576" s="58"/>
      <c r="F576" s="68" t="s">
        <v>1604</v>
      </c>
      <c r="G576" t="str">
        <f t="shared" si="8"/>
        <v>March</v>
      </c>
    </row>
    <row r="577" spans="1:7">
      <c r="A577" s="53" t="s">
        <v>349</v>
      </c>
      <c r="B577" s="91" t="s">
        <v>471</v>
      </c>
      <c r="C577" s="23">
        <v>45730</v>
      </c>
      <c r="D577" s="84">
        <v>2048</v>
      </c>
      <c r="E577" s="84"/>
      <c r="F577" s="47" t="s">
        <v>1605</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1606</v>
      </c>
      <c r="G579" t="str">
        <f t="shared" ref="G579:G642" si="9">TEXT(C579,"mmmm")</f>
        <v>March</v>
      </c>
    </row>
    <row r="580" spans="1:7" ht="15.75">
      <c r="A580" s="865" t="s">
        <v>185</v>
      </c>
      <c r="B580" s="860" t="s">
        <v>56</v>
      </c>
      <c r="C580" s="23">
        <v>45730</v>
      </c>
      <c r="D580" s="58" t="s">
        <v>1556</v>
      </c>
      <c r="E580" s="58"/>
      <c r="F580" s="58"/>
      <c r="G580" t="str">
        <f t="shared" si="9"/>
        <v>March</v>
      </c>
    </row>
    <row r="581" spans="1:7">
      <c r="A581" s="141" t="s">
        <v>300</v>
      </c>
      <c r="B581" s="91" t="s">
        <v>471</v>
      </c>
      <c r="C581" s="23">
        <v>45730</v>
      </c>
      <c r="D581" s="58" t="s">
        <v>1556</v>
      </c>
      <c r="E581" s="58"/>
      <c r="F581" s="58" t="s">
        <v>1556</v>
      </c>
      <c r="G581" t="str">
        <f t="shared" si="9"/>
        <v>March</v>
      </c>
    </row>
    <row r="582" spans="1:7">
      <c r="A582" s="834" t="s">
        <v>302</v>
      </c>
      <c r="B582" s="235" t="s">
        <v>1530</v>
      </c>
      <c r="C582" s="23">
        <v>45733</v>
      </c>
      <c r="E582" s="11"/>
      <c r="F582" s="58" t="s">
        <v>1589</v>
      </c>
      <c r="G582" t="str">
        <f t="shared" si="9"/>
        <v>March</v>
      </c>
    </row>
    <row r="583" spans="1:7" ht="15.75">
      <c r="A583" s="52" t="s">
        <v>308</v>
      </c>
      <c r="B583" s="175" t="s">
        <v>1456</v>
      </c>
      <c r="C583" s="239">
        <v>45733</v>
      </c>
      <c r="E583" s="11"/>
      <c r="F583" s="58" t="s">
        <v>1589</v>
      </c>
      <c r="G583" t="str">
        <f t="shared" si="9"/>
        <v>March</v>
      </c>
    </row>
    <row r="584" spans="1:7">
      <c r="A584" s="857" t="s">
        <v>382</v>
      </c>
      <c r="B584" s="866" t="s">
        <v>1216</v>
      </c>
      <c r="C584" s="23">
        <v>45733</v>
      </c>
      <c r="E584" s="11"/>
      <c r="F584" s="58" t="s">
        <v>1556</v>
      </c>
      <c r="G584" t="str">
        <f t="shared" si="9"/>
        <v>March</v>
      </c>
    </row>
    <row r="585" spans="1:7" ht="15.75">
      <c r="A585" s="52" t="s">
        <v>427</v>
      </c>
      <c r="B585" s="175" t="s">
        <v>1456</v>
      </c>
      <c r="C585" s="239">
        <v>45733</v>
      </c>
      <c r="E585" s="11"/>
      <c r="F585" s="58" t="s">
        <v>1556</v>
      </c>
      <c r="G585" t="str">
        <f t="shared" si="9"/>
        <v>March</v>
      </c>
    </row>
    <row r="586" spans="1:7">
      <c r="A586" s="859" t="s">
        <v>225</v>
      </c>
      <c r="B586" s="862" t="s">
        <v>471</v>
      </c>
      <c r="C586" s="23">
        <v>45733</v>
      </c>
      <c r="E586" s="11"/>
      <c r="F586" s="58" t="s">
        <v>1556</v>
      </c>
      <c r="G586" t="str">
        <f t="shared" si="9"/>
        <v>March</v>
      </c>
    </row>
    <row r="587" spans="1:7" ht="15.75">
      <c r="A587" s="52" t="s">
        <v>296</v>
      </c>
      <c r="B587" s="175" t="s">
        <v>56</v>
      </c>
      <c r="C587" s="23">
        <v>45733</v>
      </c>
      <c r="E587" s="11"/>
      <c r="F587" s="58" t="s">
        <v>1556</v>
      </c>
      <c r="G587" t="str">
        <f t="shared" si="9"/>
        <v>March</v>
      </c>
    </row>
    <row r="588" spans="1:7">
      <c r="A588" s="52" t="s">
        <v>368</v>
      </c>
      <c r="B588" s="76" t="s">
        <v>1530</v>
      </c>
      <c r="C588" s="23">
        <v>45733</v>
      </c>
      <c r="E588" s="11"/>
      <c r="F588" s="58" t="s">
        <v>1589</v>
      </c>
      <c r="G588" t="str">
        <f t="shared" si="9"/>
        <v>March</v>
      </c>
    </row>
    <row r="589" spans="1:7">
      <c r="A589" s="52" t="s">
        <v>317</v>
      </c>
      <c r="B589" s="177" t="s">
        <v>1216</v>
      </c>
      <c r="C589" s="23">
        <v>45733</v>
      </c>
      <c r="E589" s="11"/>
      <c r="F589" s="58" t="s">
        <v>1556</v>
      </c>
      <c r="G589" t="str">
        <f t="shared" si="9"/>
        <v>March</v>
      </c>
    </row>
    <row r="590" spans="1:7">
      <c r="A590" s="52" t="s">
        <v>361</v>
      </c>
      <c r="B590" s="177" t="s">
        <v>471</v>
      </c>
      <c r="C590" s="23">
        <v>45733</v>
      </c>
      <c r="E590" s="11"/>
      <c r="F590" s="58" t="s">
        <v>1556</v>
      </c>
      <c r="G590" t="str">
        <f t="shared" si="9"/>
        <v>March</v>
      </c>
    </row>
    <row r="591" spans="1:7">
      <c r="A591" s="52" t="s">
        <v>291</v>
      </c>
      <c r="B591" s="88" t="s">
        <v>1202</v>
      </c>
      <c r="C591" s="23">
        <v>45733</v>
      </c>
      <c r="E591" s="11"/>
      <c r="F591" s="58" t="s">
        <v>1556</v>
      </c>
      <c r="G591" t="str">
        <f t="shared" si="9"/>
        <v>March</v>
      </c>
    </row>
    <row r="592" spans="1:7">
      <c r="A592" s="52" t="s">
        <v>163</v>
      </c>
      <c r="B592" s="143" t="s">
        <v>471</v>
      </c>
      <c r="C592" s="23">
        <v>45733</v>
      </c>
      <c r="E592" s="11"/>
      <c r="F592" s="58" t="s">
        <v>1556</v>
      </c>
      <c r="G592" t="str">
        <f t="shared" si="9"/>
        <v>March</v>
      </c>
    </row>
    <row r="593" spans="1:7">
      <c r="A593" s="52" t="s">
        <v>285</v>
      </c>
      <c r="B593" s="177" t="s">
        <v>1547</v>
      </c>
      <c r="C593" s="23">
        <v>45733</v>
      </c>
      <c r="D593" s="11">
        <v>195</v>
      </c>
      <c r="E593" s="11"/>
      <c r="F593" s="58" t="s">
        <v>1607</v>
      </c>
      <c r="G593" t="str">
        <f t="shared" si="9"/>
        <v>March</v>
      </c>
    </row>
    <row r="594" spans="1:7">
      <c r="A594" s="52" t="s">
        <v>424</v>
      </c>
      <c r="B594" s="76" t="s">
        <v>1530</v>
      </c>
      <c r="C594" s="23">
        <v>45733</v>
      </c>
      <c r="E594" s="11"/>
      <c r="F594" s="58" t="s">
        <v>1556</v>
      </c>
      <c r="G594" t="str">
        <f t="shared" si="9"/>
        <v>March</v>
      </c>
    </row>
    <row r="595" spans="1:7">
      <c r="A595" s="52" t="s">
        <v>237</v>
      </c>
      <c r="B595" s="177" t="s">
        <v>1531</v>
      </c>
      <c r="C595" s="23">
        <v>45733</v>
      </c>
      <c r="E595" s="11"/>
      <c r="F595" s="58" t="s">
        <v>1556</v>
      </c>
      <c r="G595" t="str">
        <f t="shared" si="9"/>
        <v>March</v>
      </c>
    </row>
    <row r="596" spans="1:7">
      <c r="A596" s="52" t="s">
        <v>404</v>
      </c>
      <c r="B596" s="143" t="s">
        <v>1222</v>
      </c>
      <c r="C596" s="23">
        <v>45733</v>
      </c>
      <c r="E596" s="11"/>
      <c r="F596" s="58" t="s">
        <v>1556</v>
      </c>
      <c r="G596" t="str">
        <f t="shared" si="9"/>
        <v>March</v>
      </c>
    </row>
    <row r="597" spans="1:7">
      <c r="A597" s="52" t="s">
        <v>402</v>
      </c>
      <c r="B597" s="143" t="s">
        <v>1222</v>
      </c>
      <c r="C597" s="23">
        <v>45733</v>
      </c>
      <c r="E597" s="11"/>
      <c r="F597" s="58" t="s">
        <v>1556</v>
      </c>
      <c r="G597" t="str">
        <f t="shared" si="9"/>
        <v>March</v>
      </c>
    </row>
    <row r="598" spans="1:7" ht="15.75">
      <c r="A598" s="52" t="s">
        <v>167</v>
      </c>
      <c r="B598" s="175" t="s">
        <v>56</v>
      </c>
      <c r="C598" s="23">
        <v>45733</v>
      </c>
      <c r="E598" s="11"/>
      <c r="F598" s="58" t="s">
        <v>1556</v>
      </c>
      <c r="G598" t="str">
        <f t="shared" si="9"/>
        <v>March</v>
      </c>
    </row>
    <row r="599" spans="1:7">
      <c r="A599" s="834" t="s">
        <v>398</v>
      </c>
      <c r="B599" s="840" t="s">
        <v>1230</v>
      </c>
      <c r="C599" s="23">
        <v>45733</v>
      </c>
      <c r="E599" s="11"/>
      <c r="F599" s="58" t="s">
        <v>1556</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1556</v>
      </c>
      <c r="G601" t="str">
        <f t="shared" si="9"/>
        <v>March</v>
      </c>
    </row>
    <row r="602" spans="1:7" ht="15.75">
      <c r="A602" s="53" t="s">
        <v>241</v>
      </c>
      <c r="B602" s="175" t="s">
        <v>1456</v>
      </c>
      <c r="C602" s="239">
        <v>45733</v>
      </c>
      <c r="E602" s="11"/>
      <c r="F602" s="58" t="s">
        <v>1556</v>
      </c>
      <c r="G602" t="str">
        <f t="shared" si="9"/>
        <v>March</v>
      </c>
    </row>
    <row r="603" spans="1:7" ht="15.75">
      <c r="A603" s="865" t="s">
        <v>165</v>
      </c>
      <c r="B603" s="860" t="s">
        <v>56</v>
      </c>
      <c r="C603" s="23">
        <v>45733</v>
      </c>
      <c r="E603" s="11"/>
      <c r="F603" s="58" t="s">
        <v>1556</v>
      </c>
      <c r="G603" t="str">
        <f t="shared" si="9"/>
        <v>March</v>
      </c>
    </row>
    <row r="604" spans="1:7">
      <c r="A604" s="841" t="s">
        <v>319</v>
      </c>
      <c r="B604" s="840" t="s">
        <v>1222</v>
      </c>
      <c r="C604" s="23">
        <v>45733</v>
      </c>
      <c r="D604" s="11">
        <v>15</v>
      </c>
      <c r="E604" s="11"/>
      <c r="F604" s="58" t="s">
        <v>1608</v>
      </c>
      <c r="G604" t="str">
        <f t="shared" si="9"/>
        <v>March</v>
      </c>
    </row>
    <row r="605" spans="1:7" ht="15.75">
      <c r="A605" s="53" t="s">
        <v>256</v>
      </c>
      <c r="B605" s="175" t="s">
        <v>1456</v>
      </c>
      <c r="C605" s="239">
        <v>45733</v>
      </c>
      <c r="E605" s="11"/>
      <c r="F605" s="58" t="s">
        <v>1556</v>
      </c>
      <c r="G605" t="str">
        <f t="shared" si="9"/>
        <v>March</v>
      </c>
    </row>
    <row r="606" spans="1:7" ht="15.75">
      <c r="A606" s="865" t="s">
        <v>191</v>
      </c>
      <c r="B606" s="860" t="s">
        <v>56</v>
      </c>
      <c r="C606" s="23">
        <v>45733</v>
      </c>
      <c r="E606" s="11"/>
      <c r="F606" s="58" t="s">
        <v>1556</v>
      </c>
      <c r="G606" t="str">
        <f t="shared" si="9"/>
        <v>March</v>
      </c>
    </row>
    <row r="607" spans="1:7">
      <c r="A607" s="53" t="s">
        <v>420</v>
      </c>
      <c r="B607" s="88" t="s">
        <v>1202</v>
      </c>
      <c r="C607" s="23">
        <v>45733</v>
      </c>
      <c r="E607" s="11"/>
      <c r="F607" s="58" t="s">
        <v>1556</v>
      </c>
      <c r="G607" t="str">
        <f t="shared" si="9"/>
        <v>March</v>
      </c>
    </row>
    <row r="608" spans="1:7">
      <c r="A608" s="53" t="s">
        <v>1460</v>
      </c>
      <c r="B608" s="91" t="s">
        <v>471</v>
      </c>
      <c r="C608" s="23">
        <v>45733</v>
      </c>
      <c r="E608" s="11"/>
      <c r="F608" s="58" t="s">
        <v>1556</v>
      </c>
      <c r="G608" t="str">
        <f t="shared" si="9"/>
        <v>March</v>
      </c>
    </row>
    <row r="609" spans="1:7">
      <c r="A609" s="53" t="s">
        <v>406</v>
      </c>
      <c r="B609" s="91" t="s">
        <v>471</v>
      </c>
      <c r="C609" s="23">
        <v>45733</v>
      </c>
      <c r="E609" s="11"/>
      <c r="F609" s="58" t="s">
        <v>1556</v>
      </c>
      <c r="G609" t="str">
        <f t="shared" si="9"/>
        <v>March</v>
      </c>
    </row>
    <row r="610" spans="1:7">
      <c r="A610" s="53" t="s">
        <v>349</v>
      </c>
      <c r="B610" s="91" t="s">
        <v>471</v>
      </c>
      <c r="C610" s="23">
        <v>45733</v>
      </c>
      <c r="D610" s="11">
        <v>919</v>
      </c>
      <c r="E610" s="11"/>
      <c r="F610" s="58" t="s">
        <v>1609</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1610</v>
      </c>
      <c r="G612" t="str">
        <f t="shared" si="9"/>
        <v>March</v>
      </c>
    </row>
    <row r="613" spans="1:7" ht="15.75">
      <c r="A613" s="865" t="s">
        <v>185</v>
      </c>
      <c r="B613" s="860" t="s">
        <v>56</v>
      </c>
      <c r="C613" s="23">
        <v>45733</v>
      </c>
      <c r="D613" s="11">
        <v>1105</v>
      </c>
      <c r="E613" s="11"/>
      <c r="F613" s="58" t="s">
        <v>1611</v>
      </c>
      <c r="G613" t="str">
        <f t="shared" si="9"/>
        <v>March</v>
      </c>
    </row>
    <row r="614" spans="1:7">
      <c r="A614" s="141" t="s">
        <v>300</v>
      </c>
      <c r="B614" s="91" t="s">
        <v>471</v>
      </c>
      <c r="C614" s="23">
        <v>45733</v>
      </c>
      <c r="E614" s="11"/>
      <c r="F614" s="58" t="s">
        <v>1556</v>
      </c>
      <c r="G614" t="str">
        <f t="shared" si="9"/>
        <v>March</v>
      </c>
    </row>
    <row r="615" spans="1:7" ht="15.75">
      <c r="A615" s="52" t="s">
        <v>155</v>
      </c>
      <c r="B615" s="175" t="s">
        <v>56</v>
      </c>
      <c r="C615" s="23">
        <v>45733</v>
      </c>
      <c r="D615" s="11">
        <v>920</v>
      </c>
      <c r="E615" s="11"/>
      <c r="F615" s="58" t="s">
        <v>1612</v>
      </c>
      <c r="G615" t="str">
        <f t="shared" si="9"/>
        <v>March</v>
      </c>
    </row>
    <row r="616" spans="1:7">
      <c r="A616" s="52" t="s">
        <v>279</v>
      </c>
      <c r="B616" s="88" t="s">
        <v>1202</v>
      </c>
      <c r="C616" s="23">
        <v>45733</v>
      </c>
      <c r="D616" s="11">
        <v>656</v>
      </c>
      <c r="E616" s="11"/>
      <c r="F616" s="58"/>
      <c r="G616" t="str">
        <f t="shared" si="9"/>
        <v>March</v>
      </c>
    </row>
    <row r="617" spans="1:7">
      <c r="A617" s="834" t="s">
        <v>302</v>
      </c>
      <c r="B617" s="235" t="s">
        <v>1530</v>
      </c>
      <c r="C617" s="23">
        <v>45734</v>
      </c>
      <c r="E617" s="11"/>
      <c r="F617" s="69" t="s">
        <v>1589</v>
      </c>
      <c r="G617" t="str">
        <f t="shared" si="9"/>
        <v>March</v>
      </c>
    </row>
    <row r="618" spans="1:7" ht="15.75">
      <c r="A618" s="52" t="s">
        <v>308</v>
      </c>
      <c r="B618" s="175" t="s">
        <v>1456</v>
      </c>
      <c r="C618" s="239">
        <v>45734</v>
      </c>
      <c r="E618" s="11"/>
      <c r="F618" s="69" t="s">
        <v>1589</v>
      </c>
      <c r="G618" t="str">
        <f t="shared" si="9"/>
        <v>March</v>
      </c>
    </row>
    <row r="619" spans="1:7">
      <c r="A619" s="859" t="s">
        <v>317</v>
      </c>
      <c r="B619" s="862" t="s">
        <v>1216</v>
      </c>
      <c r="C619" s="23">
        <v>45734</v>
      </c>
      <c r="E619" s="11"/>
      <c r="F619" s="69" t="s">
        <v>1589</v>
      </c>
      <c r="G619" t="str">
        <f t="shared" si="9"/>
        <v>March</v>
      </c>
    </row>
    <row r="620" spans="1:7">
      <c r="A620" s="52" t="s">
        <v>402</v>
      </c>
      <c r="B620" s="143" t="s">
        <v>1222</v>
      </c>
      <c r="C620" s="23">
        <v>45734</v>
      </c>
      <c r="D620" s="11">
        <v>1342</v>
      </c>
      <c r="E620" s="11"/>
      <c r="F620" s="11" t="s">
        <v>1550</v>
      </c>
      <c r="G620" t="str">
        <f t="shared" si="9"/>
        <v>March</v>
      </c>
    </row>
    <row r="621" spans="1:7" ht="15.75">
      <c r="A621" s="52" t="s">
        <v>167</v>
      </c>
      <c r="B621" s="175" t="s">
        <v>56</v>
      </c>
      <c r="C621" s="23">
        <v>45734</v>
      </c>
      <c r="E621" s="11"/>
      <c r="F621" s="69" t="s">
        <v>1613</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1614</v>
      </c>
      <c r="G623" t="str">
        <f t="shared" si="9"/>
        <v>March</v>
      </c>
    </row>
    <row r="624" spans="1:7">
      <c r="A624" s="864" t="s">
        <v>429</v>
      </c>
      <c r="B624" s="871" t="s">
        <v>1230</v>
      </c>
      <c r="C624" s="23">
        <v>45734</v>
      </c>
      <c r="D624" s="11">
        <v>841</v>
      </c>
      <c r="E624" s="11"/>
      <c r="F624" s="11" t="s">
        <v>1615</v>
      </c>
      <c r="G624" t="str">
        <f t="shared" si="9"/>
        <v>March</v>
      </c>
    </row>
    <row r="625" spans="1:7">
      <c r="A625" s="53" t="s">
        <v>355</v>
      </c>
      <c r="B625" s="176" t="s">
        <v>1002</v>
      </c>
      <c r="C625" s="239">
        <v>45734</v>
      </c>
      <c r="D625" s="11">
        <v>65</v>
      </c>
      <c r="E625" s="11"/>
      <c r="F625" s="11" t="s">
        <v>1616</v>
      </c>
      <c r="G625" t="str">
        <f t="shared" si="9"/>
        <v>March</v>
      </c>
    </row>
    <row r="626" spans="1:7">
      <c r="A626" s="894" t="s">
        <v>275</v>
      </c>
      <c r="B626" s="270" t="s">
        <v>1202</v>
      </c>
      <c r="C626" s="23">
        <v>45734</v>
      </c>
      <c r="D626" s="11">
        <v>977</v>
      </c>
      <c r="E626" s="11"/>
      <c r="F626" s="11" t="s">
        <v>1617</v>
      </c>
      <c r="G626" t="str">
        <f t="shared" si="9"/>
        <v>March</v>
      </c>
    </row>
    <row r="627" spans="1:7">
      <c r="A627" s="174" t="s">
        <v>418</v>
      </c>
      <c r="B627" s="47" t="s">
        <v>1227</v>
      </c>
      <c r="C627" s="23">
        <v>45734</v>
      </c>
      <c r="D627" s="11">
        <v>803</v>
      </c>
      <c r="E627" s="11"/>
      <c r="F627" s="11" t="s">
        <v>1618</v>
      </c>
      <c r="G627" t="str">
        <f t="shared" si="9"/>
        <v>March</v>
      </c>
    </row>
    <row r="628" spans="1:7">
      <c r="A628" s="840" t="s">
        <v>1461</v>
      </c>
      <c r="B628" s="235" t="s">
        <v>1530</v>
      </c>
      <c r="C628" s="23">
        <v>45735</v>
      </c>
      <c r="D628" s="58"/>
      <c r="E628" s="11"/>
      <c r="F628" s="58" t="s">
        <v>1589</v>
      </c>
      <c r="G628" t="str">
        <f t="shared" si="9"/>
        <v>March</v>
      </c>
    </row>
    <row r="629" spans="1:7" ht="15.75">
      <c r="A629" s="143" t="s">
        <v>308</v>
      </c>
      <c r="B629" s="175" t="s">
        <v>1456</v>
      </c>
      <c r="C629" s="239">
        <v>45735</v>
      </c>
      <c r="D629" s="58"/>
      <c r="E629" s="11"/>
      <c r="F629" s="58" t="s">
        <v>1589</v>
      </c>
      <c r="G629" t="str">
        <f t="shared" si="9"/>
        <v>March</v>
      </c>
    </row>
    <row r="630" spans="1:7">
      <c r="A630" s="867" t="s">
        <v>368</v>
      </c>
      <c r="B630" s="233" t="s">
        <v>1530</v>
      </c>
      <c r="C630" s="23">
        <v>45735</v>
      </c>
      <c r="D630" s="58"/>
      <c r="E630" s="11"/>
      <c r="F630" s="58" t="s">
        <v>1589</v>
      </c>
      <c r="G630" t="str">
        <f t="shared" si="9"/>
        <v>March</v>
      </c>
    </row>
    <row r="631" spans="1:7">
      <c r="A631" s="143" t="s">
        <v>285</v>
      </c>
      <c r="B631" s="76" t="s">
        <v>1547</v>
      </c>
      <c r="C631" s="23">
        <v>45735</v>
      </c>
      <c r="D631" s="58">
        <v>187</v>
      </c>
      <c r="E631" s="11"/>
      <c r="G631" t="str">
        <f t="shared" si="9"/>
        <v>March</v>
      </c>
    </row>
    <row r="632" spans="1:7">
      <c r="A632" s="143" t="s">
        <v>404</v>
      </c>
      <c r="B632" s="76" t="s">
        <v>1222</v>
      </c>
      <c r="C632" s="23">
        <v>45735</v>
      </c>
      <c r="D632" s="84">
        <v>1409</v>
      </c>
      <c r="E632" s="11"/>
      <c r="F632" s="47" t="s">
        <v>1619</v>
      </c>
      <c r="G632" t="str">
        <f t="shared" si="9"/>
        <v>March</v>
      </c>
    </row>
    <row r="633" spans="1:7">
      <c r="A633" s="143" t="s">
        <v>241</v>
      </c>
      <c r="B633" s="76" t="s">
        <v>471</v>
      </c>
      <c r="C633" s="23">
        <v>45735</v>
      </c>
      <c r="D633" s="58">
        <v>200</v>
      </c>
      <c r="E633" s="11"/>
      <c r="F633" s="47" t="s">
        <v>1620</v>
      </c>
      <c r="G633" t="str">
        <f t="shared" si="9"/>
        <v>March</v>
      </c>
    </row>
    <row r="634" spans="1:7">
      <c r="A634" s="143" t="s">
        <v>406</v>
      </c>
      <c r="B634" s="76" t="s">
        <v>471</v>
      </c>
      <c r="C634" s="23">
        <v>45735</v>
      </c>
      <c r="D634" s="84">
        <v>1460</v>
      </c>
      <c r="E634" s="11"/>
      <c r="F634" s="47" t="s">
        <v>1621</v>
      </c>
      <c r="G634" t="str">
        <f t="shared" si="9"/>
        <v>March</v>
      </c>
    </row>
    <row r="635" spans="1:7">
      <c r="A635" s="143" t="s">
        <v>429</v>
      </c>
      <c r="B635" s="76" t="s">
        <v>1230</v>
      </c>
      <c r="C635" s="23">
        <v>45735</v>
      </c>
      <c r="D635" s="58">
        <v>18</v>
      </c>
      <c r="E635" s="11"/>
      <c r="F635" s="47" t="s">
        <v>1622</v>
      </c>
      <c r="G635" t="str">
        <f t="shared" si="9"/>
        <v>March</v>
      </c>
    </row>
    <row r="636" spans="1:7">
      <c r="A636" s="143" t="s">
        <v>279</v>
      </c>
      <c r="B636" s="88" t="s">
        <v>1202</v>
      </c>
      <c r="C636" s="23">
        <v>45735</v>
      </c>
      <c r="D636" s="58">
        <v>728</v>
      </c>
      <c r="E636" s="11"/>
      <c r="F636" s="47" t="s">
        <v>1623</v>
      </c>
      <c r="G636" t="str">
        <f t="shared" si="9"/>
        <v>March</v>
      </c>
    </row>
    <row r="637" spans="1:7">
      <c r="A637" s="143" t="s">
        <v>275</v>
      </c>
      <c r="B637" s="88" t="s">
        <v>1202</v>
      </c>
      <c r="C637" s="23">
        <v>45735</v>
      </c>
      <c r="D637" s="58">
        <v>953</v>
      </c>
      <c r="E637" s="11"/>
      <c r="F637" s="47" t="s">
        <v>1624</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1625</v>
      </c>
      <c r="G639" t="str">
        <f t="shared" si="9"/>
        <v>March</v>
      </c>
    </row>
    <row r="640" spans="1:7">
      <c r="A640" s="867" t="s">
        <v>1462</v>
      </c>
      <c r="B640" s="862" t="s">
        <v>1222</v>
      </c>
      <c r="C640" s="23">
        <v>45736</v>
      </c>
      <c r="D640" s="84">
        <v>1016</v>
      </c>
      <c r="E640" s="11"/>
      <c r="F640" s="47" t="s">
        <v>1545</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1556</v>
      </c>
      <c r="E642" s="11"/>
      <c r="G642" t="str">
        <f t="shared" si="9"/>
        <v>March</v>
      </c>
    </row>
    <row r="643" spans="1:7">
      <c r="A643" s="143" t="s">
        <v>279</v>
      </c>
      <c r="B643" s="88" t="s">
        <v>1202</v>
      </c>
      <c r="C643" s="23">
        <v>45736</v>
      </c>
      <c r="D643" s="58">
        <v>700</v>
      </c>
      <c r="E643" s="11"/>
      <c r="F643" s="47" t="s">
        <v>1626</v>
      </c>
      <c r="G643" t="str">
        <f t="shared" ref="G643:G706" si="10">TEXT(C643,"mmmm")</f>
        <v>March</v>
      </c>
    </row>
    <row r="644" spans="1:7">
      <c r="A644" s="143" t="s">
        <v>275</v>
      </c>
      <c r="B644" s="88" t="s">
        <v>1202</v>
      </c>
      <c r="C644" s="23">
        <v>45736</v>
      </c>
      <c r="D644" s="84">
        <v>1236</v>
      </c>
      <c r="E644" s="11"/>
      <c r="F644" s="47" t="s">
        <v>1627</v>
      </c>
      <c r="G644" t="str">
        <f t="shared" si="10"/>
        <v>March</v>
      </c>
    </row>
    <row r="645" spans="1:7">
      <c r="A645" s="840" t="s">
        <v>418</v>
      </c>
      <c r="B645" s="840" t="s">
        <v>1227</v>
      </c>
      <c r="C645" s="23">
        <v>45736</v>
      </c>
      <c r="D645" s="58" t="s">
        <v>1556</v>
      </c>
      <c r="E645" s="11"/>
      <c r="G645" t="str">
        <f t="shared" si="10"/>
        <v>March</v>
      </c>
    </row>
    <row r="646" spans="1:7">
      <c r="A646" s="143" t="s">
        <v>366</v>
      </c>
      <c r="B646" s="176" t="s">
        <v>1002</v>
      </c>
      <c r="C646" s="239">
        <v>45736</v>
      </c>
      <c r="D646" s="84">
        <v>1964</v>
      </c>
      <c r="E646" s="11"/>
      <c r="F646" s="47" t="s">
        <v>1628</v>
      </c>
      <c r="G646" t="str">
        <f t="shared" si="10"/>
        <v>March</v>
      </c>
    </row>
    <row r="647" spans="1:7">
      <c r="A647" s="868" t="s">
        <v>406</v>
      </c>
      <c r="B647" s="868" t="s">
        <v>471</v>
      </c>
      <c r="C647" s="23">
        <v>45736</v>
      </c>
      <c r="D647" s="58" t="s">
        <v>1629</v>
      </c>
      <c r="E647" s="11"/>
      <c r="G647" t="str">
        <f t="shared" si="10"/>
        <v>March</v>
      </c>
    </row>
    <row r="648" spans="1:7" ht="15.75">
      <c r="A648" s="143" t="s">
        <v>285</v>
      </c>
      <c r="B648" s="175" t="s">
        <v>1456</v>
      </c>
      <c r="C648" s="239">
        <v>45736</v>
      </c>
      <c r="D648" s="58">
        <v>170</v>
      </c>
      <c r="E648" s="11"/>
      <c r="F648" s="47" t="s">
        <v>1600</v>
      </c>
      <c r="G648" t="str">
        <f t="shared" si="10"/>
        <v>March</v>
      </c>
    </row>
    <row r="649" spans="1:7">
      <c r="A649" s="868" t="s">
        <v>349</v>
      </c>
      <c r="B649" s="868"/>
      <c r="C649" s="23">
        <v>45736</v>
      </c>
      <c r="D649" s="58">
        <v>836</v>
      </c>
      <c r="E649" s="11"/>
      <c r="F649" s="68" t="s">
        <v>1630</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1545</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1556</v>
      </c>
      <c r="E653" s="11"/>
      <c r="G653" t="str">
        <f t="shared" si="10"/>
        <v>March</v>
      </c>
    </row>
    <row r="654" spans="1:7">
      <c r="A654" s="143" t="s">
        <v>279</v>
      </c>
      <c r="B654" s="88" t="s">
        <v>1202</v>
      </c>
      <c r="C654" s="23">
        <v>45736</v>
      </c>
      <c r="D654" s="58">
        <v>700</v>
      </c>
      <c r="E654" s="11"/>
      <c r="F654" s="47" t="s">
        <v>1626</v>
      </c>
      <c r="G654" t="str">
        <f t="shared" si="10"/>
        <v>March</v>
      </c>
    </row>
    <row r="655" spans="1:7">
      <c r="A655" s="143" t="s">
        <v>275</v>
      </c>
      <c r="B655" s="88" t="s">
        <v>1202</v>
      </c>
      <c r="C655" s="23">
        <v>45736</v>
      </c>
      <c r="D655" s="84">
        <v>1236</v>
      </c>
      <c r="E655" s="11"/>
      <c r="F655" s="47" t="s">
        <v>1627</v>
      </c>
      <c r="G655" t="str">
        <f t="shared" si="10"/>
        <v>March</v>
      </c>
    </row>
    <row r="656" spans="1:7">
      <c r="A656" s="840" t="s">
        <v>418</v>
      </c>
      <c r="B656" s="587" t="s">
        <v>1227</v>
      </c>
      <c r="C656" s="23">
        <v>45736</v>
      </c>
      <c r="D656" s="58" t="s">
        <v>1556</v>
      </c>
      <c r="E656" s="11"/>
      <c r="G656" t="str">
        <f t="shared" si="10"/>
        <v>March</v>
      </c>
    </row>
    <row r="657" spans="1:7">
      <c r="A657" s="143" t="s">
        <v>366</v>
      </c>
      <c r="B657" s="176" t="s">
        <v>1002</v>
      </c>
      <c r="C657" s="239">
        <v>45736</v>
      </c>
      <c r="D657" s="84">
        <v>1964</v>
      </c>
      <c r="E657" s="11"/>
      <c r="F657" s="47" t="s">
        <v>1628</v>
      </c>
      <c r="G657" t="str">
        <f t="shared" si="10"/>
        <v>March</v>
      </c>
    </row>
    <row r="658" spans="1:7">
      <c r="A658" s="868" t="s">
        <v>406</v>
      </c>
      <c r="B658" s="871" t="s">
        <v>471</v>
      </c>
      <c r="C658" s="23">
        <v>45736</v>
      </c>
      <c r="D658" s="58"/>
      <c r="E658" s="11"/>
      <c r="F658" s="58" t="s">
        <v>1629</v>
      </c>
      <c r="G658" t="str">
        <f t="shared" si="10"/>
        <v>March</v>
      </c>
    </row>
    <row r="659" spans="1:7" ht="15.75">
      <c r="A659" s="143" t="s">
        <v>285</v>
      </c>
      <c r="B659" s="175" t="s">
        <v>1456</v>
      </c>
      <c r="C659" s="239">
        <v>45736</v>
      </c>
      <c r="D659" s="58">
        <v>170</v>
      </c>
      <c r="E659" s="11"/>
      <c r="F659" s="47" t="s">
        <v>1600</v>
      </c>
      <c r="G659" t="str">
        <f t="shared" si="10"/>
        <v>March</v>
      </c>
    </row>
    <row r="660" spans="1:7">
      <c r="A660" s="868" t="s">
        <v>349</v>
      </c>
      <c r="B660" s="234"/>
      <c r="C660" s="23">
        <v>45736</v>
      </c>
      <c r="D660" s="58">
        <v>836</v>
      </c>
      <c r="E660" s="11"/>
      <c r="F660" s="68" t="s">
        <v>1630</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1631</v>
      </c>
      <c r="G662" t="str">
        <f t="shared" si="10"/>
        <v>March</v>
      </c>
    </row>
    <row r="663" spans="1:7">
      <c r="A663" s="143" t="s">
        <v>429</v>
      </c>
      <c r="B663" s="47" t="s">
        <v>1230</v>
      </c>
      <c r="C663" s="23">
        <v>45737</v>
      </c>
      <c r="D663" s="58"/>
      <c r="E663" s="11"/>
      <c r="F663" s="58" t="s">
        <v>1632</v>
      </c>
      <c r="G663" t="str">
        <f t="shared" si="10"/>
        <v>March</v>
      </c>
    </row>
    <row r="664" spans="1:7">
      <c r="A664" s="143" t="s">
        <v>279</v>
      </c>
      <c r="B664" s="88" t="s">
        <v>1202</v>
      </c>
      <c r="C664" s="23">
        <v>45737</v>
      </c>
      <c r="D664" s="58">
        <v>709</v>
      </c>
      <c r="E664" s="11"/>
      <c r="F664" s="47" t="s">
        <v>1633</v>
      </c>
      <c r="G664" t="str">
        <f t="shared" si="10"/>
        <v>March</v>
      </c>
    </row>
    <row r="665" spans="1:7">
      <c r="A665" s="840" t="s">
        <v>275</v>
      </c>
      <c r="B665" s="245" t="s">
        <v>1202</v>
      </c>
      <c r="C665" s="23">
        <v>45737</v>
      </c>
      <c r="D665" s="58">
        <v>399</v>
      </c>
      <c r="E665" s="11"/>
      <c r="F665" s="47" t="s">
        <v>1634</v>
      </c>
      <c r="G665" t="str">
        <f t="shared" si="10"/>
        <v>March</v>
      </c>
    </row>
    <row r="666" spans="1:7">
      <c r="A666" s="143" t="s">
        <v>366</v>
      </c>
      <c r="B666" s="176" t="s">
        <v>1002</v>
      </c>
      <c r="C666" s="239">
        <v>45737</v>
      </c>
      <c r="D666" s="84">
        <v>1528</v>
      </c>
      <c r="E666" s="11"/>
      <c r="F666" s="68" t="s">
        <v>1635</v>
      </c>
      <c r="G666" t="str">
        <f t="shared" si="10"/>
        <v>March</v>
      </c>
    </row>
    <row r="667" spans="1:7">
      <c r="A667" s="868" t="s">
        <v>406</v>
      </c>
      <c r="B667" s="871" t="s">
        <v>471</v>
      </c>
      <c r="C667" s="23">
        <v>45737</v>
      </c>
      <c r="D667" s="58">
        <v>420</v>
      </c>
      <c r="E667" s="11"/>
      <c r="F667" s="47" t="s">
        <v>1636</v>
      </c>
      <c r="G667" t="str">
        <f t="shared" si="10"/>
        <v>March</v>
      </c>
    </row>
    <row r="668" spans="1:7" ht="15.75">
      <c r="A668" s="143" t="s">
        <v>285</v>
      </c>
      <c r="B668" s="175" t="s">
        <v>1456</v>
      </c>
      <c r="C668" s="239">
        <v>45737</v>
      </c>
      <c r="D668" s="58">
        <v>270</v>
      </c>
      <c r="E668" s="11"/>
      <c r="F668" s="47" t="s">
        <v>1600</v>
      </c>
      <c r="G668" t="str">
        <f t="shared" si="10"/>
        <v>March</v>
      </c>
    </row>
    <row r="669" spans="1:7">
      <c r="A669" s="868" t="s">
        <v>349</v>
      </c>
      <c r="B669" s="871" t="s">
        <v>471</v>
      </c>
      <c r="C669" s="23">
        <v>45737</v>
      </c>
      <c r="D669" s="58" t="s">
        <v>1556</v>
      </c>
      <c r="E669" s="11"/>
      <c r="G669" t="str">
        <f t="shared" si="10"/>
        <v>March</v>
      </c>
    </row>
    <row r="670" spans="1:7">
      <c r="A670" s="143" t="s">
        <v>1463</v>
      </c>
      <c r="B670" s="176" t="s">
        <v>1002</v>
      </c>
      <c r="C670" s="239">
        <v>45737</v>
      </c>
      <c r="D670" s="58">
        <v>583</v>
      </c>
      <c r="E670" s="11"/>
      <c r="F670" s="47" t="s">
        <v>1637</v>
      </c>
      <c r="G670" t="str">
        <f t="shared" si="10"/>
        <v>March</v>
      </c>
    </row>
    <row r="671" spans="1:7">
      <c r="A671" s="867" t="s">
        <v>319</v>
      </c>
      <c r="B671" s="785" t="s">
        <v>1222</v>
      </c>
      <c r="C671" s="23">
        <v>45737</v>
      </c>
      <c r="D671" s="58"/>
      <c r="E671" s="11"/>
      <c r="F671" s="58" t="s">
        <v>1631</v>
      </c>
      <c r="G671" t="str">
        <f t="shared" si="10"/>
        <v>March</v>
      </c>
    </row>
    <row r="672" spans="1:7">
      <c r="A672" s="840" t="s">
        <v>300</v>
      </c>
      <c r="B672" s="587" t="s">
        <v>471</v>
      </c>
      <c r="C672" s="23">
        <v>45737</v>
      </c>
      <c r="D672" s="58">
        <v>360</v>
      </c>
      <c r="E672" s="11"/>
      <c r="F672" s="47" t="s">
        <v>1638</v>
      </c>
      <c r="G672" t="str">
        <f t="shared" si="10"/>
        <v>March</v>
      </c>
    </row>
    <row r="673" spans="1:7">
      <c r="A673" s="76" t="s">
        <v>427</v>
      </c>
      <c r="B673" s="176" t="s">
        <v>1002</v>
      </c>
      <c r="C673" s="239">
        <v>45740</v>
      </c>
      <c r="D673" s="76">
        <v>762</v>
      </c>
      <c r="E673" s="47" t="s">
        <v>1639</v>
      </c>
      <c r="G673" t="str">
        <f t="shared" si="10"/>
        <v>March</v>
      </c>
    </row>
    <row r="674" spans="1:7">
      <c r="A674" s="270" t="s">
        <v>368</v>
      </c>
      <c r="B674" s="233" t="s">
        <v>1530</v>
      </c>
      <c r="C674" s="23">
        <v>45740</v>
      </c>
      <c r="D674" s="88"/>
      <c r="E674" s="11"/>
      <c r="F674" s="88" t="s">
        <v>1640</v>
      </c>
      <c r="G674" t="str">
        <f t="shared" si="10"/>
        <v>March</v>
      </c>
    </row>
    <row r="675" spans="1:7">
      <c r="A675" s="76" t="s">
        <v>406</v>
      </c>
      <c r="B675" s="76" t="s">
        <v>471</v>
      </c>
      <c r="C675" s="23">
        <v>45740</v>
      </c>
      <c r="D675" s="76">
        <v>982</v>
      </c>
      <c r="E675" s="11" t="s">
        <v>1641</v>
      </c>
      <c r="F675" s="47" t="s">
        <v>1535</v>
      </c>
      <c r="G675" t="str">
        <f t="shared" si="10"/>
        <v>March</v>
      </c>
    </row>
    <row r="676" spans="1:7">
      <c r="A676" s="76" t="s">
        <v>269</v>
      </c>
      <c r="B676" s="76" t="s">
        <v>471</v>
      </c>
      <c r="C676" s="23">
        <v>45740</v>
      </c>
      <c r="D676" s="76">
        <v>691</v>
      </c>
      <c r="E676" s="11"/>
      <c r="F676" s="47" t="s">
        <v>1642</v>
      </c>
      <c r="G676" t="str">
        <f t="shared" si="10"/>
        <v>March</v>
      </c>
    </row>
    <row r="677" spans="1:7" ht="15.75">
      <c r="A677" s="76" t="s">
        <v>273</v>
      </c>
      <c r="B677" s="175" t="s">
        <v>56</v>
      </c>
      <c r="C677" s="23">
        <v>45740</v>
      </c>
      <c r="D677" s="77">
        <v>1430</v>
      </c>
      <c r="E677" s="47" t="s">
        <v>1536</v>
      </c>
      <c r="F677" s="47" t="s">
        <v>1643</v>
      </c>
      <c r="G677" t="str">
        <f t="shared" si="10"/>
        <v>March</v>
      </c>
    </row>
    <row r="678" spans="1:7" ht="15.75">
      <c r="A678" s="76" t="s">
        <v>283</v>
      </c>
      <c r="B678" s="175" t="s">
        <v>56</v>
      </c>
      <c r="C678" s="23">
        <v>45740</v>
      </c>
      <c r="D678" s="77">
        <v>1460</v>
      </c>
      <c r="E678" s="11"/>
      <c r="F678" s="47" t="s">
        <v>1535</v>
      </c>
      <c r="G678" t="str">
        <f t="shared" si="10"/>
        <v>March</v>
      </c>
    </row>
    <row r="679" spans="1:7">
      <c r="A679" s="76" t="s">
        <v>427</v>
      </c>
      <c r="B679" s="91" t="s">
        <v>1222</v>
      </c>
      <c r="C679" s="23">
        <v>45740</v>
      </c>
      <c r="D679" s="76"/>
      <c r="E679" s="11"/>
      <c r="F679" s="76" t="s">
        <v>1644</v>
      </c>
      <c r="G679" t="str">
        <f t="shared" si="10"/>
        <v>March</v>
      </c>
    </row>
    <row r="680" spans="1:7">
      <c r="A680" s="235" t="s">
        <v>279</v>
      </c>
      <c r="B680" s="245" t="s">
        <v>1202</v>
      </c>
      <c r="C680" s="23">
        <v>45740</v>
      </c>
      <c r="D680" s="76">
        <v>905</v>
      </c>
      <c r="E680" s="47" t="s">
        <v>1645</v>
      </c>
      <c r="F680" s="47" t="s">
        <v>1534</v>
      </c>
      <c r="G680" t="str">
        <f t="shared" si="10"/>
        <v>March</v>
      </c>
    </row>
    <row r="681" spans="1:7" ht="15.75">
      <c r="A681" s="76" t="s">
        <v>1465</v>
      </c>
      <c r="B681" s="175" t="s">
        <v>1456</v>
      </c>
      <c r="C681" s="239">
        <v>45740</v>
      </c>
      <c r="D681" s="76"/>
      <c r="E681" s="11"/>
      <c r="F681" s="76" t="s">
        <v>1646</v>
      </c>
      <c r="G681" t="str">
        <f t="shared" si="10"/>
        <v>March</v>
      </c>
    </row>
    <row r="682" spans="1:7">
      <c r="A682" s="233" t="s">
        <v>291</v>
      </c>
      <c r="B682" s="270" t="s">
        <v>1202</v>
      </c>
      <c r="C682" s="23">
        <v>45740</v>
      </c>
      <c r="D682" s="76"/>
      <c r="E682" s="11"/>
      <c r="F682" s="76" t="s">
        <v>1578</v>
      </c>
      <c r="G682" t="str">
        <f t="shared" si="10"/>
        <v>March</v>
      </c>
    </row>
    <row r="683" spans="1:7">
      <c r="A683" s="245" t="s">
        <v>1464</v>
      </c>
      <c r="B683" s="245" t="s">
        <v>1202</v>
      </c>
      <c r="C683" s="23">
        <v>45740</v>
      </c>
      <c r="D683" s="88"/>
      <c r="E683" s="11"/>
      <c r="F683" s="88" t="s">
        <v>1640</v>
      </c>
      <c r="G683" t="str">
        <f t="shared" si="10"/>
        <v>March</v>
      </c>
    </row>
    <row r="684" spans="1:7" ht="15.75">
      <c r="A684" s="88" t="s">
        <v>1466</v>
      </c>
      <c r="B684" s="175" t="s">
        <v>1456</v>
      </c>
      <c r="C684" s="239">
        <v>45740</v>
      </c>
      <c r="D684" s="88"/>
      <c r="E684" s="11"/>
      <c r="F684" s="88" t="s">
        <v>1640</v>
      </c>
      <c r="G684" t="str">
        <f t="shared" si="10"/>
        <v>March</v>
      </c>
    </row>
    <row r="685" spans="1:7" ht="15.75">
      <c r="A685" s="235" t="s">
        <v>285</v>
      </c>
      <c r="B685" s="835" t="s">
        <v>1456</v>
      </c>
      <c r="C685" s="239">
        <v>45740</v>
      </c>
      <c r="D685" s="76">
        <v>58</v>
      </c>
      <c r="E685" s="11" t="s">
        <v>1647</v>
      </c>
      <c r="F685" s="11" t="s">
        <v>1648</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1640</v>
      </c>
      <c r="G687" t="str">
        <f t="shared" si="10"/>
        <v>March</v>
      </c>
    </row>
    <row r="688" spans="1:7">
      <c r="A688" s="76" t="s">
        <v>406</v>
      </c>
      <c r="B688" s="76" t="s">
        <v>471</v>
      </c>
      <c r="C688" s="23">
        <v>45741</v>
      </c>
      <c r="D688" s="76">
        <v>749</v>
      </c>
      <c r="E688" s="11"/>
      <c r="F688" s="47" t="s">
        <v>1649</v>
      </c>
      <c r="G688" t="str">
        <f t="shared" si="10"/>
        <v>March</v>
      </c>
    </row>
    <row r="689" spans="1:7">
      <c r="A689" s="76" t="s">
        <v>285</v>
      </c>
      <c r="B689" s="76" t="s">
        <v>471</v>
      </c>
      <c r="C689" s="23">
        <v>45741</v>
      </c>
      <c r="D689" s="76">
        <v>574</v>
      </c>
      <c r="E689" s="11"/>
      <c r="F689" s="47" t="s">
        <v>1650</v>
      </c>
      <c r="G689" t="str">
        <f t="shared" si="10"/>
        <v>March</v>
      </c>
    </row>
    <row r="690" spans="1:7" ht="15.75">
      <c r="A690" s="76" t="s">
        <v>273</v>
      </c>
      <c r="B690" s="175" t="s">
        <v>56</v>
      </c>
      <c r="C690" s="23">
        <v>45741</v>
      </c>
      <c r="D690" s="77">
        <v>1383</v>
      </c>
      <c r="E690" s="47" t="s">
        <v>1651</v>
      </c>
      <c r="F690" s="47" t="s">
        <v>1652</v>
      </c>
      <c r="G690" t="str">
        <f t="shared" si="10"/>
        <v>March</v>
      </c>
    </row>
    <row r="691" spans="1:7" ht="15.75">
      <c r="A691" s="76" t="s">
        <v>283</v>
      </c>
      <c r="B691" s="175" t="s">
        <v>56</v>
      </c>
      <c r="C691" s="23">
        <v>45741</v>
      </c>
      <c r="D691" s="77">
        <v>1350</v>
      </c>
      <c r="E691" s="47" t="s">
        <v>1653</v>
      </c>
      <c r="F691" s="47" t="s">
        <v>1654</v>
      </c>
      <c r="G691" t="str">
        <f t="shared" si="10"/>
        <v>March</v>
      </c>
    </row>
    <row r="692" spans="1:7">
      <c r="A692" s="76" t="s">
        <v>319</v>
      </c>
      <c r="B692" s="91" t="s">
        <v>1222</v>
      </c>
      <c r="C692" s="23">
        <v>45741</v>
      </c>
      <c r="D692" s="76" t="s">
        <v>1556</v>
      </c>
      <c r="E692" s="11"/>
      <c r="G692" t="str">
        <f t="shared" si="10"/>
        <v>March</v>
      </c>
    </row>
    <row r="693" spans="1:7">
      <c r="A693" s="76" t="s">
        <v>427</v>
      </c>
      <c r="B693" s="91" t="s">
        <v>1222</v>
      </c>
      <c r="C693" s="23">
        <v>45741</v>
      </c>
      <c r="D693" s="76" t="s">
        <v>1556</v>
      </c>
      <c r="E693" s="11"/>
      <c r="G693" t="str">
        <f t="shared" si="10"/>
        <v>March</v>
      </c>
    </row>
    <row r="694" spans="1:7">
      <c r="A694" s="76" t="s">
        <v>279</v>
      </c>
      <c r="B694" s="88" t="s">
        <v>1202</v>
      </c>
      <c r="C694" s="23">
        <v>45741</v>
      </c>
      <c r="D694" s="76">
        <v>630</v>
      </c>
      <c r="E694" s="11" t="s">
        <v>1655</v>
      </c>
      <c r="F694" s="47" t="s">
        <v>1654</v>
      </c>
      <c r="G694" t="str">
        <f t="shared" si="10"/>
        <v>March</v>
      </c>
    </row>
    <row r="695" spans="1:7">
      <c r="A695" s="235" t="s">
        <v>429</v>
      </c>
      <c r="B695" s="235" t="s">
        <v>1230</v>
      </c>
      <c r="C695" s="23">
        <v>45741</v>
      </c>
      <c r="D695" s="76" t="s">
        <v>1556</v>
      </c>
      <c r="E695" s="11"/>
      <c r="G695" t="str">
        <f t="shared" si="10"/>
        <v>March</v>
      </c>
    </row>
    <row r="696" spans="1:7" ht="15.75">
      <c r="A696" s="76" t="s">
        <v>294</v>
      </c>
      <c r="B696" s="175" t="s">
        <v>1456</v>
      </c>
      <c r="C696" s="239">
        <v>45741</v>
      </c>
      <c r="D696" s="76"/>
      <c r="E696" s="76" t="s">
        <v>1656</v>
      </c>
      <c r="G696" t="str">
        <f t="shared" si="10"/>
        <v>March</v>
      </c>
    </row>
    <row r="697" spans="1:7">
      <c r="A697" s="233" t="s">
        <v>292</v>
      </c>
      <c r="B697" s="270" t="s">
        <v>1202</v>
      </c>
      <c r="C697" s="23">
        <v>45741</v>
      </c>
      <c r="D697" s="76"/>
      <c r="E697" s="11"/>
      <c r="F697" s="76" t="s">
        <v>1578</v>
      </c>
      <c r="G697" t="str">
        <f t="shared" si="10"/>
        <v>March</v>
      </c>
    </row>
    <row r="698" spans="1:7">
      <c r="A698" s="76" t="s">
        <v>277</v>
      </c>
      <c r="B698" s="88" t="s">
        <v>1202</v>
      </c>
      <c r="C698" s="23">
        <v>45741</v>
      </c>
      <c r="D698" s="77">
        <v>1065</v>
      </c>
      <c r="E698" s="76" t="s">
        <v>1645</v>
      </c>
      <c r="F698" s="47" t="s">
        <v>1657</v>
      </c>
      <c r="G698" t="str">
        <f t="shared" si="10"/>
        <v>March</v>
      </c>
    </row>
    <row r="699" spans="1:7">
      <c r="A699" s="76" t="s">
        <v>285</v>
      </c>
      <c r="B699" s="76" t="s">
        <v>1211</v>
      </c>
      <c r="C699" s="23">
        <v>45741</v>
      </c>
      <c r="D699" s="76"/>
      <c r="E699" s="11"/>
      <c r="F699" s="76" t="s">
        <v>1658</v>
      </c>
      <c r="G699" t="str">
        <f t="shared" si="10"/>
        <v>March</v>
      </c>
    </row>
    <row r="700" spans="1:7">
      <c r="A700" s="235" t="s">
        <v>364</v>
      </c>
      <c r="B700" s="245" t="s">
        <v>1202</v>
      </c>
      <c r="C700" s="23">
        <v>45741</v>
      </c>
      <c r="D700" s="76"/>
      <c r="E700" s="11"/>
      <c r="F700" s="76" t="s">
        <v>1578</v>
      </c>
      <c r="G700" t="str">
        <f t="shared" si="10"/>
        <v>March</v>
      </c>
    </row>
    <row r="701" spans="1:7" ht="15.75">
      <c r="A701" s="76" t="s">
        <v>422</v>
      </c>
      <c r="B701" s="175" t="s">
        <v>1456</v>
      </c>
      <c r="C701" s="239">
        <v>45741</v>
      </c>
      <c r="D701" s="76"/>
      <c r="E701" s="11" t="s">
        <v>1574</v>
      </c>
      <c r="F701" s="11" t="s">
        <v>1659</v>
      </c>
      <c r="G701" t="str">
        <f t="shared" si="10"/>
        <v>March</v>
      </c>
    </row>
    <row r="702" spans="1:7">
      <c r="A702" s="289" t="s">
        <v>368</v>
      </c>
      <c r="B702" s="234" t="s">
        <v>1530</v>
      </c>
      <c r="C702" s="23">
        <v>45741</v>
      </c>
      <c r="D702" s="88"/>
      <c r="E702" s="11"/>
      <c r="F702" s="88" t="s">
        <v>1640</v>
      </c>
      <c r="G702" t="str">
        <f t="shared" si="10"/>
        <v>March</v>
      </c>
    </row>
    <row r="703" spans="1:7" ht="15.75">
      <c r="A703" s="76" t="s">
        <v>308</v>
      </c>
      <c r="B703" s="175" t="s">
        <v>1456</v>
      </c>
      <c r="C703" s="239">
        <v>45741</v>
      </c>
      <c r="D703" s="88"/>
      <c r="E703" s="11"/>
      <c r="F703" s="88" t="s">
        <v>1640</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1660</v>
      </c>
      <c r="F707" s="11" t="s">
        <v>1648</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1661</v>
      </c>
      <c r="F709" s="47" t="s">
        <v>1560</v>
      </c>
      <c r="G709" t="str">
        <f t="shared" si="11"/>
        <v>March</v>
      </c>
    </row>
    <row r="710" spans="1:7">
      <c r="A710" s="270" t="s">
        <v>1464</v>
      </c>
      <c r="B710" s="233" t="s">
        <v>1530</v>
      </c>
      <c r="C710" s="23">
        <v>45742</v>
      </c>
      <c r="D710" s="143"/>
      <c r="E710" s="11"/>
      <c r="F710" s="143" t="s">
        <v>1640</v>
      </c>
      <c r="G710" t="str">
        <f t="shared" si="11"/>
        <v>March</v>
      </c>
    </row>
    <row r="711" spans="1:7">
      <c r="A711" s="76" t="s">
        <v>406</v>
      </c>
      <c r="B711" s="143" t="s">
        <v>471</v>
      </c>
      <c r="C711" s="23">
        <v>45742</v>
      </c>
      <c r="D711" s="143">
        <v>713</v>
      </c>
      <c r="E711" s="47"/>
      <c r="F711" s="47" t="s">
        <v>1662</v>
      </c>
      <c r="G711" t="str">
        <f t="shared" si="11"/>
        <v>March</v>
      </c>
    </row>
    <row r="712" spans="1:7">
      <c r="A712" s="76" t="s">
        <v>285</v>
      </c>
      <c r="B712" s="143" t="s">
        <v>471</v>
      </c>
      <c r="C712" s="23">
        <v>45742</v>
      </c>
      <c r="D712" s="143">
        <v>545</v>
      </c>
      <c r="E712" s="11"/>
      <c r="F712" s="47" t="s">
        <v>1663</v>
      </c>
      <c r="G712" t="str">
        <f t="shared" si="11"/>
        <v>March</v>
      </c>
    </row>
    <row r="713" spans="1:7" ht="15.75">
      <c r="A713" s="76" t="s">
        <v>273</v>
      </c>
      <c r="B713" s="175" t="s">
        <v>56</v>
      </c>
      <c r="C713" s="23">
        <v>45742</v>
      </c>
      <c r="D713" s="142">
        <v>1334</v>
      </c>
      <c r="E713" s="47" t="s">
        <v>1574</v>
      </c>
      <c r="F713" s="47" t="s">
        <v>1536</v>
      </c>
      <c r="G713" t="str">
        <f t="shared" si="11"/>
        <v>March</v>
      </c>
    </row>
    <row r="714" spans="1:7" ht="15.75">
      <c r="A714" s="76" t="s">
        <v>283</v>
      </c>
      <c r="B714" s="175" t="s">
        <v>56</v>
      </c>
      <c r="C714" s="23">
        <v>45742</v>
      </c>
      <c r="D714" s="142">
        <v>1507</v>
      </c>
      <c r="E714" s="47" t="s">
        <v>1574</v>
      </c>
      <c r="F714" s="47" t="s">
        <v>1536</v>
      </c>
      <c r="G714" t="str">
        <f t="shared" si="11"/>
        <v>March</v>
      </c>
    </row>
    <row r="715" spans="1:7">
      <c r="A715" s="76" t="s">
        <v>319</v>
      </c>
      <c r="B715" s="91" t="s">
        <v>1222</v>
      </c>
      <c r="C715" s="23">
        <v>45742</v>
      </c>
      <c r="D715" s="143" t="s">
        <v>1556</v>
      </c>
      <c r="E715" s="11"/>
      <c r="G715" t="str">
        <f t="shared" si="11"/>
        <v>March</v>
      </c>
    </row>
    <row r="716" spans="1:7">
      <c r="A716" s="76" t="s">
        <v>427</v>
      </c>
      <c r="B716" s="91" t="s">
        <v>1222</v>
      </c>
      <c r="C716" s="23">
        <v>45742</v>
      </c>
      <c r="D716" s="143" t="s">
        <v>1556</v>
      </c>
      <c r="E716" s="11"/>
      <c r="G716" t="str">
        <f t="shared" si="11"/>
        <v>March</v>
      </c>
    </row>
    <row r="717" spans="1:7">
      <c r="A717" s="76" t="s">
        <v>279</v>
      </c>
      <c r="B717" s="88" t="s">
        <v>1202</v>
      </c>
      <c r="C717" s="23">
        <v>45742</v>
      </c>
      <c r="D717" s="143">
        <v>894</v>
      </c>
      <c r="E717" s="11" t="s">
        <v>1656</v>
      </c>
      <c r="F717" s="47" t="s">
        <v>1540</v>
      </c>
      <c r="G717" t="str">
        <f t="shared" si="11"/>
        <v>March</v>
      </c>
    </row>
    <row r="718" spans="1:7">
      <c r="A718" s="235" t="s">
        <v>429</v>
      </c>
      <c r="B718" s="840" t="s">
        <v>1230</v>
      </c>
      <c r="C718" s="23">
        <v>45742</v>
      </c>
      <c r="D718" s="143" t="s">
        <v>1556</v>
      </c>
      <c r="E718" s="11"/>
      <c r="G718" t="str">
        <f t="shared" si="11"/>
        <v>March</v>
      </c>
    </row>
    <row r="719" spans="1:7" ht="15.75">
      <c r="A719" s="76" t="s">
        <v>1467</v>
      </c>
      <c r="B719" s="175" t="s">
        <v>1456</v>
      </c>
      <c r="C719" s="239">
        <v>45742</v>
      </c>
      <c r="D719" s="143"/>
      <c r="E719" s="11"/>
      <c r="F719" s="143" t="s">
        <v>1664</v>
      </c>
      <c r="G719" t="str">
        <f t="shared" si="11"/>
        <v>March</v>
      </c>
    </row>
    <row r="720" spans="1:7">
      <c r="A720" s="233" t="s">
        <v>277</v>
      </c>
      <c r="B720" s="270" t="s">
        <v>1202</v>
      </c>
      <c r="C720" s="23">
        <v>45742</v>
      </c>
      <c r="D720" s="143">
        <v>825</v>
      </c>
      <c r="E720" s="11" t="s">
        <v>1665</v>
      </c>
      <c r="F720" s="47" t="s">
        <v>1542</v>
      </c>
      <c r="G720" t="str">
        <f t="shared" si="11"/>
        <v>March</v>
      </c>
    </row>
    <row r="721" spans="1:7">
      <c r="A721" s="76" t="s">
        <v>285</v>
      </c>
      <c r="B721" s="76" t="s">
        <v>1211</v>
      </c>
      <c r="C721" s="23">
        <v>45742</v>
      </c>
      <c r="D721" s="143">
        <v>159</v>
      </c>
      <c r="E721" s="11" t="s">
        <v>1656</v>
      </c>
      <c r="F721" s="47" t="s">
        <v>1572</v>
      </c>
      <c r="G721" t="str">
        <f t="shared" si="11"/>
        <v>March</v>
      </c>
    </row>
    <row r="722" spans="1:7">
      <c r="A722" s="76" t="s">
        <v>364</v>
      </c>
      <c r="B722" s="88" t="s">
        <v>1202</v>
      </c>
      <c r="C722" s="23">
        <v>45742</v>
      </c>
      <c r="D722" s="143"/>
      <c r="E722" s="11"/>
      <c r="F722" s="143" t="s">
        <v>1578</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1666</v>
      </c>
      <c r="G725" t="str">
        <f t="shared" si="11"/>
        <v>March</v>
      </c>
    </row>
    <row r="726" spans="1:7">
      <c r="A726" s="69" t="s">
        <v>129</v>
      </c>
      <c r="B726" s="76" t="s">
        <v>1227</v>
      </c>
      <c r="C726" s="23">
        <v>45742</v>
      </c>
      <c r="D726" s="142">
        <v>1799</v>
      </c>
      <c r="E726" s="11"/>
      <c r="F726" s="47" t="s">
        <v>1667</v>
      </c>
      <c r="G726" t="str">
        <f t="shared" si="11"/>
        <v>March</v>
      </c>
    </row>
    <row r="727" spans="1:7">
      <c r="A727" s="617" t="s">
        <v>117</v>
      </c>
      <c r="B727" s="235" t="s">
        <v>918</v>
      </c>
      <c r="C727" s="23">
        <v>45742</v>
      </c>
      <c r="D727" s="142">
        <v>1701</v>
      </c>
      <c r="E727" s="47" t="s">
        <v>1641</v>
      </c>
      <c r="F727" s="47" t="s">
        <v>1668</v>
      </c>
      <c r="G727" t="str">
        <f t="shared" si="11"/>
        <v>March</v>
      </c>
    </row>
    <row r="728" spans="1:7" ht="15.75">
      <c r="A728" s="76" t="s">
        <v>353</v>
      </c>
      <c r="B728" s="175" t="s">
        <v>1456</v>
      </c>
      <c r="C728" s="239">
        <v>45743</v>
      </c>
      <c r="D728" s="143">
        <v>178</v>
      </c>
      <c r="E728" s="47" t="s">
        <v>1641</v>
      </c>
      <c r="F728" s="47" t="s">
        <v>1537</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1669</v>
      </c>
      <c r="G730" t="str">
        <f t="shared" si="11"/>
        <v>March</v>
      </c>
    </row>
    <row r="731" spans="1:7">
      <c r="A731" s="76" t="s">
        <v>285</v>
      </c>
      <c r="B731" s="76" t="s">
        <v>471</v>
      </c>
      <c r="C731" s="23">
        <v>45743</v>
      </c>
      <c r="D731" s="143">
        <v>593</v>
      </c>
      <c r="E731" s="11"/>
      <c r="F731" s="47" t="s">
        <v>1670</v>
      </c>
      <c r="G731" t="str">
        <f t="shared" si="11"/>
        <v>March</v>
      </c>
    </row>
    <row r="732" spans="1:7" ht="15.75">
      <c r="A732" s="76" t="s">
        <v>273</v>
      </c>
      <c r="B732" s="175" t="s">
        <v>56</v>
      </c>
      <c r="C732" s="23">
        <v>45743</v>
      </c>
      <c r="D732" s="142">
        <v>1548</v>
      </c>
      <c r="E732" s="47" t="s">
        <v>1671</v>
      </c>
      <c r="F732" s="47" t="s">
        <v>1535</v>
      </c>
      <c r="G732" t="str">
        <f t="shared" si="11"/>
        <v>March</v>
      </c>
    </row>
    <row r="733" spans="1:7">
      <c r="A733" s="76" t="s">
        <v>319</v>
      </c>
      <c r="B733" s="91" t="s">
        <v>1222</v>
      </c>
      <c r="C733" s="23">
        <v>45743</v>
      </c>
      <c r="D733" s="143">
        <v>137</v>
      </c>
      <c r="E733" s="11" t="s">
        <v>1672</v>
      </c>
      <c r="F733" s="68" t="s">
        <v>1673</v>
      </c>
      <c r="G733" t="str">
        <f t="shared" si="11"/>
        <v>March</v>
      </c>
    </row>
    <row r="734" spans="1:7">
      <c r="A734" s="76" t="s">
        <v>427</v>
      </c>
      <c r="B734" s="91" t="s">
        <v>1222</v>
      </c>
      <c r="C734" s="23">
        <v>45743</v>
      </c>
      <c r="D734" s="143" t="s">
        <v>1556</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1556</v>
      </c>
      <c r="E736" s="11"/>
      <c r="G736" t="str">
        <f t="shared" si="11"/>
        <v>March</v>
      </c>
    </row>
    <row r="737" spans="1:13" ht="15.75">
      <c r="A737" s="76" t="s">
        <v>1467</v>
      </c>
      <c r="B737" s="175" t="s">
        <v>1456</v>
      </c>
      <c r="C737" s="239">
        <v>45743</v>
      </c>
      <c r="D737" s="143" t="s">
        <v>1556</v>
      </c>
      <c r="E737" s="11"/>
      <c r="G737" t="str">
        <f t="shared" si="11"/>
        <v>March</v>
      </c>
    </row>
    <row r="738" spans="1:13">
      <c r="A738" s="233" t="s">
        <v>277</v>
      </c>
      <c r="B738" s="270" t="s">
        <v>1202</v>
      </c>
      <c r="C738" s="23">
        <v>45743</v>
      </c>
      <c r="D738" s="143">
        <v>705</v>
      </c>
      <c r="E738" s="47" t="s">
        <v>1645</v>
      </c>
      <c r="G738" t="str">
        <f t="shared" si="11"/>
        <v>March</v>
      </c>
      <c r="H738" s="98"/>
      <c r="I738" s="98"/>
      <c r="J738" s="98"/>
      <c r="K738" s="98"/>
      <c r="L738" s="98"/>
      <c r="M738" s="98"/>
    </row>
    <row r="739" spans="1:13">
      <c r="A739" s="76" t="s">
        <v>285</v>
      </c>
      <c r="B739" s="76" t="s">
        <v>1211</v>
      </c>
      <c r="C739" s="23">
        <v>45743</v>
      </c>
      <c r="D739" s="143">
        <v>416</v>
      </c>
      <c r="E739" s="47" t="s">
        <v>1674</v>
      </c>
      <c r="F739" s="47" t="s">
        <v>1670</v>
      </c>
      <c r="G739" t="str">
        <f t="shared" si="11"/>
        <v>March</v>
      </c>
      <c r="H739" s="98"/>
      <c r="I739" s="183"/>
      <c r="J739" s="183"/>
      <c r="K739" s="98"/>
      <c r="L739" s="98"/>
      <c r="M739" s="98"/>
    </row>
    <row r="740" spans="1:13">
      <c r="A740" s="76" t="s">
        <v>364</v>
      </c>
      <c r="B740" s="88" t="s">
        <v>1202</v>
      </c>
      <c r="C740" s="23">
        <v>45743</v>
      </c>
      <c r="D740" s="92"/>
      <c r="E740" s="11"/>
      <c r="F740" s="92" t="s">
        <v>1675</v>
      </c>
      <c r="G740" t="str">
        <f t="shared" si="11"/>
        <v>March</v>
      </c>
      <c r="H740" s="98"/>
      <c r="I740" s="183"/>
      <c r="J740" s="183"/>
      <c r="K740" s="98"/>
      <c r="L740" s="98"/>
      <c r="M740" s="98"/>
    </row>
    <row r="741" spans="1:13" ht="15.75">
      <c r="A741" s="76" t="s">
        <v>283</v>
      </c>
      <c r="B741" s="175" t="s">
        <v>56</v>
      </c>
      <c r="C741" s="23">
        <v>45743</v>
      </c>
      <c r="D741" s="143"/>
      <c r="E741" s="11"/>
      <c r="F741" s="143" t="s">
        <v>1676</v>
      </c>
      <c r="G741" t="str">
        <f t="shared" si="11"/>
        <v>March</v>
      </c>
      <c r="H741" s="98"/>
      <c r="I741" s="183"/>
      <c r="J741" s="183"/>
      <c r="K741" s="98"/>
      <c r="L741" s="98"/>
      <c r="M741" s="98"/>
    </row>
    <row r="742" spans="1:13">
      <c r="A742" s="235" t="s">
        <v>427</v>
      </c>
      <c r="B742" s="587" t="s">
        <v>1677</v>
      </c>
      <c r="C742" s="23">
        <v>45743</v>
      </c>
      <c r="D742" s="76">
        <v>76</v>
      </c>
      <c r="E742" s="11"/>
      <c r="F742" s="47" t="s">
        <v>1678</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1678</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1556</v>
      </c>
      <c r="E747" s="11"/>
      <c r="G747" t="str">
        <f t="shared" si="11"/>
        <v>March</v>
      </c>
      <c r="H747" s="98"/>
      <c r="I747" s="98"/>
      <c r="J747" s="98"/>
      <c r="K747" s="98"/>
      <c r="L747" s="98"/>
      <c r="M747" s="98"/>
    </row>
    <row r="748" spans="1:13">
      <c r="A748" s="76" t="s">
        <v>285</v>
      </c>
      <c r="B748" s="76" t="s">
        <v>471</v>
      </c>
      <c r="C748" s="23">
        <v>45744</v>
      </c>
      <c r="D748" s="143" t="s">
        <v>1556</v>
      </c>
      <c r="E748" s="11"/>
      <c r="G748" t="str">
        <f t="shared" si="11"/>
        <v>March</v>
      </c>
      <c r="H748" s="98"/>
      <c r="I748" s="98"/>
      <c r="J748" s="98"/>
      <c r="K748" s="98"/>
      <c r="L748" s="98"/>
      <c r="M748" s="98"/>
    </row>
    <row r="749" spans="1:13" ht="15.75">
      <c r="A749" s="76" t="s">
        <v>283</v>
      </c>
      <c r="B749" s="175" t="s">
        <v>56</v>
      </c>
      <c r="C749" s="23">
        <v>45744</v>
      </c>
      <c r="D749" s="142">
        <v>1530</v>
      </c>
      <c r="E749" s="47" t="s">
        <v>1545</v>
      </c>
      <c r="F749" s="47" t="s">
        <v>1641</v>
      </c>
      <c r="G749" t="str">
        <f t="shared" si="11"/>
        <v>March</v>
      </c>
      <c r="H749" s="98"/>
      <c r="I749" s="98"/>
      <c r="J749" s="98"/>
      <c r="K749" s="98"/>
      <c r="L749" s="98"/>
      <c r="M749" s="98"/>
    </row>
    <row r="750" spans="1:13" ht="15.75">
      <c r="A750" s="76" t="s">
        <v>283</v>
      </c>
      <c r="B750" s="175" t="s">
        <v>56</v>
      </c>
      <c r="C750" s="23">
        <v>45744</v>
      </c>
      <c r="D750" s="143">
        <v>757</v>
      </c>
      <c r="E750" s="11" t="s">
        <v>1643</v>
      </c>
      <c r="F750" s="11" t="s">
        <v>1534</v>
      </c>
      <c r="G750" t="str">
        <f t="shared" si="11"/>
        <v>March</v>
      </c>
      <c r="H750" s="98"/>
      <c r="I750" s="98"/>
      <c r="J750" s="98"/>
      <c r="K750" s="98"/>
      <c r="L750" s="98"/>
      <c r="M750" s="98"/>
    </row>
    <row r="751" spans="1:13">
      <c r="A751" s="76" t="s">
        <v>319</v>
      </c>
      <c r="B751" s="91" t="s">
        <v>1222</v>
      </c>
      <c r="C751" s="23">
        <v>45744</v>
      </c>
      <c r="D751" s="143"/>
      <c r="E751" s="11"/>
      <c r="F751" s="143" t="s">
        <v>1679</v>
      </c>
      <c r="G751" t="str">
        <f t="shared" si="11"/>
        <v>March</v>
      </c>
      <c r="H751" s="98"/>
      <c r="I751" s="98"/>
      <c r="J751" s="98"/>
      <c r="K751" s="98"/>
      <c r="L751" s="98"/>
      <c r="M751" s="98"/>
    </row>
    <row r="752" spans="1:13">
      <c r="A752" s="76" t="s">
        <v>427</v>
      </c>
      <c r="B752" s="91" t="s">
        <v>1222</v>
      </c>
      <c r="C752" s="23">
        <v>45744</v>
      </c>
      <c r="D752" s="143"/>
      <c r="E752" s="11"/>
      <c r="F752" s="143" t="s">
        <v>1556</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1676</v>
      </c>
      <c r="G754" t="str">
        <f t="shared" si="11"/>
        <v>March</v>
      </c>
      <c r="H754" s="98"/>
      <c r="I754" s="98"/>
      <c r="J754" s="98"/>
      <c r="K754" s="98"/>
      <c r="L754" s="98"/>
      <c r="M754" s="98"/>
    </row>
    <row r="755" spans="1:13">
      <c r="A755" s="234" t="s">
        <v>285</v>
      </c>
      <c r="B755" s="234" t="s">
        <v>1211</v>
      </c>
      <c r="C755" s="23">
        <v>45744</v>
      </c>
      <c r="D755" s="143">
        <v>200</v>
      </c>
      <c r="E755" s="11"/>
      <c r="F755" s="11" t="s">
        <v>1680</v>
      </c>
      <c r="G755" t="str">
        <f t="shared" si="11"/>
        <v>March</v>
      </c>
      <c r="H755" s="185"/>
      <c r="I755" s="185"/>
      <c r="J755" s="185"/>
      <c r="K755" s="98"/>
      <c r="L755" s="98"/>
      <c r="M755" s="98"/>
    </row>
    <row r="756" spans="1:13" ht="15.75">
      <c r="A756" s="76" t="s">
        <v>145</v>
      </c>
      <c r="B756" s="175" t="s">
        <v>1456</v>
      </c>
      <c r="C756" s="239">
        <v>45744</v>
      </c>
      <c r="E756" s="11"/>
      <c r="F756" s="76" t="s">
        <v>1681</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1676</v>
      </c>
      <c r="G758" t="str">
        <f t="shared" si="11"/>
        <v>March</v>
      </c>
    </row>
    <row r="759" spans="1:13">
      <c r="A759" s="69" t="s">
        <v>129</v>
      </c>
      <c r="B759" s="76" t="s">
        <v>1227</v>
      </c>
      <c r="C759" s="23">
        <v>45744</v>
      </c>
      <c r="D759" s="143" t="s">
        <v>1556</v>
      </c>
      <c r="E759" s="11"/>
      <c r="G759" t="str">
        <f t="shared" si="11"/>
        <v>March</v>
      </c>
    </row>
    <row r="760" spans="1:13">
      <c r="A760" s="69" t="s">
        <v>134</v>
      </c>
      <c r="B760" s="76" t="s">
        <v>918</v>
      </c>
      <c r="C760" s="23">
        <v>45744</v>
      </c>
      <c r="D760" s="143">
        <v>161</v>
      </c>
      <c r="E760" s="11" t="s">
        <v>1574</v>
      </c>
      <c r="F760" s="11" t="s">
        <v>1682</v>
      </c>
      <c r="G760" t="str">
        <f t="shared" si="11"/>
        <v>March</v>
      </c>
    </row>
    <row r="761" spans="1:13">
      <c r="A761" s="69" t="s">
        <v>117</v>
      </c>
      <c r="B761" s="76" t="s">
        <v>918</v>
      </c>
      <c r="C761" s="23">
        <v>45744</v>
      </c>
      <c r="D761" s="143">
        <v>546</v>
      </c>
      <c r="E761" s="11" t="s">
        <v>1683</v>
      </c>
      <c r="F761" s="68" t="s">
        <v>1684</v>
      </c>
      <c r="G761" t="str">
        <f t="shared" si="11"/>
        <v>March</v>
      </c>
    </row>
    <row r="762" spans="1:13">
      <c r="A762" s="76" t="s">
        <v>353</v>
      </c>
      <c r="B762" s="76" t="s">
        <v>1455</v>
      </c>
      <c r="C762" s="23">
        <v>45747</v>
      </c>
      <c r="D762" s="143">
        <v>715</v>
      </c>
      <c r="E762" s="47" t="s">
        <v>1641</v>
      </c>
      <c r="F762" s="47" t="s">
        <v>1685</v>
      </c>
      <c r="G762" t="str">
        <f t="shared" si="11"/>
        <v>March</v>
      </c>
    </row>
    <row r="763" spans="1:13">
      <c r="A763" s="76" t="s">
        <v>292</v>
      </c>
      <c r="B763" s="88" t="s">
        <v>1202</v>
      </c>
      <c r="C763" s="23">
        <v>45747</v>
      </c>
      <c r="D763" s="143">
        <v>0</v>
      </c>
      <c r="E763" s="11"/>
      <c r="F763" s="143" t="s">
        <v>1578</v>
      </c>
      <c r="G763" t="str">
        <f t="shared" si="11"/>
        <v>March</v>
      </c>
    </row>
    <row r="764" spans="1:13">
      <c r="A764" s="76" t="s">
        <v>265</v>
      </c>
      <c r="B764" s="76" t="s">
        <v>471</v>
      </c>
      <c r="C764" s="23">
        <v>45747</v>
      </c>
      <c r="D764" s="142">
        <v>1880</v>
      </c>
      <c r="E764" s="47" t="s">
        <v>1639</v>
      </c>
      <c r="F764" s="47" t="s">
        <v>1529</v>
      </c>
      <c r="G764" t="str">
        <f t="shared" si="11"/>
        <v>March</v>
      </c>
    </row>
    <row r="765" spans="1:13">
      <c r="A765" s="76" t="s">
        <v>285</v>
      </c>
      <c r="B765" s="76" t="s">
        <v>471</v>
      </c>
      <c r="C765" s="23">
        <v>45747</v>
      </c>
      <c r="D765" s="143">
        <v>265</v>
      </c>
      <c r="E765" s="11"/>
      <c r="F765" s="11" t="s">
        <v>1686</v>
      </c>
      <c r="G765" t="str">
        <f t="shared" si="11"/>
        <v>March</v>
      </c>
    </row>
    <row r="766" spans="1:13" ht="15.75">
      <c r="A766" s="76" t="s">
        <v>283</v>
      </c>
      <c r="B766" s="175" t="s">
        <v>56</v>
      </c>
      <c r="C766" s="23">
        <v>45747</v>
      </c>
      <c r="D766" s="143">
        <v>695</v>
      </c>
      <c r="E766" s="47" t="s">
        <v>1656</v>
      </c>
      <c r="F766" s="47" t="s">
        <v>1529</v>
      </c>
      <c r="G766" t="str">
        <f t="shared" si="11"/>
        <v>March</v>
      </c>
    </row>
    <row r="767" spans="1:13">
      <c r="A767" s="76" t="s">
        <v>427</v>
      </c>
      <c r="B767" s="91" t="s">
        <v>1222</v>
      </c>
      <c r="C767" s="23">
        <v>45747</v>
      </c>
      <c r="D767" s="143">
        <v>644</v>
      </c>
      <c r="E767" s="11"/>
      <c r="F767" s="47" t="s">
        <v>1687</v>
      </c>
      <c r="G767" t="str">
        <f t="shared" si="11"/>
        <v>March</v>
      </c>
    </row>
    <row r="768" spans="1:13">
      <c r="A768" s="235" t="s">
        <v>511</v>
      </c>
      <c r="B768" s="587" t="s">
        <v>1222</v>
      </c>
      <c r="C768" s="23">
        <v>45747</v>
      </c>
      <c r="D768" s="143">
        <v>349</v>
      </c>
      <c r="E768" s="11"/>
      <c r="F768" s="47" t="s">
        <v>1688</v>
      </c>
      <c r="G768" t="str">
        <f t="shared" si="11"/>
        <v>March</v>
      </c>
    </row>
    <row r="769" spans="1:11" ht="15.75">
      <c r="A769" s="76" t="s">
        <v>353</v>
      </c>
      <c r="B769" s="175" t="s">
        <v>1456</v>
      </c>
      <c r="C769" s="239">
        <v>45747</v>
      </c>
      <c r="D769" s="143">
        <v>374</v>
      </c>
      <c r="E769" s="47" t="s">
        <v>1574</v>
      </c>
      <c r="F769" s="47" t="s">
        <v>1529</v>
      </c>
      <c r="G769" t="str">
        <f t="shared" si="11"/>
        <v>March</v>
      </c>
      <c r="H769" s="98"/>
      <c r="I769" s="98"/>
      <c r="J769" s="98"/>
      <c r="K769" s="98"/>
    </row>
    <row r="770" spans="1:11">
      <c r="A770" s="233" t="s">
        <v>285</v>
      </c>
      <c r="B770" s="233" t="s">
        <v>1211</v>
      </c>
      <c r="C770" s="23">
        <v>45747</v>
      </c>
      <c r="D770" s="143">
        <v>0</v>
      </c>
      <c r="E770" s="11"/>
      <c r="F770" s="143" t="s">
        <v>1689</v>
      </c>
      <c r="G770" t="str">
        <f t="shared" si="11"/>
        <v>March</v>
      </c>
      <c r="H770" s="183"/>
      <c r="I770" s="183"/>
      <c r="J770" s="183"/>
      <c r="K770" s="98"/>
    </row>
    <row r="771" spans="1:11">
      <c r="A771" s="76" t="s">
        <v>349</v>
      </c>
      <c r="B771" s="88" t="s">
        <v>1202</v>
      </c>
      <c r="C771" s="23">
        <v>45747</v>
      </c>
      <c r="D771" s="143">
        <v>0</v>
      </c>
      <c r="E771" s="11"/>
      <c r="F771" s="143" t="s">
        <v>1690</v>
      </c>
      <c r="G771" t="str">
        <f t="shared" ref="G771:G834" si="12">TEXT(C771,"mmmm")</f>
        <v>March</v>
      </c>
      <c r="H771" s="183"/>
      <c r="I771" s="183"/>
      <c r="J771" s="183"/>
      <c r="K771" s="98"/>
    </row>
    <row r="772" spans="1:11">
      <c r="A772" s="235" t="s">
        <v>287</v>
      </c>
      <c r="B772" s="235" t="s">
        <v>471</v>
      </c>
      <c r="C772" s="23">
        <v>45747</v>
      </c>
      <c r="D772" s="76">
        <v>745</v>
      </c>
      <c r="E772" s="11"/>
      <c r="F772" s="47" t="s">
        <v>1691</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1545</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1692</v>
      </c>
      <c r="G776" t="str">
        <f t="shared" si="12"/>
        <v>March</v>
      </c>
      <c r="H776" s="98"/>
      <c r="I776" s="98"/>
      <c r="J776" s="98"/>
      <c r="K776" s="98"/>
    </row>
    <row r="777" spans="1:11">
      <c r="A777" s="69" t="s">
        <v>134</v>
      </c>
      <c r="B777" s="76" t="s">
        <v>918</v>
      </c>
      <c r="C777" s="23">
        <v>45747</v>
      </c>
      <c r="D777" s="76">
        <v>0</v>
      </c>
      <c r="E777" s="11"/>
      <c r="F777" s="76" t="s">
        <v>1555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1556</v>
      </c>
      <c r="E780" s="11"/>
      <c r="G780" t="str">
        <f t="shared" si="12"/>
        <v>April</v>
      </c>
      <c r="H780" s="98"/>
      <c r="I780" s="98"/>
      <c r="J780" s="98"/>
      <c r="K780" s="98"/>
    </row>
    <row r="781" spans="1:11">
      <c r="A781" s="76" t="s">
        <v>275</v>
      </c>
      <c r="B781" s="88" t="s">
        <v>1202</v>
      </c>
      <c r="C781" s="23">
        <v>45748</v>
      </c>
      <c r="D781" s="76"/>
      <c r="E781" s="11"/>
      <c r="F781" s="76" t="s">
        <v>1578</v>
      </c>
      <c r="G781" t="str">
        <f t="shared" si="12"/>
        <v>April</v>
      </c>
      <c r="H781" s="98"/>
      <c r="I781" s="98"/>
      <c r="J781" s="98"/>
      <c r="K781" s="98"/>
    </row>
    <row r="782" spans="1:11">
      <c r="A782" s="76" t="s">
        <v>265</v>
      </c>
      <c r="B782" s="76" t="s">
        <v>471</v>
      </c>
      <c r="C782" s="23">
        <v>45748</v>
      </c>
      <c r="D782" s="76" t="s">
        <v>1556</v>
      </c>
      <c r="E782" s="11"/>
      <c r="G782" t="str">
        <f t="shared" si="12"/>
        <v>April</v>
      </c>
      <c r="H782" s="98"/>
      <c r="I782" s="98"/>
      <c r="J782" s="98"/>
      <c r="K782" s="98"/>
    </row>
    <row r="783" spans="1:11">
      <c r="A783" s="76" t="s">
        <v>285</v>
      </c>
      <c r="B783" s="76" t="s">
        <v>471</v>
      </c>
      <c r="C783" s="23">
        <v>45748</v>
      </c>
      <c r="D783" s="76" t="s">
        <v>1556</v>
      </c>
      <c r="E783" s="11"/>
      <c r="G783" t="str">
        <f t="shared" si="12"/>
        <v>April</v>
      </c>
      <c r="H783" s="98"/>
      <c r="I783" s="98"/>
      <c r="J783" s="98"/>
      <c r="K783" s="98"/>
    </row>
    <row r="784" spans="1:11">
      <c r="A784" s="235" t="s">
        <v>511</v>
      </c>
      <c r="B784" s="587" t="s">
        <v>1222</v>
      </c>
      <c r="C784" s="23">
        <v>45748</v>
      </c>
      <c r="D784" s="76">
        <v>952</v>
      </c>
      <c r="E784" s="11"/>
      <c r="F784" s="47" t="s">
        <v>1538</v>
      </c>
      <c r="G784" t="str">
        <f t="shared" si="12"/>
        <v>April</v>
      </c>
      <c r="H784" s="98"/>
      <c r="I784" s="98"/>
      <c r="J784" s="98"/>
      <c r="K784" s="98"/>
    </row>
    <row r="785" spans="1:11" ht="15.75">
      <c r="A785" s="76" t="s">
        <v>353</v>
      </c>
      <c r="B785" s="175" t="s">
        <v>1456</v>
      </c>
      <c r="C785" s="239">
        <v>45748</v>
      </c>
      <c r="D785" s="76" t="s">
        <v>1556</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1556</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1693</v>
      </c>
      <c r="E789" s="11"/>
      <c r="G789" t="str">
        <f t="shared" si="12"/>
        <v>April</v>
      </c>
      <c r="H789" s="98"/>
      <c r="I789" s="98"/>
      <c r="J789" s="98"/>
      <c r="K789" s="98"/>
    </row>
    <row r="790" spans="1:11" ht="15.75">
      <c r="A790" s="76" t="s">
        <v>137</v>
      </c>
      <c r="B790" s="175" t="s">
        <v>56</v>
      </c>
      <c r="C790" s="23">
        <v>45748</v>
      </c>
      <c r="D790" s="76"/>
      <c r="E790" s="11"/>
      <c r="F790" s="76" t="s">
        <v>1694</v>
      </c>
      <c r="G790" t="str">
        <f t="shared" si="12"/>
        <v>April</v>
      </c>
      <c r="H790" s="98"/>
      <c r="I790" s="98"/>
      <c r="J790" s="98"/>
      <c r="K790" s="98"/>
    </row>
    <row r="791" spans="1:11">
      <c r="A791" s="617" t="s">
        <v>129</v>
      </c>
      <c r="B791" s="235" t="s">
        <v>1227</v>
      </c>
      <c r="C791" s="23">
        <v>45748</v>
      </c>
      <c r="D791" s="76" t="s">
        <v>1556</v>
      </c>
      <c r="E791" s="11"/>
      <c r="G791" t="str">
        <f t="shared" si="12"/>
        <v>April</v>
      </c>
      <c r="H791" s="98"/>
      <c r="I791" s="98"/>
      <c r="J791" s="98"/>
      <c r="K791" s="98"/>
    </row>
    <row r="792" spans="1:11" ht="15.75">
      <c r="A792" s="69" t="s">
        <v>134</v>
      </c>
      <c r="B792" s="175" t="s">
        <v>1456</v>
      </c>
      <c r="C792" s="239">
        <v>45748</v>
      </c>
      <c r="D792" s="76" t="s">
        <v>1556</v>
      </c>
      <c r="E792" s="11"/>
      <c r="G792" t="str">
        <f t="shared" si="12"/>
        <v>April</v>
      </c>
      <c r="H792" s="98"/>
      <c r="I792" s="98"/>
      <c r="J792" s="98"/>
      <c r="K792" s="98"/>
    </row>
    <row r="793" spans="1:11">
      <c r="A793" s="233" t="s">
        <v>111</v>
      </c>
      <c r="B793" s="233" t="s">
        <v>1457</v>
      </c>
      <c r="C793" s="23">
        <v>45748</v>
      </c>
      <c r="D793" s="77">
        <v>1149</v>
      </c>
      <c r="E793" s="11"/>
      <c r="F793" s="11" t="s">
        <v>1695</v>
      </c>
      <c r="G793" t="str">
        <f t="shared" si="12"/>
        <v>April</v>
      </c>
      <c r="H793" s="98"/>
      <c r="I793" s="98"/>
      <c r="J793" s="98"/>
      <c r="K793" s="98"/>
    </row>
    <row r="794" spans="1:11">
      <c r="A794" s="76" t="s">
        <v>353</v>
      </c>
      <c r="B794" s="76" t="s">
        <v>1455</v>
      </c>
      <c r="C794" s="23">
        <v>45749</v>
      </c>
      <c r="D794" s="76" t="s">
        <v>1556</v>
      </c>
      <c r="E794" s="11"/>
      <c r="G794" t="str">
        <f t="shared" si="12"/>
        <v>April</v>
      </c>
      <c r="H794" s="98"/>
      <c r="I794" s="98"/>
      <c r="J794" s="98"/>
      <c r="K794" s="98"/>
    </row>
    <row r="795" spans="1:11">
      <c r="A795" s="76" t="s">
        <v>275</v>
      </c>
      <c r="B795" s="88" t="s">
        <v>1202</v>
      </c>
      <c r="C795" s="23">
        <v>45749</v>
      </c>
      <c r="D795" s="76">
        <v>0</v>
      </c>
      <c r="E795" s="11"/>
      <c r="F795" s="76" t="s">
        <v>1578</v>
      </c>
      <c r="G795" t="str">
        <f t="shared" si="12"/>
        <v>April</v>
      </c>
      <c r="H795" s="98"/>
      <c r="I795" s="98"/>
      <c r="J795" s="98"/>
      <c r="K795" s="98"/>
    </row>
    <row r="796" spans="1:11">
      <c r="A796" s="76" t="s">
        <v>265</v>
      </c>
      <c r="B796" s="76" t="s">
        <v>471</v>
      </c>
      <c r="C796" s="23">
        <v>45749</v>
      </c>
      <c r="D796" s="76" t="s">
        <v>1556</v>
      </c>
      <c r="E796" s="11"/>
      <c r="G796" t="str">
        <f t="shared" si="12"/>
        <v>April</v>
      </c>
      <c r="H796" s="183"/>
      <c r="I796" s="183"/>
      <c r="J796" s="98"/>
      <c r="K796" s="98"/>
    </row>
    <row r="797" spans="1:11">
      <c r="A797" s="76" t="s">
        <v>285</v>
      </c>
      <c r="B797" s="76" t="s">
        <v>471</v>
      </c>
      <c r="C797" s="23">
        <v>45749</v>
      </c>
      <c r="D797" s="76" t="s">
        <v>1556</v>
      </c>
      <c r="E797" s="11"/>
      <c r="G797" t="str">
        <f t="shared" si="12"/>
        <v>April</v>
      </c>
      <c r="H797" s="183"/>
      <c r="I797" s="183"/>
      <c r="J797" s="98"/>
      <c r="K797" s="98"/>
    </row>
    <row r="798" spans="1:11">
      <c r="A798" s="235" t="s">
        <v>511</v>
      </c>
      <c r="B798" s="587" t="s">
        <v>1222</v>
      </c>
      <c r="C798" s="23">
        <v>45749</v>
      </c>
      <c r="D798" s="76">
        <v>952</v>
      </c>
      <c r="E798" s="11"/>
      <c r="F798" s="11" t="s">
        <v>1538</v>
      </c>
      <c r="G798" t="str">
        <f t="shared" si="12"/>
        <v>April</v>
      </c>
      <c r="H798" s="183"/>
      <c r="I798" s="183"/>
      <c r="J798" s="98"/>
      <c r="K798" s="98"/>
    </row>
    <row r="799" spans="1:11" ht="15.75">
      <c r="A799" s="76" t="s">
        <v>353</v>
      </c>
      <c r="B799" s="175" t="s">
        <v>1456</v>
      </c>
      <c r="C799" s="239">
        <v>45749</v>
      </c>
      <c r="D799" s="76" t="s">
        <v>1556</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1556</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1535</v>
      </c>
      <c r="G803" t="str">
        <f t="shared" si="12"/>
        <v>April</v>
      </c>
    </row>
    <row r="804" spans="1:11" ht="15.75">
      <c r="A804" s="76" t="s">
        <v>137</v>
      </c>
      <c r="B804" s="175" t="s">
        <v>56</v>
      </c>
      <c r="C804" s="23">
        <v>45749</v>
      </c>
      <c r="D804" s="76">
        <v>0</v>
      </c>
      <c r="E804" s="11"/>
      <c r="F804" s="76" t="s">
        <v>1694</v>
      </c>
      <c r="G804" t="str">
        <f t="shared" si="12"/>
        <v>April</v>
      </c>
    </row>
    <row r="805" spans="1:11">
      <c r="A805" s="617" t="s">
        <v>129</v>
      </c>
      <c r="B805" s="235" t="s">
        <v>1227</v>
      </c>
      <c r="C805" s="23">
        <v>45749</v>
      </c>
      <c r="D805" s="76" t="s">
        <v>1556</v>
      </c>
      <c r="E805" s="11"/>
      <c r="G805" t="str">
        <f t="shared" si="12"/>
        <v>April</v>
      </c>
    </row>
    <row r="806" spans="1:11" ht="15.75">
      <c r="A806" s="69" t="s">
        <v>134</v>
      </c>
      <c r="B806" s="175" t="s">
        <v>1456</v>
      </c>
      <c r="C806" s="239">
        <v>45749</v>
      </c>
      <c r="D806" s="76" t="s">
        <v>1556</v>
      </c>
      <c r="E806" s="11"/>
      <c r="G806" t="str">
        <f t="shared" si="12"/>
        <v>April</v>
      </c>
    </row>
    <row r="807" spans="1:11">
      <c r="A807" s="234" t="s">
        <v>111</v>
      </c>
      <c r="B807" s="234" t="s">
        <v>1457</v>
      </c>
      <c r="C807" s="23">
        <v>45749</v>
      </c>
      <c r="D807" s="77">
        <v>1149</v>
      </c>
      <c r="E807" s="11"/>
      <c r="F807" s="11" t="s">
        <v>1695</v>
      </c>
      <c r="G807" t="str">
        <f t="shared" si="12"/>
        <v>April</v>
      </c>
    </row>
    <row r="808" spans="1:11" ht="15.75">
      <c r="A808" s="76" t="s">
        <v>353</v>
      </c>
      <c r="B808" s="175" t="s">
        <v>1456</v>
      </c>
      <c r="C808" s="239">
        <v>45750</v>
      </c>
      <c r="E808" s="11"/>
      <c r="F808" s="88" t="s">
        <v>1696</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1697</v>
      </c>
      <c r="G810" t="str">
        <f t="shared" si="12"/>
        <v>April</v>
      </c>
    </row>
    <row r="811" spans="1:11">
      <c r="A811" s="235" t="s">
        <v>511</v>
      </c>
      <c r="B811" s="587" t="s">
        <v>1222</v>
      </c>
      <c r="C811" s="23">
        <v>45750</v>
      </c>
      <c r="D811" s="89">
        <v>1328</v>
      </c>
      <c r="E811" s="11"/>
      <c r="F811" s="11" t="s">
        <v>1698</v>
      </c>
      <c r="G811" t="str">
        <f t="shared" si="12"/>
        <v>April</v>
      </c>
    </row>
    <row r="812" spans="1:11">
      <c r="A812" s="76" t="s">
        <v>412</v>
      </c>
      <c r="B812" s="176" t="s">
        <v>1002</v>
      </c>
      <c r="C812" s="239">
        <v>45750</v>
      </c>
      <c r="D812" s="11">
        <v>313</v>
      </c>
      <c r="E812" s="11"/>
      <c r="F812" s="11" t="s">
        <v>1699</v>
      </c>
      <c r="G812" t="str">
        <f t="shared" si="12"/>
        <v>April</v>
      </c>
    </row>
    <row r="813" spans="1:11">
      <c r="A813" s="233" t="s">
        <v>306</v>
      </c>
      <c r="B813" s="233" t="s">
        <v>918</v>
      </c>
      <c r="C813" s="23">
        <v>45750</v>
      </c>
      <c r="D813" s="11">
        <v>344</v>
      </c>
      <c r="E813" s="11"/>
      <c r="F813" s="11" t="s">
        <v>1700</v>
      </c>
      <c r="G813" t="str">
        <f t="shared" si="12"/>
        <v>April</v>
      </c>
    </row>
    <row r="814" spans="1:11">
      <c r="A814" s="235" t="s">
        <v>378</v>
      </c>
      <c r="B814" s="235" t="s">
        <v>918</v>
      </c>
      <c r="C814" s="23">
        <v>45750</v>
      </c>
      <c r="D814" s="89">
        <v>1265</v>
      </c>
      <c r="E814" s="11"/>
      <c r="F814" s="34" t="s">
        <v>1701</v>
      </c>
      <c r="G814" t="str">
        <f t="shared" si="12"/>
        <v>April</v>
      </c>
    </row>
    <row r="815" spans="1:11" ht="15.75">
      <c r="A815" s="76" t="s">
        <v>147</v>
      </c>
      <c r="B815" s="175" t="s">
        <v>1456</v>
      </c>
      <c r="C815" s="239">
        <v>45750</v>
      </c>
      <c r="D815" s="11">
        <v>302</v>
      </c>
      <c r="E815" s="11"/>
      <c r="F815" s="11" t="s">
        <v>1680</v>
      </c>
      <c r="G815" t="str">
        <f t="shared" si="12"/>
        <v>April</v>
      </c>
    </row>
    <row r="816" spans="1:11" ht="15.75">
      <c r="A816" s="233" t="s">
        <v>193</v>
      </c>
      <c r="B816" s="860" t="s">
        <v>56</v>
      </c>
      <c r="C816" s="23">
        <v>45750</v>
      </c>
      <c r="D816" s="89">
        <v>1334</v>
      </c>
      <c r="E816" s="11"/>
      <c r="F816" s="11" t="s">
        <v>1702</v>
      </c>
      <c r="G816" t="str">
        <f t="shared" si="12"/>
        <v>April</v>
      </c>
    </row>
    <row r="817" spans="1:7" ht="15.75">
      <c r="A817" s="76" t="s">
        <v>187</v>
      </c>
      <c r="B817" s="175" t="s">
        <v>56</v>
      </c>
      <c r="C817" s="23">
        <v>45750</v>
      </c>
      <c r="D817" s="89">
        <v>1970</v>
      </c>
      <c r="E817" s="11"/>
      <c r="F817" s="11" t="s">
        <v>1703</v>
      </c>
      <c r="G817" t="str">
        <f t="shared" si="12"/>
        <v>April</v>
      </c>
    </row>
    <row r="818" spans="1:7" ht="15.75">
      <c r="A818" s="76" t="s">
        <v>137</v>
      </c>
      <c r="B818" s="175" t="s">
        <v>56</v>
      </c>
      <c r="C818" s="23">
        <v>45750</v>
      </c>
      <c r="E818" s="11"/>
      <c r="F818" s="76" t="s">
        <v>662</v>
      </c>
      <c r="G818" t="str">
        <f t="shared" si="12"/>
        <v>April</v>
      </c>
    </row>
    <row r="819" spans="1:7">
      <c r="A819" s="617" t="s">
        <v>128</v>
      </c>
      <c r="B819" s="235" t="s">
        <v>1227</v>
      </c>
      <c r="C819" s="23">
        <v>45750</v>
      </c>
      <c r="E819" s="11"/>
      <c r="F819" s="76" t="s">
        <v>662</v>
      </c>
      <c r="G819" t="str">
        <f t="shared" si="12"/>
        <v>April</v>
      </c>
    </row>
    <row r="820" spans="1:7" ht="15.75">
      <c r="A820" s="69" t="s">
        <v>134</v>
      </c>
      <c r="B820" s="175" t="s">
        <v>1456</v>
      </c>
      <c r="C820" s="239">
        <v>45750</v>
      </c>
      <c r="E820" s="11"/>
      <c r="F820" s="76" t="s">
        <v>662</v>
      </c>
      <c r="G820" t="str">
        <f t="shared" si="12"/>
        <v>April</v>
      </c>
    </row>
    <row r="821" spans="1:7">
      <c r="A821" s="234" t="s">
        <v>111</v>
      </c>
      <c r="B821" s="234" t="s">
        <v>1457</v>
      </c>
      <c r="C821" s="23">
        <v>45750</v>
      </c>
      <c r="E821" s="11"/>
      <c r="F821" s="76" t="s">
        <v>662</v>
      </c>
      <c r="G821" t="str">
        <f t="shared" si="12"/>
        <v>April</v>
      </c>
    </row>
    <row r="822" spans="1:7">
      <c r="A822" s="76" t="s">
        <v>285</v>
      </c>
      <c r="B822" s="176" t="s">
        <v>1002</v>
      </c>
      <c r="C822" s="239">
        <v>45751</v>
      </c>
      <c r="D822" s="11">
        <v>635</v>
      </c>
      <c r="E822" s="11"/>
      <c r="F822" s="11" t="s">
        <v>1704</v>
      </c>
      <c r="G822" t="str">
        <f t="shared" si="12"/>
        <v>April</v>
      </c>
    </row>
    <row r="823" spans="1:7">
      <c r="A823" s="233" t="s">
        <v>279</v>
      </c>
      <c r="B823" s="270" t="s">
        <v>1202</v>
      </c>
      <c r="C823" s="23">
        <v>45751</v>
      </c>
      <c r="E823" s="11"/>
      <c r="F823" s="76" t="s">
        <v>1665</v>
      </c>
      <c r="G823" t="str">
        <f t="shared" si="12"/>
        <v>April</v>
      </c>
    </row>
    <row r="824" spans="1:7">
      <c r="A824" s="76" t="s">
        <v>269</v>
      </c>
      <c r="B824" s="76" t="s">
        <v>471</v>
      </c>
      <c r="C824" s="23">
        <v>45751</v>
      </c>
      <c r="D824" s="11">
        <v>594</v>
      </c>
      <c r="E824" s="11"/>
      <c r="F824" s="11" t="s">
        <v>1705</v>
      </c>
      <c r="G824" t="str">
        <f t="shared" si="12"/>
        <v>April</v>
      </c>
    </row>
    <row r="825" spans="1:7">
      <c r="A825" s="76" t="s">
        <v>285</v>
      </c>
      <c r="B825" s="76" t="s">
        <v>471</v>
      </c>
      <c r="C825" s="23">
        <v>45751</v>
      </c>
      <c r="E825" s="11"/>
      <c r="F825" s="76" t="s">
        <v>1706</v>
      </c>
      <c r="G825" t="str">
        <f t="shared" si="12"/>
        <v>April</v>
      </c>
    </row>
    <row r="826" spans="1:7">
      <c r="A826" s="76" t="s">
        <v>300</v>
      </c>
      <c r="B826" s="76" t="s">
        <v>471</v>
      </c>
      <c r="C826" s="23">
        <v>45751</v>
      </c>
      <c r="E826" s="11"/>
      <c r="F826" s="76" t="s">
        <v>1676</v>
      </c>
      <c r="G826" t="str">
        <f t="shared" si="12"/>
        <v>April</v>
      </c>
    </row>
    <row r="827" spans="1:7">
      <c r="A827" s="76" t="s">
        <v>511</v>
      </c>
      <c r="B827" s="91" t="s">
        <v>1222</v>
      </c>
      <c r="C827" s="23">
        <v>45751</v>
      </c>
      <c r="D827" s="11">
        <v>397</v>
      </c>
      <c r="E827" s="11"/>
      <c r="F827" s="11" t="s">
        <v>1707</v>
      </c>
      <c r="G827" t="str">
        <f t="shared" si="12"/>
        <v>April</v>
      </c>
    </row>
    <row r="828" spans="1:7">
      <c r="A828" s="235" t="s">
        <v>376</v>
      </c>
      <c r="B828" s="235" t="s">
        <v>918</v>
      </c>
      <c r="C828" s="23">
        <v>45751</v>
      </c>
      <c r="D828" s="89">
        <v>2144</v>
      </c>
      <c r="E828" s="11"/>
      <c r="F828" s="11" t="s">
        <v>1708</v>
      </c>
      <c r="G828" t="str">
        <f t="shared" si="12"/>
        <v>April</v>
      </c>
    </row>
    <row r="829" spans="1:7" ht="15.75">
      <c r="A829" s="76" t="s">
        <v>145</v>
      </c>
      <c r="B829" s="175" t="s">
        <v>1456</v>
      </c>
      <c r="C829" s="239">
        <v>45751</v>
      </c>
      <c r="E829" s="11"/>
      <c r="F829" s="88" t="s">
        <v>1583</v>
      </c>
      <c r="G829" t="str">
        <f t="shared" si="12"/>
        <v>April</v>
      </c>
    </row>
    <row r="830" spans="1:7" ht="15.75">
      <c r="A830" s="76" t="s">
        <v>147</v>
      </c>
      <c r="B830" s="175" t="s">
        <v>1456</v>
      </c>
      <c r="C830" s="239">
        <v>45751</v>
      </c>
      <c r="E830" s="11"/>
      <c r="F830" s="88" t="s">
        <v>1583</v>
      </c>
      <c r="G830" t="str">
        <f t="shared" si="12"/>
        <v>April</v>
      </c>
    </row>
    <row r="831" spans="1:7" ht="15.75">
      <c r="A831" s="233" t="s">
        <v>137</v>
      </c>
      <c r="B831" s="860" t="s">
        <v>56</v>
      </c>
      <c r="C831" s="23">
        <v>45751</v>
      </c>
      <c r="E831" s="11"/>
      <c r="F831" s="76" t="s">
        <v>662</v>
      </c>
      <c r="G831" t="str">
        <f t="shared" si="12"/>
        <v>April</v>
      </c>
    </row>
    <row r="832" spans="1:7">
      <c r="A832" s="617" t="s">
        <v>128</v>
      </c>
      <c r="B832" s="235" t="s">
        <v>1227</v>
      </c>
      <c r="C832" s="23">
        <v>45751</v>
      </c>
      <c r="E832" s="11"/>
      <c r="F832" s="76" t="s">
        <v>662</v>
      </c>
      <c r="G832" t="str">
        <f t="shared" si="12"/>
        <v>April</v>
      </c>
    </row>
    <row r="833" spans="1:7" ht="15.75">
      <c r="A833" s="69" t="s">
        <v>134</v>
      </c>
      <c r="B833" s="175" t="s">
        <v>1456</v>
      </c>
      <c r="C833" s="239">
        <v>45751</v>
      </c>
      <c r="E833" s="11"/>
      <c r="F833" s="76" t="s">
        <v>662</v>
      </c>
      <c r="G833" t="str">
        <f t="shared" si="12"/>
        <v>April</v>
      </c>
    </row>
    <row r="834" spans="1:7">
      <c r="A834" s="233" t="s">
        <v>111</v>
      </c>
      <c r="B834" s="233" t="s">
        <v>1457</v>
      </c>
      <c r="C834" s="23">
        <v>45751</v>
      </c>
      <c r="E834" s="11"/>
      <c r="F834" s="76" t="s">
        <v>662</v>
      </c>
      <c r="G834" t="str">
        <f t="shared" si="12"/>
        <v>April</v>
      </c>
    </row>
    <row r="835" spans="1:7" ht="15.75">
      <c r="A835" s="178" t="s">
        <v>187</v>
      </c>
      <c r="B835" s="175" t="s">
        <v>56</v>
      </c>
      <c r="C835" s="23">
        <v>45754</v>
      </c>
      <c r="E835" s="11"/>
      <c r="F835" s="11" t="s">
        <v>1709</v>
      </c>
      <c r="G835" t="str">
        <f t="shared" ref="G835:G898" si="13">TEXT(C835,"mmmm")</f>
        <v>April</v>
      </c>
    </row>
    <row r="836" spans="1:7">
      <c r="A836" s="76" t="s">
        <v>376</v>
      </c>
      <c r="B836" s="76" t="s">
        <v>918</v>
      </c>
      <c r="C836" s="23">
        <v>45754</v>
      </c>
      <c r="D836" s="11">
        <v>990</v>
      </c>
      <c r="E836" s="11"/>
      <c r="F836" s="11" t="s">
        <v>1691</v>
      </c>
      <c r="G836" t="str">
        <f t="shared" si="13"/>
        <v>April</v>
      </c>
    </row>
    <row r="837" spans="1:7">
      <c r="A837" s="76" t="s">
        <v>269</v>
      </c>
      <c r="B837" s="76" t="s">
        <v>471</v>
      </c>
      <c r="C837" s="23">
        <v>45754</v>
      </c>
      <c r="D837" s="11">
        <v>367</v>
      </c>
      <c r="E837" s="11"/>
      <c r="F837" s="11" t="s">
        <v>1710</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1711</v>
      </c>
      <c r="G841" t="str">
        <f t="shared" si="13"/>
        <v>April</v>
      </c>
    </row>
    <row r="842" spans="1:7" ht="15.75">
      <c r="A842" s="76" t="s">
        <v>427</v>
      </c>
      <c r="B842" s="175" t="s">
        <v>1456</v>
      </c>
      <c r="C842" s="239">
        <v>45754</v>
      </c>
      <c r="D842" s="11">
        <v>180</v>
      </c>
      <c r="E842" s="11"/>
      <c r="F842" s="11" t="s">
        <v>1616</v>
      </c>
      <c r="G842" t="str">
        <f t="shared" si="13"/>
        <v>April</v>
      </c>
    </row>
    <row r="843" spans="1:7">
      <c r="A843" s="234" t="s">
        <v>429</v>
      </c>
      <c r="B843" s="234" t="s">
        <v>1230</v>
      </c>
      <c r="C843" s="23">
        <v>45754</v>
      </c>
      <c r="E843" s="89">
        <v>5575</v>
      </c>
      <c r="F843" s="11" t="s">
        <v>1712</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1713</v>
      </c>
      <c r="G845" t="str">
        <f t="shared" si="13"/>
        <v>April</v>
      </c>
    </row>
    <row r="846" spans="1:7" ht="15.75">
      <c r="A846" s="76" t="s">
        <v>189</v>
      </c>
      <c r="B846" s="175" t="s">
        <v>56</v>
      </c>
      <c r="C846" s="23">
        <v>45754</v>
      </c>
      <c r="D846" s="89">
        <v>1840</v>
      </c>
      <c r="E846" s="11"/>
      <c r="F846" s="11" t="s">
        <v>1619</v>
      </c>
      <c r="G846" t="str">
        <f t="shared" si="13"/>
        <v>April</v>
      </c>
    </row>
    <row r="847" spans="1:7">
      <c r="A847" s="76" t="s">
        <v>376</v>
      </c>
      <c r="B847" s="76" t="s">
        <v>918</v>
      </c>
      <c r="C847" s="23">
        <v>45755</v>
      </c>
      <c r="D847" s="89">
        <v>1871</v>
      </c>
      <c r="E847" s="11"/>
      <c r="F847" s="11" t="s">
        <v>1714</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1540</v>
      </c>
      <c r="G851" t="str">
        <f t="shared" si="13"/>
        <v>April</v>
      </c>
    </row>
    <row r="852" spans="1:7" ht="15.75">
      <c r="A852" s="76" t="s">
        <v>189</v>
      </c>
      <c r="B852" s="175" t="s">
        <v>56</v>
      </c>
      <c r="C852" s="23">
        <v>45755</v>
      </c>
      <c r="D852" s="89">
        <v>1520</v>
      </c>
      <c r="E852" s="11"/>
      <c r="F852" s="11" t="s">
        <v>1619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662</v>
      </c>
      <c r="G854" t="str">
        <f t="shared" si="13"/>
        <v>April</v>
      </c>
    </row>
    <row r="855" spans="1:7">
      <c r="A855" s="617" t="s">
        <v>128</v>
      </c>
      <c r="B855" s="235" t="s">
        <v>1227</v>
      </c>
      <c r="C855" s="23">
        <v>45755</v>
      </c>
      <c r="E855" s="11"/>
      <c r="F855" s="76" t="s">
        <v>662</v>
      </c>
      <c r="G855" t="str">
        <f t="shared" si="13"/>
        <v>April</v>
      </c>
    </row>
    <row r="856" spans="1:7" ht="15.75">
      <c r="A856" s="69" t="s">
        <v>134</v>
      </c>
      <c r="B856" s="175" t="s">
        <v>1456</v>
      </c>
      <c r="C856" s="239">
        <v>45755</v>
      </c>
      <c r="E856" s="11"/>
      <c r="F856" s="76" t="s">
        <v>662</v>
      </c>
      <c r="G856" t="str">
        <f t="shared" si="13"/>
        <v>April</v>
      </c>
    </row>
    <row r="857" spans="1:7">
      <c r="A857" s="233" t="s">
        <v>111</v>
      </c>
      <c r="B857" s="233" t="s">
        <v>1457</v>
      </c>
      <c r="C857" s="23">
        <v>45755</v>
      </c>
      <c r="E857" s="11"/>
      <c r="F857" s="76" t="s">
        <v>662</v>
      </c>
      <c r="G857" t="str">
        <f t="shared" si="13"/>
        <v>April</v>
      </c>
    </row>
    <row r="858" spans="1:7">
      <c r="A858" s="76" t="s">
        <v>376</v>
      </c>
      <c r="B858" s="76" t="s">
        <v>918</v>
      </c>
      <c r="C858" s="23">
        <v>45756</v>
      </c>
      <c r="D858" s="89">
        <v>1307</v>
      </c>
      <c r="E858" s="11"/>
      <c r="F858" s="34" t="s">
        <v>1715</v>
      </c>
      <c r="G858" t="str">
        <f t="shared" si="13"/>
        <v>April</v>
      </c>
    </row>
    <row r="859" spans="1:7">
      <c r="A859" s="76" t="s">
        <v>269</v>
      </c>
      <c r="B859" s="76" t="s">
        <v>471</v>
      </c>
      <c r="C859" s="23">
        <v>45756</v>
      </c>
      <c r="E859" s="11"/>
      <c r="F859" s="34" t="s">
        <v>1716</v>
      </c>
      <c r="G859" t="str">
        <f t="shared" si="13"/>
        <v>April</v>
      </c>
    </row>
    <row r="860" spans="1:7">
      <c r="A860" s="76" t="s">
        <v>321</v>
      </c>
      <c r="B860" s="88" t="s">
        <v>1202</v>
      </c>
      <c r="C860" s="23">
        <v>45756</v>
      </c>
      <c r="D860" s="89">
        <v>1376</v>
      </c>
      <c r="E860" s="11"/>
      <c r="F860" s="11" t="s">
        <v>1717</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1583</v>
      </c>
      <c r="G862" t="str">
        <f t="shared" si="13"/>
        <v>April</v>
      </c>
    </row>
    <row r="863" spans="1:7" ht="15.75">
      <c r="A863" s="234" t="s">
        <v>189</v>
      </c>
      <c r="B863" s="858" t="s">
        <v>56</v>
      </c>
      <c r="C863" s="23">
        <v>45756</v>
      </c>
      <c r="D863" s="89">
        <v>2060</v>
      </c>
      <c r="E863" s="11"/>
      <c r="F863" s="11" t="s">
        <v>1619</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662</v>
      </c>
      <c r="G865" t="str">
        <f t="shared" si="13"/>
        <v>April</v>
      </c>
    </row>
    <row r="866" spans="1:7">
      <c r="A866" s="617" t="s">
        <v>128</v>
      </c>
      <c r="B866" s="235" t="s">
        <v>1227</v>
      </c>
      <c r="C866" s="23">
        <v>45756</v>
      </c>
      <c r="E866" s="11"/>
      <c r="F866" s="76" t="s">
        <v>662</v>
      </c>
      <c r="G866" t="str">
        <f t="shared" si="13"/>
        <v>April</v>
      </c>
    </row>
    <row r="867" spans="1:7" ht="15.75">
      <c r="A867" s="69" t="s">
        <v>134</v>
      </c>
      <c r="B867" s="175" t="s">
        <v>1456</v>
      </c>
      <c r="C867" s="239">
        <v>45756</v>
      </c>
      <c r="E867" s="11"/>
      <c r="F867" s="76" t="s">
        <v>662</v>
      </c>
      <c r="G867" t="str">
        <f t="shared" si="13"/>
        <v>April</v>
      </c>
    </row>
    <row r="868" spans="1:7">
      <c r="A868" s="233" t="s">
        <v>111</v>
      </c>
      <c r="B868" s="233" t="s">
        <v>1457</v>
      </c>
      <c r="C868" s="23">
        <v>45756</v>
      </c>
      <c r="E868" s="11"/>
      <c r="F868" s="76" t="s">
        <v>662</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1718</v>
      </c>
      <c r="G871" t="str">
        <f t="shared" si="13"/>
        <v>April</v>
      </c>
    </row>
    <row r="872" spans="1:7">
      <c r="A872" s="235" t="s">
        <v>343</v>
      </c>
      <c r="B872" s="235" t="s">
        <v>1211</v>
      </c>
      <c r="C872" s="23">
        <v>45757</v>
      </c>
      <c r="D872" s="11">
        <v>711</v>
      </c>
      <c r="E872" s="11"/>
      <c r="F872" s="11" t="s">
        <v>1719</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1720</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1721</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1722</v>
      </c>
      <c r="G878" t="str">
        <f t="shared" si="13"/>
        <v>April</v>
      </c>
    </row>
    <row r="879" spans="1:7">
      <c r="A879" s="76" t="s">
        <v>343</v>
      </c>
      <c r="B879" s="176" t="s">
        <v>1002</v>
      </c>
      <c r="C879" s="239">
        <v>45758</v>
      </c>
      <c r="D879" s="11">
        <v>695</v>
      </c>
      <c r="E879" s="11"/>
      <c r="F879" s="11" t="s">
        <v>1723</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1724</v>
      </c>
      <c r="G882" t="str">
        <f t="shared" si="13"/>
        <v>April</v>
      </c>
    </row>
    <row r="883" spans="1:7">
      <c r="A883" s="76" t="s">
        <v>406</v>
      </c>
      <c r="B883" s="76" t="s">
        <v>896</v>
      </c>
      <c r="C883" s="23">
        <v>45758</v>
      </c>
      <c r="E883" s="11"/>
      <c r="F883" s="76" t="s">
        <v>1725</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1726</v>
      </c>
      <c r="G885" t="str">
        <f t="shared" si="13"/>
        <v>April</v>
      </c>
    </row>
    <row r="886" spans="1:7" ht="15.75">
      <c r="A886" s="178" t="s">
        <v>189</v>
      </c>
      <c r="B886" s="175" t="s">
        <v>1456</v>
      </c>
      <c r="C886" s="239">
        <v>45758</v>
      </c>
      <c r="E886" s="11"/>
      <c r="F886" s="11" t="s">
        <v>1727</v>
      </c>
      <c r="G886" t="str">
        <f t="shared" si="13"/>
        <v>April</v>
      </c>
    </row>
    <row r="887" spans="1:7" ht="15.75">
      <c r="A887" s="317" t="s">
        <v>241</v>
      </c>
      <c r="B887" s="860" t="s">
        <v>56</v>
      </c>
      <c r="C887" s="23">
        <v>45758</v>
      </c>
      <c r="E887" s="11">
        <v>899</v>
      </c>
      <c r="F887" s="11" t="s">
        <v>1728</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1729</v>
      </c>
      <c r="G889" t="str">
        <f t="shared" si="13"/>
        <v>April</v>
      </c>
    </row>
    <row r="890" spans="1:7" ht="15.75">
      <c r="A890" s="76" t="s">
        <v>325</v>
      </c>
      <c r="B890" s="175" t="s">
        <v>56</v>
      </c>
      <c r="C890" s="23">
        <v>45761</v>
      </c>
      <c r="D890" s="89">
        <v>1335</v>
      </c>
      <c r="E890" s="11"/>
      <c r="F890" s="11" t="s">
        <v>1535</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1730</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1731</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1554</v>
      </c>
      <c r="G898" t="str">
        <f t="shared" si="13"/>
        <v>April</v>
      </c>
    </row>
    <row r="899" spans="1:7">
      <c r="A899" s="76" t="s">
        <v>321</v>
      </c>
      <c r="B899" s="88" t="s">
        <v>1202</v>
      </c>
      <c r="C899" s="23">
        <v>45762</v>
      </c>
      <c r="D899" s="89">
        <v>1018</v>
      </c>
      <c r="E899" s="11"/>
      <c r="F899" s="11" t="s">
        <v>1732</v>
      </c>
      <c r="G899" t="str">
        <f t="shared" ref="G899:G949" si="14">TEXT(C899,"mmmm")</f>
        <v>April</v>
      </c>
    </row>
    <row r="900" spans="1:7" ht="15.75">
      <c r="A900" s="76" t="s">
        <v>325</v>
      </c>
      <c r="B900" s="175" t="s">
        <v>56</v>
      </c>
      <c r="C900" s="23">
        <v>45762</v>
      </c>
      <c r="D900" s="89">
        <v>1133</v>
      </c>
      <c r="E900" s="11"/>
      <c r="F900" s="11" t="s">
        <v>1733</v>
      </c>
      <c r="G900" t="str">
        <f t="shared" si="14"/>
        <v>April</v>
      </c>
    </row>
    <row r="901" spans="1:7" ht="15.75">
      <c r="A901" s="235" t="s">
        <v>341</v>
      </c>
      <c r="B901" s="835" t="s">
        <v>56</v>
      </c>
      <c r="C901" s="23">
        <v>45762</v>
      </c>
      <c r="D901" s="89">
        <v>1526</v>
      </c>
      <c r="E901" s="11"/>
      <c r="F901" s="11" t="s">
        <v>1734</v>
      </c>
      <c r="G901" t="str">
        <f t="shared" si="14"/>
        <v>April</v>
      </c>
    </row>
    <row r="902" spans="1:7">
      <c r="A902" s="76" t="s">
        <v>343</v>
      </c>
      <c r="B902" s="176" t="s">
        <v>1002</v>
      </c>
      <c r="C902" s="239">
        <v>45762</v>
      </c>
      <c r="D902" s="89">
        <v>1929</v>
      </c>
      <c r="E902" s="11"/>
      <c r="F902" s="11" t="s">
        <v>1735</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1736</v>
      </c>
      <c r="G905" t="str">
        <f t="shared" si="14"/>
        <v>April</v>
      </c>
    </row>
    <row r="906" spans="1:7">
      <c r="A906" s="76" t="s">
        <v>406</v>
      </c>
      <c r="B906" s="76" t="s">
        <v>896</v>
      </c>
      <c r="C906" s="23">
        <v>45762</v>
      </c>
      <c r="E906" s="11"/>
      <c r="F906" s="76" t="s">
        <v>1736</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1678</v>
      </c>
      <c r="G909" t="str">
        <f t="shared" si="14"/>
        <v>April</v>
      </c>
    </row>
    <row r="910" spans="1:7" ht="15.75">
      <c r="A910" s="270" t="s">
        <v>310</v>
      </c>
      <c r="B910" s="860" t="s">
        <v>918</v>
      </c>
      <c r="C910" s="23">
        <v>45762</v>
      </c>
      <c r="D910" s="89">
        <v>1538</v>
      </c>
      <c r="E910" s="11"/>
      <c r="F910" s="11" t="s">
        <v>1737</v>
      </c>
      <c r="G910" t="str">
        <f t="shared" si="14"/>
        <v>April</v>
      </c>
    </row>
    <row r="911" spans="1:7">
      <c r="A911" s="76" t="s">
        <v>302</v>
      </c>
      <c r="B911" s="88" t="s">
        <v>1202</v>
      </c>
      <c r="C911" s="23">
        <v>45763</v>
      </c>
      <c r="E911" s="11"/>
      <c r="F911" s="76" t="s">
        <v>1738</v>
      </c>
      <c r="G911" t="str">
        <f t="shared" si="14"/>
        <v>April</v>
      </c>
    </row>
    <row r="912" spans="1:7">
      <c r="A912" s="76" t="s">
        <v>310</v>
      </c>
      <c r="B912" s="76" t="s">
        <v>918</v>
      </c>
      <c r="C912" s="23">
        <v>45763</v>
      </c>
      <c r="D912" s="89">
        <v>2713</v>
      </c>
      <c r="E912" s="11"/>
      <c r="F912" s="11" t="s">
        <v>1739</v>
      </c>
      <c r="G912" t="str">
        <f t="shared" si="14"/>
        <v>April</v>
      </c>
    </row>
    <row r="913" spans="1:7">
      <c r="A913" s="76" t="s">
        <v>314</v>
      </c>
      <c r="B913" s="76" t="s">
        <v>1211</v>
      </c>
      <c r="C913" s="23">
        <v>45763</v>
      </c>
      <c r="D913" s="11">
        <v>868</v>
      </c>
      <c r="E913" s="11"/>
      <c r="F913" s="11" t="s">
        <v>1740</v>
      </c>
      <c r="G913" t="str">
        <f t="shared" si="14"/>
        <v>April</v>
      </c>
    </row>
    <row r="914" spans="1:7" ht="15.75">
      <c r="A914" s="76" t="s">
        <v>325</v>
      </c>
      <c r="B914" s="175" t="s">
        <v>56</v>
      </c>
      <c r="C914" s="23">
        <v>45763</v>
      </c>
      <c r="D914" s="89">
        <v>1624</v>
      </c>
      <c r="E914" s="11"/>
      <c r="F914" s="11" t="s">
        <v>1741</v>
      </c>
      <c r="G914" t="str">
        <f t="shared" si="14"/>
        <v>April</v>
      </c>
    </row>
    <row r="915" spans="1:7" ht="15.75">
      <c r="A915" s="235" t="s">
        <v>341</v>
      </c>
      <c r="B915" s="835" t="s">
        <v>56</v>
      </c>
      <c r="C915" s="23">
        <v>45763</v>
      </c>
      <c r="D915" s="89">
        <v>1503</v>
      </c>
      <c r="E915" s="11"/>
      <c r="F915" s="11" t="s">
        <v>1742</v>
      </c>
      <c r="G915" t="str">
        <f t="shared" si="14"/>
        <v>April</v>
      </c>
    </row>
    <row r="916" spans="1:7">
      <c r="A916" s="76" t="s">
        <v>343</v>
      </c>
      <c r="B916" s="176" t="s">
        <v>1002</v>
      </c>
      <c r="C916" s="239">
        <v>45763</v>
      </c>
      <c r="D916" s="11">
        <v>876</v>
      </c>
      <c r="E916" s="11"/>
      <c r="F916" s="34" t="s">
        <v>1743</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1744</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1616</v>
      </c>
      <c r="G923" t="str">
        <f t="shared" si="14"/>
        <v>April</v>
      </c>
    </row>
    <row r="924" spans="1:7" ht="15.75">
      <c r="A924" s="88" t="s">
        <v>171</v>
      </c>
      <c r="B924" s="175" t="s">
        <v>1456</v>
      </c>
      <c r="C924" s="239">
        <v>45763</v>
      </c>
      <c r="E924" s="11"/>
      <c r="F924" s="11" t="s">
        <v>1676</v>
      </c>
      <c r="G924" t="str">
        <f t="shared" si="14"/>
        <v>April</v>
      </c>
    </row>
    <row r="925" spans="1:7">
      <c r="A925" s="233" t="s">
        <v>310</v>
      </c>
      <c r="B925" s="233" t="s">
        <v>918</v>
      </c>
      <c r="C925" s="23">
        <v>45764</v>
      </c>
      <c r="D925" s="11">
        <v>862</v>
      </c>
      <c r="E925" s="11"/>
      <c r="F925" s="11" t="s">
        <v>1745</v>
      </c>
      <c r="G925" t="str">
        <f t="shared" si="14"/>
        <v>April</v>
      </c>
    </row>
    <row r="926" spans="1:7">
      <c r="A926" s="233" t="s">
        <v>314</v>
      </c>
      <c r="B926" s="233" t="s">
        <v>1211</v>
      </c>
      <c r="C926" s="23">
        <v>45764</v>
      </c>
      <c r="D926" s="11">
        <v>338</v>
      </c>
      <c r="E926" s="11"/>
      <c r="F926" s="11" t="s">
        <v>1746</v>
      </c>
      <c r="G926" t="str">
        <f t="shared" si="14"/>
        <v>April</v>
      </c>
    </row>
    <row r="927" spans="1:7">
      <c r="A927" s="233" t="s">
        <v>321</v>
      </c>
      <c r="B927" s="88" t="s">
        <v>1202</v>
      </c>
      <c r="C927" s="23">
        <v>45764</v>
      </c>
      <c r="D927" s="11">
        <v>569</v>
      </c>
      <c r="E927" s="11"/>
      <c r="F927" s="34" t="s">
        <v>1747</v>
      </c>
      <c r="G927" t="str">
        <f t="shared" si="14"/>
        <v>April</v>
      </c>
    </row>
    <row r="928" spans="1:7">
      <c r="A928" s="234" t="s">
        <v>325</v>
      </c>
      <c r="B928" s="234" t="s">
        <v>56</v>
      </c>
      <c r="C928" s="23">
        <v>45764</v>
      </c>
      <c r="E928" s="11"/>
      <c r="F928" s="76" t="s">
        <v>1748</v>
      </c>
      <c r="G928" t="str">
        <f t="shared" si="14"/>
        <v>April</v>
      </c>
    </row>
    <row r="929" spans="1:7">
      <c r="A929" s="235" t="s">
        <v>341</v>
      </c>
      <c r="B929" s="235" t="s">
        <v>56</v>
      </c>
      <c r="C929" s="23">
        <v>45764</v>
      </c>
      <c r="D929" s="89">
        <v>1590</v>
      </c>
      <c r="E929" s="11"/>
      <c r="F929" s="11" t="s">
        <v>1545</v>
      </c>
      <c r="G929" t="str">
        <f t="shared" si="14"/>
        <v>April</v>
      </c>
    </row>
    <row r="930" spans="1:7">
      <c r="A930" s="76" t="s">
        <v>343</v>
      </c>
      <c r="B930" s="176" t="s">
        <v>1002</v>
      </c>
      <c r="C930" s="239">
        <v>45764</v>
      </c>
      <c r="D930" s="11">
        <v>651</v>
      </c>
      <c r="E930" s="11"/>
      <c r="F930" s="11" t="s">
        <v>1749</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1750</v>
      </c>
      <c r="G933" t="str">
        <f t="shared" si="14"/>
        <v>April</v>
      </c>
    </row>
    <row r="934" spans="1:7">
      <c r="A934" s="76" t="s">
        <v>353</v>
      </c>
      <c r="B934" s="176" t="s">
        <v>1002</v>
      </c>
      <c r="C934" s="239">
        <v>45764</v>
      </c>
      <c r="D934" s="11">
        <v>433</v>
      </c>
      <c r="E934" s="11"/>
      <c r="F934" s="34" t="s">
        <v>1554</v>
      </c>
      <c r="G934" t="str">
        <f t="shared" si="14"/>
        <v>April</v>
      </c>
    </row>
    <row r="935" spans="1:7">
      <c r="A935" s="282" t="s">
        <v>173</v>
      </c>
      <c r="B935" s="234" t="s">
        <v>56</v>
      </c>
      <c r="C935" s="239">
        <v>45764</v>
      </c>
      <c r="D935" s="11">
        <v>647</v>
      </c>
      <c r="E935" s="11"/>
      <c r="F935" s="11" t="s">
        <v>1538</v>
      </c>
      <c r="G935" t="str">
        <f t="shared" si="14"/>
        <v>April</v>
      </c>
    </row>
    <row r="936" spans="1:7" ht="15.75">
      <c r="A936" s="88" t="s">
        <v>171</v>
      </c>
      <c r="B936" s="175" t="s">
        <v>1456</v>
      </c>
      <c r="C936" s="239">
        <v>45764</v>
      </c>
      <c r="D936" s="11">
        <v>193</v>
      </c>
      <c r="E936" s="11"/>
      <c r="F936" s="11" t="s">
        <v>1537</v>
      </c>
      <c r="G936" t="str">
        <f t="shared" si="14"/>
        <v>April</v>
      </c>
    </row>
    <row r="937" spans="1:7">
      <c r="A937" s="233" t="s">
        <v>310</v>
      </c>
      <c r="B937" s="233" t="s">
        <v>918</v>
      </c>
      <c r="C937" s="23">
        <v>45765</v>
      </c>
      <c r="D937" s="89">
        <v>1507</v>
      </c>
      <c r="E937" s="11"/>
      <c r="F937" s="34" t="s">
        <v>1751</v>
      </c>
      <c r="G937" t="str">
        <f t="shared" si="14"/>
        <v>April</v>
      </c>
    </row>
    <row r="938" spans="1:7">
      <c r="A938" s="233" t="s">
        <v>314</v>
      </c>
      <c r="B938" s="233" t="s">
        <v>1211</v>
      </c>
      <c r="C938" s="23">
        <v>45765</v>
      </c>
      <c r="D938" s="11">
        <v>26</v>
      </c>
      <c r="E938" s="11"/>
      <c r="F938" s="11" t="s">
        <v>1752</v>
      </c>
      <c r="G938" t="str">
        <f t="shared" si="14"/>
        <v>April</v>
      </c>
    </row>
    <row r="939" spans="1:7">
      <c r="A939" s="233" t="s">
        <v>321</v>
      </c>
      <c r="B939" s="88" t="s">
        <v>1202</v>
      </c>
      <c r="C939" s="23">
        <v>45765</v>
      </c>
      <c r="E939" s="11"/>
      <c r="F939" s="76" t="s">
        <v>1753</v>
      </c>
      <c r="G939" t="str">
        <f t="shared" si="14"/>
        <v>April</v>
      </c>
    </row>
    <row r="940" spans="1:7">
      <c r="A940" s="234" t="s">
        <v>325</v>
      </c>
      <c r="B940" s="234" t="s">
        <v>56</v>
      </c>
      <c r="C940" s="23">
        <v>45765</v>
      </c>
      <c r="D940" s="11">
        <v>350</v>
      </c>
      <c r="E940" s="11"/>
      <c r="F940" s="11" t="s">
        <v>1537</v>
      </c>
      <c r="G940" t="str">
        <f t="shared" si="14"/>
        <v>April</v>
      </c>
    </row>
    <row r="941" spans="1:7">
      <c r="A941" s="76" t="s">
        <v>341</v>
      </c>
      <c r="B941" s="76" t="s">
        <v>56</v>
      </c>
      <c r="C941" s="23">
        <v>45765</v>
      </c>
      <c r="D941" s="11">
        <v>370</v>
      </c>
      <c r="E941" s="11"/>
      <c r="F941" s="11" t="s">
        <v>1754</v>
      </c>
      <c r="G941" t="str">
        <f t="shared" si="14"/>
        <v>April</v>
      </c>
    </row>
    <row r="942" spans="1:7">
      <c r="A942" s="234" t="s">
        <v>323</v>
      </c>
      <c r="B942" s="88" t="s">
        <v>1202</v>
      </c>
      <c r="C942" s="23">
        <v>45765</v>
      </c>
      <c r="D942" s="11">
        <v>706</v>
      </c>
      <c r="E942" s="11"/>
      <c r="F942" s="11" t="s">
        <v>1572</v>
      </c>
      <c r="G942" t="str">
        <f t="shared" si="14"/>
        <v>April</v>
      </c>
    </row>
    <row r="943" spans="1:7">
      <c r="A943" s="235" t="s">
        <v>345</v>
      </c>
      <c r="B943" s="235" t="s">
        <v>1211</v>
      </c>
      <c r="C943" s="23">
        <v>45765</v>
      </c>
      <c r="D943" s="11">
        <v>198</v>
      </c>
      <c r="E943" s="11"/>
      <c r="F943" s="11" t="s">
        <v>1755</v>
      </c>
      <c r="G943" t="str">
        <f t="shared" si="14"/>
        <v>April</v>
      </c>
    </row>
    <row r="944" spans="1:7" ht="15.75">
      <c r="A944" s="76" t="s">
        <v>427</v>
      </c>
      <c r="B944" s="175" t="s">
        <v>1456</v>
      </c>
      <c r="C944" s="239">
        <v>45765</v>
      </c>
      <c r="E944" s="89">
        <v>6350</v>
      </c>
      <c r="F944" s="11" t="s">
        <v>1756</v>
      </c>
      <c r="G944" t="str">
        <f t="shared" si="14"/>
        <v>April</v>
      </c>
    </row>
    <row r="945" spans="1:7" ht="15.75">
      <c r="A945" s="76" t="s">
        <v>427</v>
      </c>
      <c r="B945" s="175" t="s">
        <v>1456</v>
      </c>
      <c r="C945" s="239">
        <v>45765</v>
      </c>
      <c r="D945" s="11">
        <v>408</v>
      </c>
      <c r="E945" s="11"/>
      <c r="F945" s="11" t="s">
        <v>1757</v>
      </c>
      <c r="G945" t="str">
        <f t="shared" si="14"/>
        <v>April</v>
      </c>
    </row>
    <row r="946" spans="1:7">
      <c r="A946" s="234" t="s">
        <v>269</v>
      </c>
      <c r="B946" s="234" t="s">
        <v>896</v>
      </c>
      <c r="C946" s="23">
        <v>45765</v>
      </c>
      <c r="E946" s="11"/>
      <c r="F946" s="235" t="s">
        <v>1758</v>
      </c>
      <c r="G946" t="str">
        <f t="shared" si="14"/>
        <v>April</v>
      </c>
    </row>
    <row r="947" spans="1:7">
      <c r="A947" s="240" t="s">
        <v>361</v>
      </c>
      <c r="B947" s="240" t="s">
        <v>896</v>
      </c>
      <c r="C947" s="23">
        <v>45765</v>
      </c>
      <c r="E947" s="11"/>
      <c r="F947" s="240" t="s">
        <v>1759</v>
      </c>
      <c r="G947" t="str">
        <f t="shared" si="14"/>
        <v>April</v>
      </c>
    </row>
    <row r="948" spans="1:7">
      <c r="A948" s="235" t="s">
        <v>258</v>
      </c>
      <c r="B948" s="235" t="s">
        <v>56</v>
      </c>
      <c r="C948" s="23">
        <v>45765</v>
      </c>
      <c r="E948" s="11"/>
      <c r="F948" s="245" t="s">
        <v>1760</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1761</v>
      </c>
      <c r="G950" t="str">
        <f t="shared" ref="G950:G983" si="15">TEXT(C950,"mmmm")</f>
        <v>April</v>
      </c>
    </row>
    <row r="951" spans="1:7">
      <c r="A951" s="233" t="s">
        <v>314</v>
      </c>
      <c r="B951" s="233" t="s">
        <v>1211</v>
      </c>
      <c r="C951" s="23">
        <v>45768</v>
      </c>
      <c r="E951" s="11"/>
      <c r="F951" s="76" t="s">
        <v>1762</v>
      </c>
      <c r="G951" t="str">
        <f t="shared" si="15"/>
        <v>April</v>
      </c>
    </row>
    <row r="952" spans="1:7">
      <c r="A952" s="234" t="s">
        <v>323</v>
      </c>
      <c r="B952" s="234" t="s">
        <v>1763</v>
      </c>
      <c r="C952" s="23">
        <v>45768</v>
      </c>
      <c r="E952" s="11"/>
      <c r="F952" s="11" t="s">
        <v>1761</v>
      </c>
      <c r="G952" t="str">
        <f t="shared" si="15"/>
        <v>April</v>
      </c>
    </row>
    <row r="953" spans="1:7">
      <c r="A953" s="76" t="s">
        <v>325</v>
      </c>
      <c r="B953" s="246" t="s">
        <v>56</v>
      </c>
      <c r="C953" s="23">
        <v>45768</v>
      </c>
      <c r="D953" s="89">
        <v>1050</v>
      </c>
      <c r="E953" s="11"/>
      <c r="F953" s="50" t="s">
        <v>1764</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1765</v>
      </c>
      <c r="G955" t="str">
        <f t="shared" si="15"/>
        <v>April</v>
      </c>
    </row>
    <row r="956" spans="1:7">
      <c r="A956" s="234" t="s">
        <v>341</v>
      </c>
      <c r="B956" s="234" t="s">
        <v>56</v>
      </c>
      <c r="C956" s="23">
        <v>45768</v>
      </c>
      <c r="F956" s="88" t="s">
        <v>1766</v>
      </c>
      <c r="G956" t="str">
        <f t="shared" si="15"/>
        <v>April</v>
      </c>
    </row>
    <row r="957" spans="1:7">
      <c r="A957" s="76" t="s">
        <v>343</v>
      </c>
      <c r="B957" s="176" t="s">
        <v>1002</v>
      </c>
      <c r="C957" s="239">
        <v>45768</v>
      </c>
      <c r="F957" s="76" t="s">
        <v>1555</v>
      </c>
      <c r="G957" t="str">
        <f t="shared" si="15"/>
        <v>April</v>
      </c>
    </row>
    <row r="958" spans="1:7">
      <c r="A958" s="233" t="s">
        <v>345</v>
      </c>
      <c r="B958" s="233" t="s">
        <v>1211</v>
      </c>
      <c r="C958" s="23">
        <v>45768</v>
      </c>
      <c r="E958" s="11"/>
      <c r="F958" s="103" t="s">
        <v>1731</v>
      </c>
      <c r="G958" t="str">
        <f t="shared" si="15"/>
        <v>April</v>
      </c>
    </row>
    <row r="959" spans="1:7">
      <c r="A959" s="240" t="s">
        <v>349</v>
      </c>
      <c r="B959" s="76" t="s">
        <v>896</v>
      </c>
      <c r="C959" s="23">
        <v>45768</v>
      </c>
      <c r="E959" s="11"/>
      <c r="F959" s="240" t="s">
        <v>1758</v>
      </c>
      <c r="G959" t="str">
        <f t="shared" si="15"/>
        <v>April</v>
      </c>
    </row>
    <row r="960" spans="1:7">
      <c r="A960" s="556" t="s">
        <v>406</v>
      </c>
      <c r="B960" s="235" t="s">
        <v>896</v>
      </c>
      <c r="C960" s="23">
        <v>45768</v>
      </c>
      <c r="E960" s="11"/>
      <c r="F960" s="244" t="s">
        <v>1758</v>
      </c>
      <c r="G960" t="str">
        <f t="shared" si="15"/>
        <v>April</v>
      </c>
    </row>
    <row r="961" spans="1:7" ht="15.75">
      <c r="A961" s="76" t="s">
        <v>171</v>
      </c>
      <c r="B961" s="175" t="s">
        <v>1456</v>
      </c>
      <c r="C961" s="239">
        <v>45768</v>
      </c>
      <c r="E961" s="11"/>
      <c r="F961" s="103" t="s">
        <v>1731</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1767</v>
      </c>
      <c r="G963" t="str">
        <f t="shared" si="15"/>
        <v>April</v>
      </c>
    </row>
    <row r="964" spans="1:7">
      <c r="A964" s="233" t="s">
        <v>323</v>
      </c>
      <c r="B964" s="233" t="s">
        <v>1763</v>
      </c>
      <c r="C964" s="248">
        <v>45769</v>
      </c>
      <c r="D964" s="89">
        <v>1701</v>
      </c>
      <c r="F964" s="11" t="s">
        <v>1768</v>
      </c>
      <c r="G964" t="str">
        <f t="shared" si="15"/>
        <v>April</v>
      </c>
    </row>
    <row r="965" spans="1:7">
      <c r="A965" s="234" t="s">
        <v>335</v>
      </c>
      <c r="B965" s="234" t="s">
        <v>1227</v>
      </c>
      <c r="C965" s="248">
        <v>45769</v>
      </c>
      <c r="D965" s="11">
        <v>464</v>
      </c>
      <c r="F965" s="11" t="s">
        <v>1769</v>
      </c>
      <c r="G965" t="str">
        <f t="shared" si="15"/>
        <v>April</v>
      </c>
    </row>
    <row r="966" spans="1:7">
      <c r="A966" s="76" t="s">
        <v>337</v>
      </c>
      <c r="B966" s="176" t="s">
        <v>1002</v>
      </c>
      <c r="C966" s="248">
        <v>45769</v>
      </c>
      <c r="D966" s="11">
        <v>951</v>
      </c>
      <c r="F966" s="11" t="s">
        <v>1770</v>
      </c>
      <c r="G966" t="str">
        <f t="shared" si="15"/>
        <v>April</v>
      </c>
    </row>
    <row r="967" spans="1:7">
      <c r="A967" s="233" t="s">
        <v>339</v>
      </c>
      <c r="B967" s="233" t="s">
        <v>918</v>
      </c>
      <c r="C967" s="248">
        <v>45769</v>
      </c>
      <c r="D967" s="89">
        <v>1864</v>
      </c>
      <c r="F967" s="11" t="s">
        <v>1771</v>
      </c>
      <c r="G967" t="str">
        <f t="shared" si="15"/>
        <v>April</v>
      </c>
    </row>
    <row r="968" spans="1:7">
      <c r="A968" s="234" t="s">
        <v>345</v>
      </c>
      <c r="B968" s="234" t="s">
        <v>1211</v>
      </c>
      <c r="C968" s="248">
        <v>45769</v>
      </c>
      <c r="F968" s="103" t="s">
        <v>1731</v>
      </c>
      <c r="G968" t="str">
        <f t="shared" si="15"/>
        <v>April</v>
      </c>
    </row>
    <row r="969" spans="1:7">
      <c r="A969" s="76" t="s">
        <v>366</v>
      </c>
      <c r="B969" s="176" t="s">
        <v>1002</v>
      </c>
      <c r="C969" s="248">
        <v>45769</v>
      </c>
      <c r="F969" s="76" t="s">
        <v>1578</v>
      </c>
      <c r="G969" t="str">
        <f t="shared" si="15"/>
        <v>April</v>
      </c>
    </row>
    <row r="970" spans="1:7" ht="15.75">
      <c r="A970" s="233" t="s">
        <v>427</v>
      </c>
      <c r="B970" s="860" t="s">
        <v>1456</v>
      </c>
      <c r="C970" s="248">
        <v>45769</v>
      </c>
      <c r="D970" s="11">
        <v>205</v>
      </c>
      <c r="F970" s="11" t="s">
        <v>1772</v>
      </c>
      <c r="G970" t="str">
        <f t="shared" si="15"/>
        <v>April</v>
      </c>
    </row>
    <row r="971" spans="1:7">
      <c r="A971" s="556" t="s">
        <v>406</v>
      </c>
      <c r="B971" s="556" t="s">
        <v>471</v>
      </c>
      <c r="C971" s="248">
        <v>45769</v>
      </c>
      <c r="F971" s="249" t="s">
        <v>1773</v>
      </c>
      <c r="G971" t="str">
        <f t="shared" si="15"/>
        <v>April</v>
      </c>
    </row>
    <row r="972" spans="1:7" ht="15.75">
      <c r="A972" s="76" t="s">
        <v>171</v>
      </c>
      <c r="B972" s="175" t="s">
        <v>1456</v>
      </c>
      <c r="C972" s="248">
        <v>45769</v>
      </c>
      <c r="D972" s="11">
        <v>510</v>
      </c>
      <c r="F972" s="11" t="s">
        <v>1774</v>
      </c>
      <c r="G972" t="str">
        <f t="shared" si="15"/>
        <v>April</v>
      </c>
    </row>
    <row r="973" spans="1:7">
      <c r="A973" s="289" t="s">
        <v>173</v>
      </c>
      <c r="B973" s="273" t="s">
        <v>56</v>
      </c>
      <c r="C973" s="248">
        <v>45769</v>
      </c>
      <c r="D973" s="11">
        <v>932</v>
      </c>
      <c r="F973" s="11" t="s">
        <v>1538</v>
      </c>
      <c r="G973" t="str">
        <f t="shared" si="15"/>
        <v>April</v>
      </c>
    </row>
    <row r="974" spans="1:7">
      <c r="A974" s="245" t="s">
        <v>258</v>
      </c>
      <c r="B974" s="235" t="s">
        <v>56</v>
      </c>
      <c r="C974" s="248">
        <v>45769</v>
      </c>
      <c r="D974" s="11">
        <v>23</v>
      </c>
      <c r="F974" s="11" t="s">
        <v>1775</v>
      </c>
      <c r="G974" t="str">
        <f t="shared" si="15"/>
        <v>April</v>
      </c>
    </row>
    <row r="975" spans="1:7" ht="15.75">
      <c r="A975" s="76" t="s">
        <v>300</v>
      </c>
      <c r="B975" s="175" t="s">
        <v>1456</v>
      </c>
      <c r="C975" s="239">
        <v>45770</v>
      </c>
      <c r="D975" s="11">
        <v>113</v>
      </c>
      <c r="F975" s="11" t="s">
        <v>1776</v>
      </c>
      <c r="G975" t="str">
        <f t="shared" si="15"/>
        <v>April</v>
      </c>
    </row>
    <row r="976" spans="1:7">
      <c r="A976" s="233" t="s">
        <v>312</v>
      </c>
      <c r="B976" s="233" t="s">
        <v>1222</v>
      </c>
      <c r="C976" s="23">
        <v>45770</v>
      </c>
      <c r="D976" s="89">
        <v>2348</v>
      </c>
      <c r="F976" s="11" t="s">
        <v>1777</v>
      </c>
      <c r="G976" t="str">
        <f t="shared" si="15"/>
        <v>April</v>
      </c>
    </row>
    <row r="977" spans="1:7">
      <c r="A977" s="233" t="s">
        <v>314</v>
      </c>
      <c r="B977" s="233" t="s">
        <v>1211</v>
      </c>
      <c r="C977" s="23">
        <v>45770</v>
      </c>
      <c r="F977" s="88" t="s">
        <v>1578</v>
      </c>
      <c r="G977" t="str">
        <f t="shared" si="15"/>
        <v>April</v>
      </c>
    </row>
    <row r="978" spans="1:7">
      <c r="A978" s="233" t="s">
        <v>323</v>
      </c>
      <c r="B978" s="233" t="s">
        <v>1763</v>
      </c>
      <c r="C978" s="23">
        <v>45770</v>
      </c>
      <c r="D978" s="11">
        <v>314</v>
      </c>
      <c r="F978" s="11" t="s">
        <v>1529</v>
      </c>
      <c r="G978" t="str">
        <f t="shared" si="15"/>
        <v>April</v>
      </c>
    </row>
    <row r="979" spans="1:7">
      <c r="A979" s="233" t="s">
        <v>329</v>
      </c>
      <c r="B979" s="233" t="s">
        <v>918</v>
      </c>
      <c r="C979" s="23">
        <v>45770</v>
      </c>
      <c r="F979" s="240" t="s">
        <v>1778</v>
      </c>
      <c r="G979" t="str">
        <f t="shared" si="15"/>
        <v>April</v>
      </c>
    </row>
    <row r="980" spans="1:7">
      <c r="A980" s="234" t="s">
        <v>335</v>
      </c>
      <c r="B980" s="234" t="s">
        <v>1227</v>
      </c>
      <c r="C980" s="23">
        <v>45770</v>
      </c>
      <c r="F980" s="240" t="s">
        <v>1779</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1780</v>
      </c>
      <c r="G982" t="str">
        <f t="shared" si="15"/>
        <v>April</v>
      </c>
    </row>
    <row r="983" spans="1:7" ht="15.75">
      <c r="A983" s="76" t="s">
        <v>427</v>
      </c>
      <c r="B983" s="175" t="s">
        <v>1456</v>
      </c>
      <c r="C983" s="239">
        <v>45770</v>
      </c>
      <c r="D983" s="11">
        <v>190</v>
      </c>
      <c r="F983" s="11" t="s">
        <v>1781</v>
      </c>
      <c r="G983" t="str">
        <f t="shared" si="15"/>
        <v>April</v>
      </c>
    </row>
    <row r="984" spans="1:7">
      <c r="A984" s="244" t="s">
        <v>287</v>
      </c>
      <c r="B984" s="244" t="s">
        <v>471</v>
      </c>
      <c r="C984" s="23">
        <v>45770</v>
      </c>
      <c r="F984" s="249" t="s">
        <v>1782</v>
      </c>
    </row>
    <row r="985" spans="1:7">
      <c r="A985" s="556" t="s">
        <v>406</v>
      </c>
      <c r="B985" s="556" t="s">
        <v>471</v>
      </c>
      <c r="C985" s="23">
        <v>45770</v>
      </c>
      <c r="F985" s="476" t="s">
        <v>1773</v>
      </c>
    </row>
    <row r="986" spans="1:7" ht="15.75">
      <c r="A986" s="76" t="s">
        <v>171</v>
      </c>
      <c r="B986" s="175" t="s">
        <v>1456</v>
      </c>
      <c r="C986" s="239">
        <v>45770</v>
      </c>
      <c r="D986" s="11">
        <v>275</v>
      </c>
      <c r="F986" s="11" t="s">
        <v>1537</v>
      </c>
      <c r="G986" t="str">
        <f>TEXT(C986,"mmmm")</f>
        <v>April</v>
      </c>
    </row>
    <row r="987" spans="1:7">
      <c r="A987" s="476" t="s">
        <v>173</v>
      </c>
      <c r="B987" s="244" t="s">
        <v>56</v>
      </c>
      <c r="C987" s="23">
        <v>45770</v>
      </c>
      <c r="D987" s="11">
        <v>1190</v>
      </c>
      <c r="F987" s="11" t="s">
        <v>1783</v>
      </c>
      <c r="G987" t="str">
        <f>TEXT(C987,"mmmm")</f>
        <v>April</v>
      </c>
    </row>
    <row r="988" spans="1:7">
      <c r="A988" s="76" t="s">
        <v>312</v>
      </c>
      <c r="B988" s="76" t="s">
        <v>1222</v>
      </c>
      <c r="C988" s="23">
        <v>45771</v>
      </c>
      <c r="D988" s="89">
        <v>1378</v>
      </c>
      <c r="F988" s="11" t="s">
        <v>1784</v>
      </c>
      <c r="G988" t="str">
        <f t="shared" ref="G988:G1052" si="16">TEXT(C988,"mmmm")</f>
        <v>April</v>
      </c>
    </row>
    <row r="989" spans="1:7">
      <c r="A989" s="233" t="s">
        <v>323</v>
      </c>
      <c r="B989" s="233" t="s">
        <v>1763</v>
      </c>
      <c r="C989" s="23">
        <v>45771</v>
      </c>
      <c r="D989" s="11">
        <v>662</v>
      </c>
      <c r="F989" s="11" t="s">
        <v>1785</v>
      </c>
      <c r="G989" t="str">
        <f t="shared" si="16"/>
        <v>April</v>
      </c>
    </row>
    <row r="990" spans="1:7">
      <c r="A990" s="233" t="s">
        <v>329</v>
      </c>
      <c r="B990" s="233" t="s">
        <v>918</v>
      </c>
      <c r="C990" s="23">
        <v>45771</v>
      </c>
      <c r="D990" s="11">
        <v>988</v>
      </c>
      <c r="F990" s="34" t="s">
        <v>1786</v>
      </c>
      <c r="G990" t="str">
        <f t="shared" si="16"/>
        <v>April</v>
      </c>
    </row>
    <row r="991" spans="1:7">
      <c r="A991" s="233" t="s">
        <v>333</v>
      </c>
      <c r="B991" s="233" t="s">
        <v>1227</v>
      </c>
      <c r="C991" s="23">
        <v>45771</v>
      </c>
      <c r="D991" s="11">
        <v>588</v>
      </c>
      <c r="F991" s="11" t="s">
        <v>1707</v>
      </c>
      <c r="G991" t="str">
        <f t="shared" si="16"/>
        <v>April</v>
      </c>
    </row>
    <row r="992" spans="1:7">
      <c r="A992" s="234" t="s">
        <v>335</v>
      </c>
      <c r="B992" s="234" t="s">
        <v>1227</v>
      </c>
      <c r="C992" s="23">
        <v>45771</v>
      </c>
      <c r="F992" s="240" t="s">
        <v>1787</v>
      </c>
      <c r="G992" t="str">
        <f t="shared" si="16"/>
        <v>April</v>
      </c>
    </row>
    <row r="993" spans="1:7">
      <c r="A993" s="76" t="s">
        <v>337</v>
      </c>
      <c r="B993" s="176" t="s">
        <v>1002</v>
      </c>
      <c r="C993" s="239">
        <v>45771</v>
      </c>
      <c r="D993" s="89">
        <v>1671</v>
      </c>
      <c r="F993" s="34" t="s">
        <v>1788</v>
      </c>
      <c r="G993" t="str">
        <f t="shared" si="16"/>
        <v>April</v>
      </c>
    </row>
    <row r="994" spans="1:7">
      <c r="A994" s="233" t="s">
        <v>339</v>
      </c>
      <c r="B994" s="233" t="s">
        <v>918</v>
      </c>
      <c r="C994" s="23">
        <v>45771</v>
      </c>
      <c r="D994" s="89">
        <v>1095</v>
      </c>
      <c r="F994" s="34" t="s">
        <v>1789</v>
      </c>
      <c r="G994" t="str">
        <f t="shared" si="16"/>
        <v>April</v>
      </c>
    </row>
    <row r="995" spans="1:7">
      <c r="A995" s="234" t="s">
        <v>345</v>
      </c>
      <c r="B995" s="234" t="s">
        <v>1211</v>
      </c>
      <c r="C995" s="23">
        <v>45771</v>
      </c>
      <c r="D995" s="11">
        <v>64</v>
      </c>
      <c r="F995" s="76" t="s">
        <v>1790</v>
      </c>
      <c r="G995" t="str">
        <f t="shared" si="16"/>
        <v>April</v>
      </c>
    </row>
    <row r="996" spans="1:7" ht="15.75">
      <c r="A996" s="76" t="s">
        <v>427</v>
      </c>
      <c r="B996" s="175" t="s">
        <v>1456</v>
      </c>
      <c r="C996" s="239">
        <v>45771</v>
      </c>
      <c r="D996" s="11">
        <v>48</v>
      </c>
      <c r="F996" s="11" t="s">
        <v>1781</v>
      </c>
      <c r="G996" t="str">
        <f t="shared" si="16"/>
        <v>April</v>
      </c>
    </row>
    <row r="997" spans="1:7">
      <c r="A997" s="244" t="s">
        <v>287</v>
      </c>
      <c r="B997" s="244" t="s">
        <v>471</v>
      </c>
      <c r="C997" s="23">
        <v>45771</v>
      </c>
      <c r="F997" s="240" t="s">
        <v>1791</v>
      </c>
      <c r="G997" t="str">
        <f t="shared" si="16"/>
        <v>April</v>
      </c>
    </row>
    <row r="998" spans="1:7">
      <c r="A998" s="556" t="s">
        <v>422</v>
      </c>
      <c r="B998" s="556" t="s">
        <v>471</v>
      </c>
      <c r="C998" s="23">
        <v>45771</v>
      </c>
      <c r="F998" s="244" t="s">
        <v>1792</v>
      </c>
      <c r="G998" t="str">
        <f t="shared" si="16"/>
        <v>April</v>
      </c>
    </row>
    <row r="999" spans="1:7" ht="15.75">
      <c r="A999" s="76" t="s">
        <v>145</v>
      </c>
      <c r="B999" s="175" t="s">
        <v>1456</v>
      </c>
      <c r="C999" s="239">
        <v>45771</v>
      </c>
      <c r="E999" s="250">
        <v>2815</v>
      </c>
      <c r="F999" s="11" t="s">
        <v>1793</v>
      </c>
      <c r="G999" t="str">
        <f t="shared" si="16"/>
        <v>April</v>
      </c>
    </row>
    <row r="1000" spans="1:7">
      <c r="A1000" s="244" t="s">
        <v>173</v>
      </c>
      <c r="B1000" s="244" t="s">
        <v>56</v>
      </c>
      <c r="C1000" s="23">
        <v>45771</v>
      </c>
      <c r="D1000" s="11">
        <v>909</v>
      </c>
      <c r="F1000" s="11" t="s">
        <v>1542</v>
      </c>
      <c r="G1000" t="str">
        <f t="shared" si="16"/>
        <v>April</v>
      </c>
    </row>
    <row r="1001" spans="1:7">
      <c r="A1001" s="69" t="s">
        <v>312</v>
      </c>
      <c r="B1001" s="76" t="s">
        <v>1222</v>
      </c>
      <c r="C1001" s="23">
        <v>45772</v>
      </c>
      <c r="D1001" s="11">
        <v>726</v>
      </c>
      <c r="F1001" s="11" t="s">
        <v>1794</v>
      </c>
      <c r="G1001" t="str">
        <f t="shared" si="16"/>
        <v>April</v>
      </c>
    </row>
    <row r="1002" spans="1:7">
      <c r="A1002" s="252" t="s">
        <v>323</v>
      </c>
      <c r="B1002" s="233" t="s">
        <v>1763</v>
      </c>
      <c r="C1002" s="23">
        <v>45772</v>
      </c>
      <c r="D1002" s="11">
        <v>728</v>
      </c>
      <c r="F1002" s="11" t="s">
        <v>1795</v>
      </c>
      <c r="G1002" t="str">
        <f t="shared" si="16"/>
        <v>April</v>
      </c>
    </row>
    <row r="1003" spans="1:7">
      <c r="A1003" s="252" t="s">
        <v>327</v>
      </c>
      <c r="B1003" s="76" t="s">
        <v>1222</v>
      </c>
      <c r="C1003" s="23">
        <v>45772</v>
      </c>
      <c r="D1003" s="89">
        <v>1108</v>
      </c>
      <c r="F1003" s="11" t="s">
        <v>1796</v>
      </c>
      <c r="G1003" t="str">
        <f t="shared" si="16"/>
        <v>April</v>
      </c>
    </row>
    <row r="1004" spans="1:7">
      <c r="A1004" s="252" t="s">
        <v>329</v>
      </c>
      <c r="B1004" s="233" t="s">
        <v>918</v>
      </c>
      <c r="C1004" s="23">
        <v>45772</v>
      </c>
      <c r="F1004" s="240" t="s">
        <v>1797</v>
      </c>
      <c r="G1004" t="str">
        <f t="shared" si="16"/>
        <v>April</v>
      </c>
    </row>
    <row r="1005" spans="1:7">
      <c r="A1005" s="253" t="s">
        <v>333</v>
      </c>
      <c r="B1005" s="234" t="s">
        <v>1227</v>
      </c>
      <c r="C1005" s="23">
        <v>45772</v>
      </c>
      <c r="D1005" s="11">
        <v>431</v>
      </c>
      <c r="F1005" s="11" t="s">
        <v>1798</v>
      </c>
      <c r="G1005" t="str">
        <f t="shared" si="16"/>
        <v>April</v>
      </c>
    </row>
    <row r="1006" spans="1:7">
      <c r="A1006" s="69" t="s">
        <v>331</v>
      </c>
      <c r="B1006" s="176" t="s">
        <v>1002</v>
      </c>
      <c r="C1006" s="239">
        <v>45772</v>
      </c>
      <c r="D1006" s="11">
        <v>385</v>
      </c>
      <c r="F1006" s="11" t="s">
        <v>1554</v>
      </c>
      <c r="G1006" t="str">
        <f t="shared" si="16"/>
        <v>April</v>
      </c>
    </row>
    <row r="1007" spans="1:7">
      <c r="A1007" s="253" t="s">
        <v>339</v>
      </c>
      <c r="B1007" s="234" t="s">
        <v>918</v>
      </c>
      <c r="C1007" s="23">
        <v>45772</v>
      </c>
      <c r="F1007" s="240" t="s">
        <v>1797</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1799</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1800</v>
      </c>
      <c r="G1012" t="str">
        <f t="shared" si="16"/>
        <v>April</v>
      </c>
    </row>
    <row r="1013" spans="1:7">
      <c r="A1013" s="69" t="s">
        <v>312</v>
      </c>
      <c r="B1013" s="76" t="s">
        <v>1222</v>
      </c>
      <c r="C1013" s="23">
        <v>45775</v>
      </c>
      <c r="D1013" s="89">
        <v>1602</v>
      </c>
      <c r="F1013" s="11" t="s">
        <v>1801</v>
      </c>
      <c r="G1013" t="str">
        <f t="shared" si="16"/>
        <v>April</v>
      </c>
    </row>
    <row r="1014" spans="1:7">
      <c r="A1014" s="252" t="s">
        <v>323</v>
      </c>
      <c r="B1014" s="233" t="s">
        <v>1763</v>
      </c>
      <c r="C1014" s="23">
        <v>45775</v>
      </c>
      <c r="D1014" s="11">
        <v>961</v>
      </c>
      <c r="F1014" s="11" t="s">
        <v>1802</v>
      </c>
      <c r="G1014" t="str">
        <f t="shared" si="16"/>
        <v>April</v>
      </c>
    </row>
    <row r="1015" spans="1:7">
      <c r="A1015" s="253" t="s">
        <v>327</v>
      </c>
      <c r="B1015" s="235" t="s">
        <v>1222</v>
      </c>
      <c r="C1015" s="23">
        <v>45775</v>
      </c>
      <c r="F1015" s="240" t="s">
        <v>1778</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1803</v>
      </c>
      <c r="G1017" t="str">
        <f t="shared" si="16"/>
        <v>April</v>
      </c>
    </row>
    <row r="1018" spans="1:7">
      <c r="A1018" s="253" t="s">
        <v>333</v>
      </c>
      <c r="B1018" s="234" t="s">
        <v>1227</v>
      </c>
      <c r="C1018" s="23">
        <v>45775</v>
      </c>
      <c r="D1018" s="89">
        <v>1936</v>
      </c>
      <c r="F1018" s="11" t="s">
        <v>1804</v>
      </c>
      <c r="G1018" t="str">
        <f t="shared" si="16"/>
        <v>April</v>
      </c>
    </row>
    <row r="1019" spans="1:7" ht="15.75">
      <c r="A1019" s="69" t="s">
        <v>427</v>
      </c>
      <c r="B1019" s="175" t="s">
        <v>1456</v>
      </c>
      <c r="C1019" s="239">
        <v>45775</v>
      </c>
      <c r="D1019" s="89">
        <v>423</v>
      </c>
      <c r="F1019" s="259" t="s">
        <v>1805</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1545</v>
      </c>
      <c r="G1021" t="str">
        <f t="shared" si="16"/>
        <v>April</v>
      </c>
    </row>
    <row r="1022" spans="1:7">
      <c r="A1022" s="69" t="s">
        <v>312</v>
      </c>
      <c r="B1022" s="76" t="s">
        <v>1222</v>
      </c>
      <c r="C1022" s="23">
        <v>45776</v>
      </c>
      <c r="F1022" s="76" t="s">
        <v>1806</v>
      </c>
      <c r="G1022" t="str">
        <f t="shared" si="16"/>
        <v>April</v>
      </c>
    </row>
    <row r="1023" spans="1:7">
      <c r="A1023" s="252" t="s">
        <v>323</v>
      </c>
      <c r="B1023" s="233" t="s">
        <v>1763</v>
      </c>
      <c r="C1023" s="23">
        <v>45776</v>
      </c>
      <c r="D1023" s="11">
        <v>370</v>
      </c>
      <c r="F1023" s="11" t="s">
        <v>1807</v>
      </c>
      <c r="G1023" t="str">
        <f t="shared" si="16"/>
        <v>April</v>
      </c>
    </row>
    <row r="1024" spans="1:7">
      <c r="A1024" s="253" t="s">
        <v>327</v>
      </c>
      <c r="B1024" s="235" t="s">
        <v>1222</v>
      </c>
      <c r="C1024" s="23">
        <v>45776</v>
      </c>
      <c r="D1024" s="11">
        <v>440</v>
      </c>
      <c r="F1024" s="11" t="s">
        <v>1808</v>
      </c>
      <c r="G1024" t="str">
        <f t="shared" si="16"/>
        <v>April</v>
      </c>
    </row>
    <row r="1025" spans="1:7" ht="15.75">
      <c r="A1025" s="617" t="s">
        <v>329</v>
      </c>
      <c r="B1025" s="835" t="s">
        <v>1456</v>
      </c>
      <c r="C1025" s="239">
        <v>45776</v>
      </c>
      <c r="D1025" s="11">
        <v>608</v>
      </c>
      <c r="F1025" s="11" t="s">
        <v>1809</v>
      </c>
      <c r="G1025" t="str">
        <f t="shared" si="16"/>
        <v>April</v>
      </c>
    </row>
    <row r="1026" spans="1:7">
      <c r="A1026" s="69" t="s">
        <v>331</v>
      </c>
      <c r="B1026" s="176" t="s">
        <v>1002</v>
      </c>
      <c r="C1026" s="239">
        <v>45776</v>
      </c>
      <c r="D1026" s="89">
        <v>1597</v>
      </c>
      <c r="F1026" s="11" t="s">
        <v>1810</v>
      </c>
      <c r="G1026" t="str">
        <f t="shared" si="16"/>
        <v>April</v>
      </c>
    </row>
    <row r="1027" spans="1:7">
      <c r="A1027" s="253" t="s">
        <v>333</v>
      </c>
      <c r="B1027" s="234" t="s">
        <v>1227</v>
      </c>
      <c r="C1027" s="23">
        <v>45776</v>
      </c>
      <c r="D1027" s="89">
        <v>2103</v>
      </c>
      <c r="F1027" s="11" t="s">
        <v>1811</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1535</v>
      </c>
      <c r="G1029" t="str">
        <f t="shared" si="16"/>
        <v>April</v>
      </c>
    </row>
    <row r="1030" spans="1:7">
      <c r="A1030" s="240" t="s">
        <v>173</v>
      </c>
      <c r="B1030" s="240" t="s">
        <v>56</v>
      </c>
      <c r="C1030" s="23">
        <v>45776</v>
      </c>
      <c r="D1030" s="11">
        <v>470</v>
      </c>
      <c r="F1030" s="11" t="s">
        <v>1529</v>
      </c>
      <c r="G1030" t="str">
        <f t="shared" si="16"/>
        <v>April</v>
      </c>
    </row>
    <row r="1031" spans="1:7">
      <c r="A1031" s="178" t="s">
        <v>218</v>
      </c>
      <c r="B1031" s="240" t="s">
        <v>56</v>
      </c>
      <c r="C1031" s="23">
        <v>45776</v>
      </c>
      <c r="D1031" s="89">
        <v>1190</v>
      </c>
      <c r="F1031" s="11" t="s">
        <v>1535</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1812</v>
      </c>
      <c r="G1033" t="str">
        <f t="shared" si="16"/>
        <v>April</v>
      </c>
    </row>
    <row r="1034" spans="1:7" ht="15.75">
      <c r="A1034" s="617" t="s">
        <v>329</v>
      </c>
      <c r="B1034" s="835" t="s">
        <v>1456</v>
      </c>
      <c r="C1034" s="239">
        <v>45777</v>
      </c>
      <c r="D1034" s="11">
        <v>609</v>
      </c>
      <c r="F1034" s="11" t="s">
        <v>1813</v>
      </c>
      <c r="G1034" t="str">
        <f t="shared" si="16"/>
        <v>April</v>
      </c>
    </row>
    <row r="1035" spans="1:7">
      <c r="A1035" s="69" t="s">
        <v>331</v>
      </c>
      <c r="B1035" s="176" t="s">
        <v>1002</v>
      </c>
      <c r="C1035" s="239">
        <v>45777</v>
      </c>
      <c r="D1035" s="89">
        <v>1632</v>
      </c>
      <c r="F1035" s="11" t="s">
        <v>1814</v>
      </c>
      <c r="G1035" t="str">
        <f t="shared" si="16"/>
        <v>April</v>
      </c>
    </row>
    <row r="1036" spans="1:7">
      <c r="A1036" s="252" t="s">
        <v>333</v>
      </c>
      <c r="B1036" s="233" t="s">
        <v>1227</v>
      </c>
      <c r="C1036" s="23">
        <v>45777</v>
      </c>
      <c r="D1036" s="89">
        <v>1498</v>
      </c>
      <c r="F1036" s="11" t="s">
        <v>1815</v>
      </c>
      <c r="G1036" t="str">
        <f t="shared" si="16"/>
        <v>April</v>
      </c>
    </row>
    <row r="1037" spans="1:7">
      <c r="A1037" s="252" t="s">
        <v>339</v>
      </c>
      <c r="B1037" s="233" t="s">
        <v>1202</v>
      </c>
      <c r="C1037" s="23">
        <v>45777</v>
      </c>
      <c r="D1037" s="11">
        <v>594</v>
      </c>
      <c r="F1037" s="11" t="s">
        <v>1816</v>
      </c>
      <c r="G1037" t="str">
        <f t="shared" si="16"/>
        <v>April</v>
      </c>
    </row>
    <row r="1038" spans="1:7">
      <c r="A1038" s="253" t="s">
        <v>427</v>
      </c>
      <c r="B1038" s="235" t="s">
        <v>1222</v>
      </c>
      <c r="C1038" s="262">
        <v>45777</v>
      </c>
      <c r="D1038" s="50"/>
      <c r="E1038" s="135"/>
      <c r="F1038" s="263" t="s">
        <v>1817</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1550</v>
      </c>
      <c r="G1040" t="str">
        <f t="shared" si="16"/>
        <v>April</v>
      </c>
    </row>
    <row r="1041" spans="1:7">
      <c r="A1041" s="76" t="s">
        <v>218</v>
      </c>
      <c r="B1041" s="76" t="s">
        <v>56</v>
      </c>
      <c r="C1041" s="23">
        <v>45777</v>
      </c>
      <c r="D1041" s="89">
        <v>1033</v>
      </c>
      <c r="E1041" s="11"/>
      <c r="F1041" s="11" t="s">
        <v>1818</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1817</v>
      </c>
    </row>
    <row r="1044" spans="1:7">
      <c r="A1044" s="617" t="s">
        <v>327</v>
      </c>
      <c r="B1044" s="235" t="s">
        <v>1222</v>
      </c>
      <c r="C1044" s="23">
        <v>45778</v>
      </c>
      <c r="D1044" s="11">
        <v>822</v>
      </c>
      <c r="E1044" s="11"/>
      <c r="F1044" s="11" t="s">
        <v>1819</v>
      </c>
      <c r="G1044" t="str">
        <f t="shared" si="16"/>
        <v>May</v>
      </c>
    </row>
    <row r="1045" spans="1:7" ht="15.75">
      <c r="A1045" s="617" t="s">
        <v>329</v>
      </c>
      <c r="B1045" s="835" t="s">
        <v>1456</v>
      </c>
      <c r="C1045" s="239">
        <v>45778</v>
      </c>
      <c r="D1045" s="11">
        <v>614</v>
      </c>
      <c r="E1045" s="11"/>
      <c r="F1045" s="11" t="s">
        <v>1820</v>
      </c>
      <c r="G1045" t="str">
        <f t="shared" si="16"/>
        <v>May</v>
      </c>
    </row>
    <row r="1046" spans="1:7">
      <c r="A1046" s="69" t="s">
        <v>331</v>
      </c>
      <c r="B1046" s="176" t="s">
        <v>1002</v>
      </c>
      <c r="C1046" s="239">
        <v>45778</v>
      </c>
      <c r="D1046" s="11">
        <v>692</v>
      </c>
      <c r="E1046" s="11"/>
      <c r="F1046" s="11" t="s">
        <v>1821</v>
      </c>
      <c r="G1046" t="str">
        <f t="shared" si="16"/>
        <v>May</v>
      </c>
    </row>
    <row r="1047" spans="1:7">
      <c r="A1047" s="252" t="s">
        <v>333</v>
      </c>
      <c r="B1047" s="233" t="s">
        <v>1227</v>
      </c>
      <c r="C1047" s="23">
        <v>45778</v>
      </c>
      <c r="D1047" s="11">
        <v>229</v>
      </c>
      <c r="E1047" s="11"/>
      <c r="F1047" s="11" t="s">
        <v>1822</v>
      </c>
      <c r="G1047" t="str">
        <f t="shared" si="16"/>
        <v>May</v>
      </c>
    </row>
    <row r="1048" spans="1:7">
      <c r="A1048" s="69" t="s">
        <v>339</v>
      </c>
      <c r="B1048" s="76" t="s">
        <v>1222</v>
      </c>
      <c r="C1048" s="23">
        <v>45778</v>
      </c>
      <c r="E1048" s="11"/>
      <c r="F1048" s="76" t="s">
        <v>1817</v>
      </c>
      <c r="G1048" t="str">
        <f t="shared" si="16"/>
        <v>May</v>
      </c>
    </row>
    <row r="1049" spans="1:7">
      <c r="A1049" s="617" t="s">
        <v>427</v>
      </c>
      <c r="B1049" s="235" t="s">
        <v>1222</v>
      </c>
      <c r="C1049" s="23">
        <v>45778</v>
      </c>
      <c r="E1049" s="11"/>
      <c r="F1049" s="76" t="s">
        <v>1817</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1823</v>
      </c>
      <c r="G1051" t="str">
        <f t="shared" si="16"/>
        <v>May</v>
      </c>
    </row>
    <row r="1052" spans="1:7">
      <c r="A1052" s="88" t="s">
        <v>218</v>
      </c>
      <c r="B1052" s="76" t="s">
        <v>56</v>
      </c>
      <c r="C1052" s="23">
        <v>45778</v>
      </c>
      <c r="D1052" s="89">
        <v>1031</v>
      </c>
      <c r="E1052" s="11"/>
      <c r="F1052" s="11" t="s">
        <v>1824</v>
      </c>
      <c r="G1052" t="str">
        <f t="shared" si="16"/>
        <v>May</v>
      </c>
    </row>
    <row r="1053" spans="1:7">
      <c r="A1053" s="617" t="s">
        <v>327</v>
      </c>
      <c r="B1053" s="235" t="s">
        <v>1222</v>
      </c>
      <c r="C1053" s="269">
        <v>45779</v>
      </c>
      <c r="D1053" s="275">
        <v>1020</v>
      </c>
      <c r="E1053" s="182"/>
      <c r="F1053" s="103" t="s">
        <v>1825</v>
      </c>
      <c r="G1053" t="str">
        <f t="shared" ref="G1053:G1069" si="17">TEXT(C1053,"mmmm")</f>
        <v>May</v>
      </c>
    </row>
    <row r="1054" spans="1:7" ht="15.75">
      <c r="A1054" s="69" t="s">
        <v>329</v>
      </c>
      <c r="B1054" s="175" t="s">
        <v>1456</v>
      </c>
      <c r="C1054" s="248">
        <v>45779</v>
      </c>
      <c r="F1054" s="240" t="s">
        <v>1817</v>
      </c>
      <c r="G1054" t="str">
        <f t="shared" si="17"/>
        <v>May</v>
      </c>
    </row>
    <row r="1055" spans="1:7">
      <c r="A1055" s="253" t="s">
        <v>427</v>
      </c>
      <c r="B1055" s="234" t="s">
        <v>1222</v>
      </c>
      <c r="C1055" s="269">
        <v>45779</v>
      </c>
      <c r="F1055" s="240" t="s">
        <v>1817</v>
      </c>
      <c r="G1055" t="str">
        <f t="shared" si="17"/>
        <v>May</v>
      </c>
    </row>
    <row r="1056" spans="1:7">
      <c r="A1056" s="69" t="s">
        <v>412</v>
      </c>
      <c r="B1056" s="176" t="s">
        <v>1002</v>
      </c>
      <c r="C1056" s="248">
        <v>45779</v>
      </c>
      <c r="D1056" s="89">
        <v>1367</v>
      </c>
      <c r="F1056" s="11" t="s">
        <v>1826</v>
      </c>
      <c r="G1056" t="str">
        <f t="shared" si="17"/>
        <v>May</v>
      </c>
    </row>
    <row r="1057" spans="1:7">
      <c r="A1057" s="233" t="s">
        <v>321</v>
      </c>
      <c r="B1057" s="233" t="s">
        <v>1763</v>
      </c>
      <c r="C1057" s="269">
        <v>45779</v>
      </c>
      <c r="F1057" s="76" t="s">
        <v>104</v>
      </c>
      <c r="G1057" t="str">
        <f t="shared" si="17"/>
        <v>May</v>
      </c>
    </row>
    <row r="1058" spans="1:7">
      <c r="A1058" s="253" t="s">
        <v>333</v>
      </c>
      <c r="B1058" s="234" t="s">
        <v>1227</v>
      </c>
      <c r="C1058" s="269">
        <v>45779</v>
      </c>
      <c r="F1058" s="270" t="s">
        <v>1827</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1529</v>
      </c>
      <c r="G1060" t="str">
        <f t="shared" si="17"/>
        <v>May</v>
      </c>
    </row>
    <row r="1061" spans="1:7">
      <c r="A1061" s="252" t="s">
        <v>410</v>
      </c>
      <c r="B1061" s="233" t="s">
        <v>1222</v>
      </c>
      <c r="C1061" s="23">
        <v>45782</v>
      </c>
      <c r="D1061" s="11">
        <v>640</v>
      </c>
      <c r="F1061" s="11" t="s">
        <v>1828</v>
      </c>
      <c r="G1061" t="str">
        <f t="shared" si="17"/>
        <v>May</v>
      </c>
    </row>
    <row r="1062" spans="1:7">
      <c r="A1062" s="253" t="s">
        <v>510</v>
      </c>
      <c r="B1062" s="235" t="s">
        <v>1222</v>
      </c>
      <c r="C1062" s="23">
        <v>45782</v>
      </c>
      <c r="F1062" s="240" t="s">
        <v>1829</v>
      </c>
      <c r="G1062" t="str">
        <f t="shared" si="17"/>
        <v>May</v>
      </c>
    </row>
    <row r="1063" spans="1:7" ht="15.75">
      <c r="A1063" s="76" t="s">
        <v>418</v>
      </c>
      <c r="B1063" s="175" t="s">
        <v>1456</v>
      </c>
      <c r="C1063" s="239">
        <v>45782</v>
      </c>
      <c r="E1063" s="74">
        <v>636</v>
      </c>
      <c r="F1063" s="240" t="s">
        <v>1830</v>
      </c>
      <c r="G1063" t="str">
        <f t="shared" si="17"/>
        <v>May</v>
      </c>
    </row>
    <row r="1064" spans="1:7">
      <c r="A1064" s="252" t="s">
        <v>321</v>
      </c>
      <c r="B1064" s="233" t="s">
        <v>1202</v>
      </c>
      <c r="C1064" s="23">
        <v>45782</v>
      </c>
      <c r="F1064" s="88" t="s">
        <v>1831</v>
      </c>
      <c r="G1064" t="str">
        <f t="shared" si="17"/>
        <v>May</v>
      </c>
    </row>
    <row r="1065" spans="1:7">
      <c r="A1065" s="253" t="s">
        <v>333</v>
      </c>
      <c r="B1065" s="234" t="s">
        <v>1227</v>
      </c>
      <c r="C1065" s="23">
        <v>45782</v>
      </c>
      <c r="F1065" s="270" t="s">
        <v>1832</v>
      </c>
      <c r="G1065" t="str">
        <f t="shared" si="17"/>
        <v>May</v>
      </c>
    </row>
    <row r="1066" spans="1:7" ht="15.75">
      <c r="A1066" s="76" t="s">
        <v>171</v>
      </c>
      <c r="B1066" s="175" t="s">
        <v>1456</v>
      </c>
      <c r="C1066" s="239">
        <v>45782</v>
      </c>
      <c r="D1066" s="11">
        <v>610</v>
      </c>
      <c r="F1066" s="11" t="s">
        <v>1529</v>
      </c>
      <c r="G1066" t="str">
        <f t="shared" si="17"/>
        <v>May</v>
      </c>
    </row>
    <row r="1067" spans="1:7">
      <c r="A1067" s="289" t="s">
        <v>218</v>
      </c>
      <c r="B1067" s="273" t="s">
        <v>56</v>
      </c>
      <c r="C1067" s="23">
        <v>45782</v>
      </c>
      <c r="D1067" s="89">
        <v>1053</v>
      </c>
      <c r="F1067" s="11" t="s">
        <v>1833</v>
      </c>
      <c r="G1067" t="str">
        <f t="shared" si="17"/>
        <v>May</v>
      </c>
    </row>
    <row r="1068" spans="1:7">
      <c r="A1068" s="88" t="s">
        <v>220</v>
      </c>
      <c r="B1068" s="247" t="s">
        <v>56</v>
      </c>
      <c r="C1068" s="23">
        <v>45782</v>
      </c>
      <c r="D1068" s="11">
        <v>575</v>
      </c>
      <c r="F1068" s="11" t="s">
        <v>1834</v>
      </c>
      <c r="G1068" t="str">
        <f t="shared" si="17"/>
        <v>May</v>
      </c>
    </row>
    <row r="1069" spans="1:7">
      <c r="A1069" s="289" t="s">
        <v>173</v>
      </c>
      <c r="B1069" s="273" t="s">
        <v>56</v>
      </c>
      <c r="C1069" s="23">
        <v>45782</v>
      </c>
      <c r="F1069" s="76" t="s">
        <v>1835</v>
      </c>
      <c r="G1069" t="str">
        <f t="shared" si="17"/>
        <v>May</v>
      </c>
    </row>
    <row r="1070" spans="1:7" ht="15.75">
      <c r="A1070" s="69" t="s">
        <v>329</v>
      </c>
      <c r="B1070" s="175" t="s">
        <v>1456</v>
      </c>
      <c r="C1070" s="239">
        <v>45783</v>
      </c>
      <c r="D1070" s="11">
        <v>158</v>
      </c>
      <c r="F1070" s="11" t="s">
        <v>1600</v>
      </c>
      <c r="G1070" t="str">
        <f t="shared" ref="G1070:G1080" si="18">TEXT(C1070,"mmmm")</f>
        <v>May</v>
      </c>
    </row>
    <row r="1071" spans="1:7" ht="15.75">
      <c r="A1071" s="69" t="s">
        <v>427</v>
      </c>
      <c r="B1071" s="175" t="s">
        <v>1456</v>
      </c>
      <c r="C1071" s="239">
        <v>45783</v>
      </c>
      <c r="D1071" s="11">
        <v>155</v>
      </c>
      <c r="F1071" s="11" t="s">
        <v>1656</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1836</v>
      </c>
      <c r="G1073" t="str">
        <f t="shared" si="18"/>
        <v>May</v>
      </c>
    </row>
    <row r="1074" spans="1:7">
      <c r="A1074" s="253" t="s">
        <v>510</v>
      </c>
      <c r="B1074" s="235" t="s">
        <v>1222</v>
      </c>
      <c r="C1074" s="23">
        <v>45783</v>
      </c>
      <c r="F1074" s="240" t="s">
        <v>1837</v>
      </c>
      <c r="G1074" t="str">
        <f t="shared" si="18"/>
        <v>May</v>
      </c>
    </row>
    <row r="1075" spans="1:7">
      <c r="A1075" s="69" t="s">
        <v>412</v>
      </c>
      <c r="B1075" s="176" t="s">
        <v>1002</v>
      </c>
      <c r="C1075" s="239">
        <v>45783</v>
      </c>
      <c r="D1075" s="11">
        <v>424</v>
      </c>
      <c r="F1075" s="11" t="s">
        <v>1838</v>
      </c>
      <c r="G1075" t="str">
        <f t="shared" si="18"/>
        <v>May</v>
      </c>
    </row>
    <row r="1076" spans="1:7">
      <c r="A1076" s="253" t="s">
        <v>333</v>
      </c>
      <c r="B1076" s="234" t="s">
        <v>1227</v>
      </c>
      <c r="C1076" s="23">
        <v>45783</v>
      </c>
      <c r="F1076" s="88" t="s">
        <v>1839</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1840</v>
      </c>
      <c r="G1078" t="str">
        <f t="shared" si="18"/>
        <v>May</v>
      </c>
    </row>
    <row r="1079" spans="1:7">
      <c r="A1079" s="88" t="s">
        <v>220</v>
      </c>
      <c r="B1079" s="247" t="s">
        <v>56</v>
      </c>
      <c r="C1079" s="23">
        <v>45783</v>
      </c>
      <c r="D1079" s="89">
        <v>1847</v>
      </c>
      <c r="F1079" s="11" t="s">
        <v>1841</v>
      </c>
      <c r="G1079" t="str">
        <f t="shared" si="18"/>
        <v>May</v>
      </c>
    </row>
    <row r="1080" spans="1:7">
      <c r="A1080" s="289" t="s">
        <v>216</v>
      </c>
      <c r="B1080" s="273" t="s">
        <v>56</v>
      </c>
      <c r="C1080" s="23">
        <v>45783</v>
      </c>
      <c r="D1080" s="11">
        <v>565</v>
      </c>
      <c r="F1080" s="11" t="s">
        <v>1540</v>
      </c>
      <c r="G1080" t="str">
        <f t="shared" si="18"/>
        <v>May</v>
      </c>
    </row>
    <row r="1081" spans="1:7" ht="15.75">
      <c r="A1081" s="69" t="s">
        <v>329</v>
      </c>
      <c r="B1081" s="175" t="s">
        <v>1456</v>
      </c>
      <c r="C1081" s="239">
        <v>45784</v>
      </c>
      <c r="D1081" s="11">
        <v>353</v>
      </c>
      <c r="F1081" s="11" t="s">
        <v>1529</v>
      </c>
      <c r="G1081" t="str">
        <f>TEXT(C1081,"mmmm")</f>
        <v>May</v>
      </c>
    </row>
    <row r="1082" spans="1:7" ht="15.75">
      <c r="A1082" s="69" t="s">
        <v>285</v>
      </c>
      <c r="B1082" s="175" t="s">
        <v>1456</v>
      </c>
      <c r="C1082" s="239">
        <v>45784</v>
      </c>
      <c r="D1082" s="11">
        <v>131</v>
      </c>
      <c r="F1082" s="11" t="s">
        <v>1549</v>
      </c>
    </row>
    <row r="1083" spans="1:7" ht="13.5" customHeight="1">
      <c r="A1083" s="252" t="s">
        <v>386</v>
      </c>
      <c r="B1083" s="233" t="s">
        <v>471</v>
      </c>
      <c r="C1083" s="23">
        <v>45784</v>
      </c>
      <c r="D1083" s="11">
        <v>592</v>
      </c>
      <c r="F1083" s="11" t="s">
        <v>1842</v>
      </c>
      <c r="G1083" t="str">
        <f>TEXT(C1083,"mmmm")</f>
        <v>May</v>
      </c>
    </row>
    <row r="1084" spans="1:7">
      <c r="A1084" s="252" t="s">
        <v>410</v>
      </c>
      <c r="B1084" s="76" t="s">
        <v>1222</v>
      </c>
      <c r="C1084" s="23">
        <v>45784</v>
      </c>
      <c r="D1084" s="11">
        <v>127</v>
      </c>
      <c r="F1084" s="11" t="s">
        <v>1843</v>
      </c>
      <c r="G1084" t="str">
        <f>TEXT(C1084,"mmmm")</f>
        <v>May</v>
      </c>
    </row>
    <row r="1085" spans="1:7">
      <c r="A1085" s="252" t="s">
        <v>396</v>
      </c>
      <c r="B1085" s="76" t="s">
        <v>1222</v>
      </c>
      <c r="C1085" s="23">
        <v>45784</v>
      </c>
      <c r="D1085" s="11">
        <v>645</v>
      </c>
      <c r="F1085" s="11" t="s">
        <v>1844</v>
      </c>
      <c r="G1085" t="str">
        <f>TEXT(C1085,"mmmm")</f>
        <v>May</v>
      </c>
    </row>
    <row r="1086" spans="1:7">
      <c r="A1086" s="253" t="s">
        <v>333</v>
      </c>
      <c r="B1086" s="234" t="s">
        <v>1227</v>
      </c>
      <c r="C1086" s="23">
        <v>45784</v>
      </c>
      <c r="F1086" s="88" t="s">
        <v>1839</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1572</v>
      </c>
      <c r="G1088" t="str">
        <f>TEXT(C1088,"mmmm")</f>
        <v>May</v>
      </c>
    </row>
    <row r="1089" spans="1:7">
      <c r="A1089" s="270" t="s">
        <v>220</v>
      </c>
      <c r="B1089" s="274" t="s">
        <v>56</v>
      </c>
      <c r="C1089" s="23">
        <v>45784</v>
      </c>
      <c r="D1089" s="89">
        <v>1052</v>
      </c>
      <c r="F1089" s="11" t="s">
        <v>1845</v>
      </c>
      <c r="G1089" t="str">
        <f>TEXT(C1089,"mmmm")</f>
        <v>May</v>
      </c>
    </row>
    <row r="1090" spans="1:7">
      <c r="A1090" s="289" t="s">
        <v>216</v>
      </c>
      <c r="B1090" s="273" t="s">
        <v>56</v>
      </c>
      <c r="C1090" s="23">
        <v>45784</v>
      </c>
      <c r="D1090" s="89">
        <v>1935</v>
      </c>
      <c r="F1090" s="11" t="s">
        <v>1846</v>
      </c>
      <c r="G1090" t="str">
        <f>TEXT(C1090,"mmmm")</f>
        <v>May</v>
      </c>
    </row>
    <row r="1091" spans="1:7" ht="15.75">
      <c r="A1091" s="617" t="s">
        <v>329</v>
      </c>
      <c r="B1091" s="835" t="s">
        <v>1456</v>
      </c>
      <c r="C1091" s="239">
        <v>45785</v>
      </c>
      <c r="D1091" s="11">
        <v>40</v>
      </c>
      <c r="F1091" s="11" t="s">
        <v>1549</v>
      </c>
      <c r="G1091" t="str">
        <f t="shared" ref="G1091:G1101" si="19">TEXT(C1091,"mmmm")</f>
        <v>May</v>
      </c>
    </row>
    <row r="1092" spans="1:7">
      <c r="A1092" s="76" t="s">
        <v>384</v>
      </c>
      <c r="B1092" s="176" t="s">
        <v>1002</v>
      </c>
      <c r="C1092" s="239">
        <v>45785</v>
      </c>
      <c r="D1092" s="11">
        <v>616</v>
      </c>
      <c r="F1092" s="11" t="s">
        <v>1847</v>
      </c>
      <c r="G1092" t="str">
        <f t="shared" si="19"/>
        <v>May</v>
      </c>
    </row>
    <row r="1093" spans="1:7">
      <c r="A1093" s="252" t="s">
        <v>386</v>
      </c>
      <c r="B1093" s="233" t="s">
        <v>471</v>
      </c>
      <c r="C1093" s="23">
        <v>45785</v>
      </c>
      <c r="D1093" s="11">
        <v>592</v>
      </c>
      <c r="F1093" s="11" t="s">
        <v>1848</v>
      </c>
      <c r="G1093" t="str">
        <f t="shared" si="19"/>
        <v>May</v>
      </c>
    </row>
    <row r="1094" spans="1:7">
      <c r="A1094" s="233" t="s">
        <v>392</v>
      </c>
      <c r="B1094" s="233" t="s">
        <v>1763</v>
      </c>
      <c r="C1094" s="23">
        <v>45785</v>
      </c>
      <c r="D1094" s="11">
        <v>468</v>
      </c>
      <c r="G1094" t="str">
        <f t="shared" si="19"/>
        <v>May</v>
      </c>
    </row>
    <row r="1095" spans="1:7">
      <c r="A1095" s="253" t="s">
        <v>396</v>
      </c>
      <c r="B1095" s="235" t="s">
        <v>1222</v>
      </c>
      <c r="C1095" s="23">
        <v>45785</v>
      </c>
      <c r="D1095" s="11">
        <v>853</v>
      </c>
      <c r="F1095" s="240" t="s">
        <v>1849</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1839</v>
      </c>
      <c r="G1098" t="str">
        <f t="shared" si="19"/>
        <v>May</v>
      </c>
    </row>
    <row r="1099" spans="1:7" ht="15.75">
      <c r="A1099" s="76" t="s">
        <v>171</v>
      </c>
      <c r="B1099" s="175" t="s">
        <v>1456</v>
      </c>
      <c r="C1099" s="239">
        <v>45785</v>
      </c>
      <c r="D1099" s="11">
        <v>75</v>
      </c>
      <c r="F1099" s="11" t="s">
        <v>1538</v>
      </c>
      <c r="G1099" t="str">
        <f t="shared" si="19"/>
        <v>May</v>
      </c>
    </row>
    <row r="1100" spans="1:7">
      <c r="A1100" s="270" t="s">
        <v>216</v>
      </c>
      <c r="B1100" s="233" t="s">
        <v>56</v>
      </c>
      <c r="C1100" s="23">
        <v>45785</v>
      </c>
      <c r="D1100" s="89">
        <v>1483</v>
      </c>
      <c r="F1100" s="11" t="s">
        <v>1850</v>
      </c>
      <c r="G1100" t="str">
        <f t="shared" si="19"/>
        <v>May</v>
      </c>
    </row>
    <row r="1101" spans="1:7">
      <c r="A1101" s="270" t="s">
        <v>220</v>
      </c>
      <c r="B1101" s="233" t="s">
        <v>56</v>
      </c>
      <c r="C1101" s="23">
        <v>45785</v>
      </c>
      <c r="D1101" s="89">
        <v>1846</v>
      </c>
      <c r="F1101" s="11" t="s">
        <v>1851</v>
      </c>
      <c r="G1101" t="str">
        <f t="shared" si="19"/>
        <v>May</v>
      </c>
    </row>
    <row r="1102" spans="1:7">
      <c r="A1102" s="289" t="s">
        <v>312</v>
      </c>
      <c r="B1102" s="235" t="s">
        <v>1222</v>
      </c>
      <c r="C1102" s="23">
        <v>45786</v>
      </c>
      <c r="D1102" s="89"/>
      <c r="F1102" s="240" t="s">
        <v>1852</v>
      </c>
      <c r="G1102" t="str">
        <f t="shared" ref="G1102:G1119" si="20">TEXT(C1102,"mmmm")</f>
        <v>May</v>
      </c>
    </row>
    <row r="1103" spans="1:7" ht="15.75">
      <c r="A1103" s="617" t="s">
        <v>329</v>
      </c>
      <c r="B1103" s="835" t="s">
        <v>1456</v>
      </c>
      <c r="C1103" s="239">
        <v>45786</v>
      </c>
      <c r="D1103" s="11">
        <v>153</v>
      </c>
      <c r="F1103" s="11" t="s">
        <v>1656</v>
      </c>
      <c r="G1103" t="str">
        <f t="shared" si="20"/>
        <v>May</v>
      </c>
    </row>
    <row r="1104" spans="1:7">
      <c r="A1104" s="76" t="s">
        <v>384</v>
      </c>
      <c r="B1104" s="176" t="s">
        <v>1002</v>
      </c>
      <c r="C1104" s="239">
        <v>45786</v>
      </c>
      <c r="D1104" s="11">
        <v>900</v>
      </c>
      <c r="F1104" s="11" t="s">
        <v>1853</v>
      </c>
      <c r="G1104" t="str">
        <f t="shared" si="20"/>
        <v>May</v>
      </c>
    </row>
    <row r="1105" spans="1:7">
      <c r="A1105" s="252" t="s">
        <v>386</v>
      </c>
      <c r="B1105" s="233" t="s">
        <v>471</v>
      </c>
      <c r="C1105" s="23">
        <v>45786</v>
      </c>
      <c r="D1105" s="11">
        <v>730</v>
      </c>
      <c r="F1105" s="11" t="s">
        <v>1854</v>
      </c>
      <c r="G1105" t="str">
        <f t="shared" si="20"/>
        <v>May</v>
      </c>
    </row>
    <row r="1106" spans="1:7">
      <c r="A1106" s="233" t="s">
        <v>392</v>
      </c>
      <c r="B1106" s="233" t="s">
        <v>1763</v>
      </c>
      <c r="C1106" s="23">
        <v>45786</v>
      </c>
      <c r="D1106" s="11">
        <v>940</v>
      </c>
      <c r="G1106" t="str">
        <f t="shared" si="20"/>
        <v>May</v>
      </c>
    </row>
    <row r="1107" spans="1:7">
      <c r="A1107" s="253" t="s">
        <v>396</v>
      </c>
      <c r="B1107" s="235" t="s">
        <v>1222</v>
      </c>
      <c r="C1107" s="23">
        <v>45786</v>
      </c>
      <c r="F1107" s="240" t="s">
        <v>1855</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1856</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1857</v>
      </c>
      <c r="G1112" t="str">
        <f t="shared" si="20"/>
        <v>May</v>
      </c>
    </row>
    <row r="1113" spans="1:7" ht="15.75">
      <c r="A1113" s="69" t="s">
        <v>285</v>
      </c>
      <c r="B1113" s="175" t="s">
        <v>1456</v>
      </c>
      <c r="C1113" s="239">
        <v>45790</v>
      </c>
      <c r="D1113" s="11">
        <v>55</v>
      </c>
      <c r="F1113" s="11" t="s">
        <v>1858</v>
      </c>
      <c r="G1113" t="str">
        <f t="shared" si="20"/>
        <v>May</v>
      </c>
    </row>
    <row r="1114" spans="1:7" ht="15.75">
      <c r="A1114" s="69" t="s">
        <v>427</v>
      </c>
      <c r="B1114" s="175" t="s">
        <v>1456</v>
      </c>
      <c r="C1114" s="239">
        <v>45790</v>
      </c>
      <c r="F1114" s="11" t="s">
        <v>1859</v>
      </c>
      <c r="G1114" t="str">
        <f t="shared" si="20"/>
        <v>May</v>
      </c>
    </row>
    <row r="1115" spans="1:7" ht="15.75">
      <c r="A1115" s="69" t="s">
        <v>427</v>
      </c>
      <c r="B1115" s="175" t="s">
        <v>1456</v>
      </c>
      <c r="C1115" s="239">
        <v>45790</v>
      </c>
      <c r="F1115" s="11" t="s">
        <v>1859</v>
      </c>
      <c r="G1115" t="str">
        <f t="shared" si="20"/>
        <v>May</v>
      </c>
    </row>
    <row r="1116" spans="1:7" ht="15.75">
      <c r="A1116" s="69" t="s">
        <v>1465</v>
      </c>
      <c r="B1116" s="175" t="s">
        <v>1456</v>
      </c>
      <c r="C1116" s="239">
        <v>45790</v>
      </c>
      <c r="D1116" s="11">
        <v>30</v>
      </c>
      <c r="F1116" s="11" t="s">
        <v>1860</v>
      </c>
      <c r="G1116" t="str">
        <f t="shared" si="20"/>
        <v>May</v>
      </c>
    </row>
    <row r="1117" spans="1:7" ht="15.75">
      <c r="A1117" s="76" t="s">
        <v>171</v>
      </c>
      <c r="B1117" s="175" t="s">
        <v>1456</v>
      </c>
      <c r="C1117" s="239">
        <v>45790</v>
      </c>
      <c r="D1117" s="11">
        <v>251</v>
      </c>
      <c r="F1117" s="11" t="s">
        <v>1572</v>
      </c>
      <c r="G1117" t="str">
        <f t="shared" si="20"/>
        <v>May</v>
      </c>
    </row>
    <row r="1118" spans="1:7">
      <c r="A1118" s="270" t="s">
        <v>216</v>
      </c>
      <c r="B1118" s="233" t="s">
        <v>56</v>
      </c>
      <c r="C1118" s="23">
        <v>45790</v>
      </c>
      <c r="D1118" s="11">
        <v>933</v>
      </c>
      <c r="F1118" s="11" t="s">
        <v>1861</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1763</v>
      </c>
      <c r="C1121" s="23">
        <v>45791</v>
      </c>
      <c r="F1121" s="240" t="s">
        <v>1862</v>
      </c>
      <c r="G1121" t="str">
        <f t="shared" si="21"/>
        <v>May</v>
      </c>
    </row>
    <row r="1122" spans="1:7" ht="15.75">
      <c r="A1122" s="69" t="s">
        <v>1470</v>
      </c>
      <c r="B1122" s="175" t="s">
        <v>1456</v>
      </c>
      <c r="C1122" s="239">
        <v>45791</v>
      </c>
      <c r="F1122" s="76" t="s">
        <v>1555</v>
      </c>
      <c r="G1122" t="str">
        <f t="shared" si="21"/>
        <v>May</v>
      </c>
    </row>
    <row r="1123" spans="1:7" ht="15.75">
      <c r="A1123" s="76" t="s">
        <v>1471</v>
      </c>
      <c r="B1123" s="175" t="s">
        <v>1456</v>
      </c>
      <c r="C1123" s="239">
        <v>45791</v>
      </c>
      <c r="F1123" s="76" t="s">
        <v>1863</v>
      </c>
      <c r="G1123" t="str">
        <f t="shared" si="21"/>
        <v>May</v>
      </c>
    </row>
    <row r="1124" spans="1:7" ht="15.75">
      <c r="A1124" s="76" t="s">
        <v>171</v>
      </c>
      <c r="B1124" s="175" t="s">
        <v>1456</v>
      </c>
      <c r="C1124" s="239">
        <v>45791</v>
      </c>
      <c r="D1124" s="11">
        <v>424</v>
      </c>
      <c r="F1124" s="11" t="s">
        <v>1572</v>
      </c>
      <c r="G1124" t="str">
        <f t="shared" si="21"/>
        <v>May</v>
      </c>
    </row>
    <row r="1125" spans="1:7">
      <c r="A1125" s="270" t="s">
        <v>241</v>
      </c>
      <c r="B1125" s="233" t="s">
        <v>56</v>
      </c>
      <c r="C1125" s="23">
        <v>45791</v>
      </c>
      <c r="D1125" s="11">
        <v>1190</v>
      </c>
      <c r="F1125" s="11" t="s">
        <v>1583</v>
      </c>
      <c r="G1125" t="str">
        <f t="shared" si="21"/>
        <v>May</v>
      </c>
    </row>
    <row r="1126" spans="1:7">
      <c r="A1126" s="76" t="s">
        <v>137</v>
      </c>
      <c r="B1126" s="76" t="s">
        <v>471</v>
      </c>
      <c r="C1126" s="23">
        <v>45791</v>
      </c>
      <c r="D1126" s="11">
        <v>678</v>
      </c>
      <c r="G1126" t="str">
        <f t="shared" si="21"/>
        <v>May</v>
      </c>
    </row>
    <row r="1127" spans="1:7">
      <c r="A1127" s="617" t="s">
        <v>277</v>
      </c>
      <c r="B1127" s="235" t="s">
        <v>1763</v>
      </c>
      <c r="C1127" s="23">
        <v>45792</v>
      </c>
      <c r="F1127" s="276" t="s">
        <v>1817</v>
      </c>
      <c r="G1127" t="str">
        <f t="shared" si="21"/>
        <v>May</v>
      </c>
    </row>
    <row r="1128" spans="1:7">
      <c r="A1128" s="69" t="s">
        <v>384</v>
      </c>
      <c r="B1128" s="176" t="s">
        <v>1002</v>
      </c>
      <c r="C1128" s="239">
        <v>45792</v>
      </c>
      <c r="D1128" s="89">
        <v>1316</v>
      </c>
      <c r="F1128" s="11" t="s">
        <v>1864</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1719</v>
      </c>
      <c r="G1130" t="str">
        <f t="shared" si="21"/>
        <v>May</v>
      </c>
    </row>
    <row r="1131" spans="1:7">
      <c r="A1131" s="271" t="s">
        <v>335</v>
      </c>
      <c r="B1131" s="271" t="s">
        <v>1865</v>
      </c>
      <c r="C1131" s="23">
        <v>45792</v>
      </c>
      <c r="D1131" s="89">
        <v>1342</v>
      </c>
      <c r="F1131" s="11" t="s">
        <v>1866</v>
      </c>
      <c r="G1131" t="str">
        <f t="shared" si="21"/>
        <v>May</v>
      </c>
    </row>
    <row r="1132" spans="1:7" ht="15.75">
      <c r="A1132" s="76" t="s">
        <v>171</v>
      </c>
      <c r="B1132" s="175" t="s">
        <v>1456</v>
      </c>
      <c r="C1132" s="239">
        <v>45792</v>
      </c>
      <c r="D1132" s="11">
        <v>497</v>
      </c>
      <c r="F1132" s="11" t="s">
        <v>1529</v>
      </c>
      <c r="G1132" t="str">
        <f t="shared" si="21"/>
        <v>May</v>
      </c>
    </row>
    <row r="1133" spans="1:7">
      <c r="A1133" s="270" t="s">
        <v>153</v>
      </c>
      <c r="B1133" s="233" t="s">
        <v>56</v>
      </c>
      <c r="C1133" s="23">
        <v>45792</v>
      </c>
      <c r="D1133" s="89">
        <v>1580</v>
      </c>
      <c r="F1133" s="11" t="s">
        <v>1583</v>
      </c>
      <c r="G1133" t="str">
        <f t="shared" si="21"/>
        <v>May</v>
      </c>
    </row>
    <row r="1134" spans="1:7">
      <c r="A1134" s="76" t="s">
        <v>137</v>
      </c>
      <c r="B1134" s="76" t="s">
        <v>471</v>
      </c>
      <c r="C1134" s="23">
        <v>45792</v>
      </c>
      <c r="D1134" s="11">
        <v>381</v>
      </c>
      <c r="G1134" t="str">
        <f t="shared" si="21"/>
        <v>May</v>
      </c>
    </row>
    <row r="1135" spans="1:7">
      <c r="A1135" s="617" t="s">
        <v>277</v>
      </c>
      <c r="B1135" s="235" t="s">
        <v>1763</v>
      </c>
      <c r="C1135" s="23">
        <v>45793</v>
      </c>
      <c r="D1135" s="11">
        <v>887</v>
      </c>
      <c r="F1135" s="11" t="s">
        <v>1732</v>
      </c>
      <c r="G1135" t="str">
        <f t="shared" si="21"/>
        <v>May</v>
      </c>
    </row>
    <row r="1136" spans="1:7">
      <c r="A1136" s="69" t="s">
        <v>384</v>
      </c>
      <c r="B1136" s="176" t="s">
        <v>1002</v>
      </c>
      <c r="C1136" s="239">
        <v>45793</v>
      </c>
      <c r="D1136" s="89">
        <v>1232</v>
      </c>
      <c r="F1136" s="11" t="s">
        <v>1867</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1868</v>
      </c>
      <c r="G1138" t="str">
        <f t="shared" si="21"/>
        <v>May</v>
      </c>
    </row>
    <row r="1139" spans="1:7" ht="15.75">
      <c r="A1139" s="76" t="s">
        <v>1472</v>
      </c>
      <c r="B1139" s="175" t="s">
        <v>1456</v>
      </c>
      <c r="C1139" s="239">
        <v>45793</v>
      </c>
      <c r="D1139" s="11">
        <v>151</v>
      </c>
      <c r="F1139" s="11" t="s">
        <v>1869</v>
      </c>
      <c r="G1139" t="str">
        <f t="shared" si="21"/>
        <v>May</v>
      </c>
    </row>
    <row r="1140" spans="1:7" ht="15.75">
      <c r="A1140" s="76" t="s">
        <v>171</v>
      </c>
      <c r="B1140" s="175" t="s">
        <v>1456</v>
      </c>
      <c r="C1140" s="239">
        <v>45793</v>
      </c>
      <c r="F1140" s="88" t="s">
        <v>1870</v>
      </c>
      <c r="G1140" t="str">
        <f t="shared" si="21"/>
        <v>May</v>
      </c>
    </row>
    <row r="1141" spans="1:7">
      <c r="A1141" s="234" t="s">
        <v>137</v>
      </c>
      <c r="B1141" s="234" t="s">
        <v>471</v>
      </c>
      <c r="C1141" s="23">
        <v>45793</v>
      </c>
      <c r="F1141" s="240" t="s">
        <v>1871</v>
      </c>
      <c r="G1141" t="str">
        <f t="shared" si="21"/>
        <v>May</v>
      </c>
    </row>
    <row r="1142" spans="1:7" ht="15.75">
      <c r="A1142" s="235" t="s">
        <v>287</v>
      </c>
      <c r="B1142" s="835" t="s">
        <v>1456</v>
      </c>
      <c r="C1142" s="239">
        <v>45796</v>
      </c>
      <c r="D1142" s="11">
        <v>301</v>
      </c>
      <c r="F1142" s="276" t="s">
        <v>1869</v>
      </c>
      <c r="G1142" t="str">
        <f t="shared" si="21"/>
        <v>May</v>
      </c>
    </row>
    <row r="1143" spans="1:7">
      <c r="A1143" s="76" t="s">
        <v>331</v>
      </c>
      <c r="B1143" s="176" t="s">
        <v>1002</v>
      </c>
      <c r="C1143" s="239">
        <v>45796</v>
      </c>
      <c r="F1143" s="76" t="s">
        <v>1872</v>
      </c>
      <c r="G1143" t="str">
        <f t="shared" si="21"/>
        <v>May</v>
      </c>
    </row>
    <row r="1144" spans="1:7">
      <c r="A1144" s="234" t="s">
        <v>335</v>
      </c>
      <c r="B1144" s="234" t="s">
        <v>1227</v>
      </c>
      <c r="C1144" s="23">
        <v>45796</v>
      </c>
      <c r="D1144" s="89">
        <v>1280</v>
      </c>
      <c r="F1144" s="11" t="s">
        <v>1873</v>
      </c>
      <c r="G1144" t="str">
        <f t="shared" si="21"/>
        <v>May</v>
      </c>
    </row>
    <row r="1145" spans="1:7">
      <c r="A1145" s="69" t="s">
        <v>384</v>
      </c>
      <c r="B1145" s="176" t="s">
        <v>1002</v>
      </c>
      <c r="C1145" s="239">
        <v>45796</v>
      </c>
      <c r="D1145" s="89">
        <v>1156</v>
      </c>
      <c r="F1145" s="11" t="s">
        <v>1874</v>
      </c>
      <c r="G1145" t="str">
        <f t="shared" si="21"/>
        <v>May</v>
      </c>
    </row>
    <row r="1146" spans="1:7" ht="15.75">
      <c r="A1146" s="233" t="s">
        <v>398</v>
      </c>
      <c r="B1146" s="860" t="s">
        <v>1456</v>
      </c>
      <c r="C1146" s="239">
        <v>45796</v>
      </c>
      <c r="D1146" s="11">
        <v>54</v>
      </c>
      <c r="F1146" s="11" t="s">
        <v>1875</v>
      </c>
      <c r="G1146" t="str">
        <f t="shared" si="21"/>
        <v>May</v>
      </c>
    </row>
    <row r="1147" spans="1:7" ht="15.75">
      <c r="A1147" s="76" t="s">
        <v>171</v>
      </c>
      <c r="B1147" s="175" t="s">
        <v>1456</v>
      </c>
      <c r="C1147" s="239">
        <v>45796</v>
      </c>
      <c r="D1147" s="11">
        <v>286</v>
      </c>
      <c r="F1147" s="11" t="s">
        <v>1572</v>
      </c>
      <c r="G1147" t="str">
        <f t="shared" si="21"/>
        <v>May</v>
      </c>
    </row>
    <row r="1148" spans="1:7">
      <c r="A1148" s="270" t="s">
        <v>153</v>
      </c>
      <c r="B1148" s="233" t="s">
        <v>56</v>
      </c>
      <c r="C1148" s="23">
        <v>45796</v>
      </c>
      <c r="D1148" s="11">
        <v>270</v>
      </c>
      <c r="F1148" s="11" t="s">
        <v>1595</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1876</v>
      </c>
      <c r="G1151" t="str">
        <f t="shared" si="21"/>
        <v>May</v>
      </c>
    </row>
    <row r="1152" spans="1:7">
      <c r="A1152" s="69" t="s">
        <v>384</v>
      </c>
      <c r="B1152" s="176" t="s">
        <v>1002</v>
      </c>
      <c r="C1152" s="239">
        <v>45797</v>
      </c>
      <c r="D1152" s="11">
        <v>947</v>
      </c>
      <c r="F1152" s="11" t="s">
        <v>1853</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1779</v>
      </c>
      <c r="G1154" t="str">
        <f t="shared" si="21"/>
        <v>May</v>
      </c>
    </row>
    <row r="1155" spans="1:7" ht="15.75">
      <c r="A1155" s="233" t="s">
        <v>287</v>
      </c>
      <c r="B1155" s="860" t="s">
        <v>1456</v>
      </c>
      <c r="C1155" s="239">
        <v>45797</v>
      </c>
      <c r="D1155" s="11">
        <v>191</v>
      </c>
      <c r="F1155" s="11" t="s">
        <v>1656</v>
      </c>
      <c r="G1155" t="str">
        <f t="shared" si="21"/>
        <v>May</v>
      </c>
    </row>
    <row r="1156" spans="1:7" ht="15.75">
      <c r="A1156" s="76" t="s">
        <v>277</v>
      </c>
      <c r="B1156" s="175" t="s">
        <v>1456</v>
      </c>
      <c r="C1156" s="239">
        <v>45797</v>
      </c>
      <c r="F1156" s="240" t="s">
        <v>1877</v>
      </c>
      <c r="G1156" t="str">
        <f t="shared" si="21"/>
        <v>May</v>
      </c>
    </row>
    <row r="1157" spans="1:7" ht="15.75">
      <c r="A1157" s="76" t="s">
        <v>171</v>
      </c>
      <c r="B1157" s="175" t="s">
        <v>1456</v>
      </c>
      <c r="C1157" s="239">
        <v>45797</v>
      </c>
      <c r="D1157" s="11">
        <v>226</v>
      </c>
      <c r="F1157" s="11" t="s">
        <v>1540</v>
      </c>
      <c r="G1157" t="str">
        <f t="shared" si="21"/>
        <v>May</v>
      </c>
    </row>
    <row r="1158" spans="1:7">
      <c r="A1158" s="289" t="s">
        <v>246</v>
      </c>
      <c r="B1158" s="234" t="s">
        <v>56</v>
      </c>
      <c r="C1158" s="23">
        <v>45797</v>
      </c>
      <c r="D1158" s="89">
        <v>1430</v>
      </c>
      <c r="F1158" s="11" t="s">
        <v>1616</v>
      </c>
      <c r="G1158" t="str">
        <f t="shared" si="21"/>
        <v>May</v>
      </c>
    </row>
    <row r="1159" spans="1:7">
      <c r="A1159" s="69" t="s">
        <v>267</v>
      </c>
      <c r="B1159" s="176" t="s">
        <v>1002</v>
      </c>
      <c r="C1159" s="239">
        <v>45798</v>
      </c>
      <c r="D1159" s="11">
        <v>999</v>
      </c>
      <c r="F1159" s="11" t="s">
        <v>1878</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1879</v>
      </c>
      <c r="G1161" t="str">
        <f t="shared" si="21"/>
        <v>May</v>
      </c>
    </row>
    <row r="1162" spans="1:7" ht="15.75">
      <c r="A1162" s="76" t="s">
        <v>285</v>
      </c>
      <c r="B1162" s="175" t="s">
        <v>1456</v>
      </c>
      <c r="C1162" s="239">
        <v>45798</v>
      </c>
      <c r="F1162" s="276" t="s">
        <v>1880</v>
      </c>
      <c r="G1162" t="str">
        <f t="shared" si="21"/>
        <v>May</v>
      </c>
    </row>
    <row r="1163" spans="1:7" ht="15.75">
      <c r="A1163" s="76" t="s">
        <v>171</v>
      </c>
      <c r="B1163" s="175" t="s">
        <v>1456</v>
      </c>
      <c r="C1163" s="239">
        <v>45798</v>
      </c>
      <c r="F1163" s="11" t="s">
        <v>1767</v>
      </c>
      <c r="G1163" t="str">
        <f t="shared" si="21"/>
        <v>May</v>
      </c>
    </row>
    <row r="1164" spans="1:7">
      <c r="A1164" s="270" t="s">
        <v>241</v>
      </c>
      <c r="B1164" s="233" t="s">
        <v>56</v>
      </c>
      <c r="C1164" s="23">
        <v>45798</v>
      </c>
      <c r="D1164" s="11">
        <v>678</v>
      </c>
      <c r="E1164" s="250">
        <v>2850</v>
      </c>
      <c r="F1164" s="11" t="s">
        <v>1881</v>
      </c>
      <c r="G1164" t="str">
        <f t="shared" si="21"/>
        <v>May</v>
      </c>
    </row>
    <row r="1165" spans="1:7">
      <c r="A1165" s="270" t="s">
        <v>246</v>
      </c>
      <c r="B1165" s="233" t="s">
        <v>56</v>
      </c>
      <c r="C1165" s="23">
        <v>45798</v>
      </c>
      <c r="D1165" s="11">
        <v>970</v>
      </c>
      <c r="F1165" s="11" t="s">
        <v>1583</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1882</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1883</v>
      </c>
      <c r="G1169" t="str">
        <f t="shared" si="21"/>
        <v>May</v>
      </c>
    </row>
    <row r="1170" spans="1:7" ht="15.75">
      <c r="A1170" s="76" t="s">
        <v>171</v>
      </c>
      <c r="B1170" s="175" t="s">
        <v>1456</v>
      </c>
      <c r="C1170" s="239">
        <v>45799</v>
      </c>
      <c r="F1170" s="88" t="s">
        <v>1884</v>
      </c>
      <c r="G1170" t="str">
        <f t="shared" si="21"/>
        <v>May</v>
      </c>
    </row>
    <row r="1171" spans="1:7">
      <c r="A1171" s="270" t="s">
        <v>153</v>
      </c>
      <c r="B1171" s="233" t="s">
        <v>56</v>
      </c>
      <c r="C1171" s="23">
        <v>45799</v>
      </c>
      <c r="D1171" s="11">
        <v>948</v>
      </c>
      <c r="F1171" s="88" t="s">
        <v>1583</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1885</v>
      </c>
      <c r="G1173" t="str">
        <f t="shared" si="21"/>
        <v>May</v>
      </c>
    </row>
    <row r="1174" spans="1:7">
      <c r="A1174" s="76" t="s">
        <v>267</v>
      </c>
      <c r="B1174" s="176" t="s">
        <v>1002</v>
      </c>
      <c r="C1174" s="239">
        <v>45800</v>
      </c>
      <c r="D1174" s="11">
        <v>719</v>
      </c>
      <c r="F1174" s="11" t="s">
        <v>1886</v>
      </c>
      <c r="G1174" t="str">
        <f t="shared" si="21"/>
        <v>May</v>
      </c>
    </row>
    <row r="1175" spans="1:7" ht="15.75">
      <c r="A1175" s="233" t="s">
        <v>277</v>
      </c>
      <c r="B1175" s="860" t="s">
        <v>1456</v>
      </c>
      <c r="C1175" s="239">
        <v>45800</v>
      </c>
      <c r="D1175" s="11">
        <v>236</v>
      </c>
      <c r="F1175" s="11" t="s">
        <v>1572</v>
      </c>
      <c r="G1175" t="str">
        <f t="shared" si="21"/>
        <v>May</v>
      </c>
    </row>
    <row r="1176" spans="1:7" ht="15.75">
      <c r="A1176" s="76" t="s">
        <v>285</v>
      </c>
      <c r="B1176" s="175" t="s">
        <v>1456</v>
      </c>
      <c r="C1176" s="239">
        <v>45800</v>
      </c>
      <c r="D1176" s="11">
        <v>175</v>
      </c>
      <c r="F1176" s="11" t="s">
        <v>1887</v>
      </c>
      <c r="G1176" t="str">
        <f t="shared" si="21"/>
        <v>May</v>
      </c>
    </row>
    <row r="1177" spans="1:7" ht="15.75">
      <c r="A1177" s="76" t="s">
        <v>171</v>
      </c>
      <c r="B1177" s="175" t="s">
        <v>1456</v>
      </c>
      <c r="C1177" s="239">
        <v>45800</v>
      </c>
      <c r="F1177" s="238" t="s">
        <v>1884</v>
      </c>
      <c r="G1177" t="str">
        <f t="shared" si="21"/>
        <v>May</v>
      </c>
    </row>
    <row r="1178" spans="1:7">
      <c r="A1178" s="233" t="s">
        <v>137</v>
      </c>
      <c r="B1178" s="233" t="s">
        <v>471</v>
      </c>
      <c r="C1178" s="23">
        <v>45800</v>
      </c>
      <c r="F1178" s="276" t="s">
        <v>1817</v>
      </c>
      <c r="G1178" t="str">
        <f t="shared" si="21"/>
        <v>May</v>
      </c>
    </row>
    <row r="1179" spans="1:7">
      <c r="A1179" s="253" t="s">
        <v>122</v>
      </c>
      <c r="B1179" s="234" t="s">
        <v>471</v>
      </c>
      <c r="C1179" s="23">
        <v>45800</v>
      </c>
      <c r="D1179" s="11">
        <v>285</v>
      </c>
      <c r="F1179" s="11" t="s">
        <v>1888</v>
      </c>
      <c r="G1179" t="str">
        <f t="shared" si="21"/>
        <v>May</v>
      </c>
    </row>
    <row r="1180" spans="1:7" ht="15.75">
      <c r="A1180" s="76" t="s">
        <v>277</v>
      </c>
      <c r="B1180" s="175" t="s">
        <v>1456</v>
      </c>
      <c r="C1180" s="239">
        <v>45804</v>
      </c>
      <c r="D1180" s="11">
        <v>224</v>
      </c>
      <c r="F1180" s="11" t="s">
        <v>1549</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1884</v>
      </c>
      <c r="G1182" t="str">
        <f t="shared" si="21"/>
        <v>May</v>
      </c>
    </row>
    <row r="1183" spans="1:7">
      <c r="A1183" s="270" t="s">
        <v>246</v>
      </c>
      <c r="B1183" s="233" t="s">
        <v>56</v>
      </c>
      <c r="C1183" s="23">
        <v>45804</v>
      </c>
      <c r="D1183" s="11">
        <v>948</v>
      </c>
      <c r="F1183" s="11" t="s">
        <v>1889</v>
      </c>
      <c r="G1183" t="str">
        <f t="shared" si="21"/>
        <v>May</v>
      </c>
    </row>
    <row r="1184" spans="1:7">
      <c r="A1184" s="234" t="s">
        <v>153</v>
      </c>
      <c r="B1184" s="234" t="s">
        <v>56</v>
      </c>
      <c r="C1184" s="23">
        <v>45804</v>
      </c>
      <c r="D1184" s="11">
        <v>954</v>
      </c>
      <c r="F1184" s="11" t="s">
        <v>1890</v>
      </c>
      <c r="G1184" t="str">
        <f t="shared" ref="G1184:G1202" si="22">TEXT(C1184,"mmmm")</f>
        <v>May</v>
      </c>
    </row>
    <row r="1185" spans="1:7" ht="15.75">
      <c r="A1185" s="88" t="s">
        <v>161</v>
      </c>
      <c r="B1185" s="175" t="s">
        <v>1456</v>
      </c>
      <c r="C1185" s="239">
        <v>45804</v>
      </c>
      <c r="F1185" s="249" t="s">
        <v>1676</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1891</v>
      </c>
      <c r="G1187" t="str">
        <f t="shared" si="22"/>
        <v>May</v>
      </c>
    </row>
    <row r="1188" spans="1:7" ht="15.75">
      <c r="A1188" s="76" t="s">
        <v>171</v>
      </c>
      <c r="B1188" s="175" t="s">
        <v>1456</v>
      </c>
      <c r="C1188" s="239">
        <v>45805</v>
      </c>
      <c r="F1188" s="245" t="s">
        <v>1884</v>
      </c>
      <c r="G1188" t="str">
        <f t="shared" si="22"/>
        <v>May</v>
      </c>
    </row>
    <row r="1189" spans="1:7">
      <c r="A1189" s="274" t="s">
        <v>153</v>
      </c>
      <c r="B1189" s="236" t="s">
        <v>56</v>
      </c>
      <c r="C1189" s="23">
        <v>45805</v>
      </c>
      <c r="D1189" s="89">
        <v>2783</v>
      </c>
      <c r="F1189" s="11" t="s">
        <v>1892</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1893</v>
      </c>
      <c r="G1191" t="str">
        <f t="shared" si="22"/>
        <v>May</v>
      </c>
    </row>
    <row r="1192" spans="1:7" ht="15.75">
      <c r="A1192" s="76" t="s">
        <v>1475</v>
      </c>
      <c r="B1192" s="175" t="s">
        <v>1456</v>
      </c>
      <c r="C1192" s="239">
        <v>45806</v>
      </c>
      <c r="F1192" s="236" t="s">
        <v>1893</v>
      </c>
      <c r="G1192" t="str">
        <f t="shared" si="22"/>
        <v>May</v>
      </c>
    </row>
    <row r="1193" spans="1:7" ht="15.75">
      <c r="A1193" s="76" t="s">
        <v>1476</v>
      </c>
      <c r="B1193" s="175" t="s">
        <v>1456</v>
      </c>
      <c r="C1193" s="239">
        <v>45806</v>
      </c>
      <c r="F1193" s="236" t="s">
        <v>1893</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1894</v>
      </c>
      <c r="G1195" t="str">
        <f t="shared" si="22"/>
        <v>May</v>
      </c>
    </row>
    <row r="1196" spans="1:7">
      <c r="A1196" s="247" t="s">
        <v>246</v>
      </c>
      <c r="B1196" s="236" t="s">
        <v>56</v>
      </c>
      <c r="C1196" s="23">
        <v>45806</v>
      </c>
      <c r="D1196" s="89">
        <v>736</v>
      </c>
      <c r="F1196" s="11" t="s">
        <v>1895</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1896</v>
      </c>
      <c r="G1198" t="str">
        <f t="shared" si="22"/>
        <v>May</v>
      </c>
    </row>
    <row r="1199" spans="1:7" ht="15.75">
      <c r="A1199" s="235" t="s">
        <v>1478</v>
      </c>
      <c r="B1199" s="835" t="s">
        <v>1456</v>
      </c>
      <c r="C1199" s="239">
        <v>45807</v>
      </c>
      <c r="F1199" s="233" t="s">
        <v>1896</v>
      </c>
      <c r="G1199" t="str">
        <f t="shared" si="22"/>
        <v>May</v>
      </c>
    </row>
    <row r="1200" spans="1:7">
      <c r="A1200" s="76" t="s">
        <v>412</v>
      </c>
      <c r="B1200" s="176" t="s">
        <v>1002</v>
      </c>
      <c r="C1200" s="239">
        <v>45807</v>
      </c>
      <c r="D1200" s="11">
        <v>218</v>
      </c>
      <c r="F1200" s="234" t="s">
        <v>1549</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1897</v>
      </c>
    </row>
    <row r="1204" spans="1:7" ht="15.75">
      <c r="A1204" s="76" t="s">
        <v>161</v>
      </c>
      <c r="B1204" s="175" t="s">
        <v>1456</v>
      </c>
      <c r="C1204" s="239">
        <v>45810</v>
      </c>
      <c r="D1204" s="11">
        <v>275</v>
      </c>
      <c r="G1204" t="s">
        <v>1897</v>
      </c>
    </row>
    <row r="1205" spans="1:7">
      <c r="A1205" s="274" t="s">
        <v>246</v>
      </c>
      <c r="B1205" s="233" t="s">
        <v>56</v>
      </c>
      <c r="C1205" s="23">
        <v>45810</v>
      </c>
      <c r="D1205" s="89">
        <v>1957</v>
      </c>
      <c r="F1205" s="11" t="s">
        <v>1898</v>
      </c>
      <c r="G1205" t="s">
        <v>1897</v>
      </c>
    </row>
    <row r="1206" spans="1:7">
      <c r="A1206" s="235" t="s">
        <v>137</v>
      </c>
      <c r="B1206" s="235" t="s">
        <v>471</v>
      </c>
      <c r="C1206" s="23">
        <v>45810</v>
      </c>
      <c r="D1206" s="11">
        <v>720</v>
      </c>
      <c r="G1206" t="s">
        <v>1897</v>
      </c>
    </row>
    <row r="1207" spans="1:7" ht="15.75">
      <c r="A1207" s="178" t="s">
        <v>1480</v>
      </c>
      <c r="B1207" s="175" t="s">
        <v>1456</v>
      </c>
      <c r="C1207" s="239">
        <v>45810</v>
      </c>
      <c r="D1207" s="11">
        <v>6</v>
      </c>
      <c r="F1207" s="11" t="s">
        <v>1869</v>
      </c>
      <c r="G1207" t="s">
        <v>1897</v>
      </c>
    </row>
    <row r="1208" spans="1:7" ht="15.75">
      <c r="A1208" s="76" t="s">
        <v>1472</v>
      </c>
      <c r="B1208" s="175" t="s">
        <v>1456</v>
      </c>
      <c r="C1208" s="239">
        <v>45811</v>
      </c>
      <c r="F1208" s="76" t="s">
        <v>1899</v>
      </c>
      <c r="G1208" t="s">
        <v>1897</v>
      </c>
    </row>
    <row r="1209" spans="1:7" ht="15.75">
      <c r="A1209" s="235" t="s">
        <v>1481</v>
      </c>
      <c r="B1209" s="835" t="s">
        <v>1456</v>
      </c>
      <c r="C1209" s="239">
        <v>45811</v>
      </c>
      <c r="F1209" s="233" t="s">
        <v>104</v>
      </c>
      <c r="G1209" t="s">
        <v>1897</v>
      </c>
    </row>
    <row r="1210" spans="1:7">
      <c r="A1210" s="76" t="s">
        <v>267</v>
      </c>
      <c r="B1210" s="176" t="s">
        <v>1002</v>
      </c>
      <c r="C1210" s="239">
        <v>45811</v>
      </c>
      <c r="D1210" s="89">
        <v>1483</v>
      </c>
      <c r="F1210" s="11" t="s">
        <v>1900</v>
      </c>
      <c r="G1210" t="s">
        <v>1897</v>
      </c>
    </row>
    <row r="1211" spans="1:7">
      <c r="A1211" s="233" t="s">
        <v>505</v>
      </c>
      <c r="B1211" s="233" t="s">
        <v>471</v>
      </c>
      <c r="C1211" s="23">
        <v>45811</v>
      </c>
      <c r="F1211" s="240" t="s">
        <v>1901</v>
      </c>
      <c r="G1211" t="s">
        <v>1897</v>
      </c>
    </row>
    <row r="1212" spans="1:7">
      <c r="A1212" s="235" t="s">
        <v>151</v>
      </c>
      <c r="B1212" s="235" t="s">
        <v>56</v>
      </c>
      <c r="C1212" s="23">
        <v>45811</v>
      </c>
      <c r="D1212" s="11">
        <v>631</v>
      </c>
      <c r="F1212" s="11" t="s">
        <v>1895</v>
      </c>
      <c r="G1212" t="s">
        <v>1897</v>
      </c>
    </row>
    <row r="1213" spans="1:7" ht="15.75">
      <c r="A1213" s="76" t="s">
        <v>161</v>
      </c>
      <c r="B1213" s="175" t="s">
        <v>1456</v>
      </c>
      <c r="C1213" s="239">
        <v>45811</v>
      </c>
      <c r="D1213" s="11">
        <v>280</v>
      </c>
      <c r="G1213" t="s">
        <v>1897</v>
      </c>
    </row>
    <row r="1214" spans="1:7">
      <c r="A1214" s="274" t="s">
        <v>241</v>
      </c>
      <c r="B1214" s="236" t="s">
        <v>471</v>
      </c>
      <c r="C1214" s="23">
        <v>45811</v>
      </c>
      <c r="F1214" s="76" t="s">
        <v>104</v>
      </c>
      <c r="G1214" t="s">
        <v>1897</v>
      </c>
    </row>
    <row r="1215" spans="1:7">
      <c r="A1215" s="235" t="s">
        <v>137</v>
      </c>
      <c r="B1215" s="235" t="s">
        <v>471</v>
      </c>
      <c r="C1215" s="23">
        <v>45811</v>
      </c>
      <c r="D1215" s="11">
        <v>948</v>
      </c>
      <c r="G1215" t="s">
        <v>1897</v>
      </c>
    </row>
    <row r="1216" spans="1:7">
      <c r="A1216" s="76" t="s">
        <v>267</v>
      </c>
      <c r="B1216" s="176" t="s">
        <v>1002</v>
      </c>
      <c r="C1216" s="239">
        <v>45812</v>
      </c>
      <c r="D1216" s="11">
        <v>83</v>
      </c>
      <c r="G1216" t="s">
        <v>1897</v>
      </c>
    </row>
    <row r="1217" spans="1:7">
      <c r="A1217" s="76" t="s">
        <v>392</v>
      </c>
      <c r="B1217" s="176" t="s">
        <v>1002</v>
      </c>
      <c r="C1217" s="239">
        <v>45812</v>
      </c>
      <c r="F1217" s="76" t="s">
        <v>1902</v>
      </c>
      <c r="G1217" t="s">
        <v>1897</v>
      </c>
    </row>
    <row r="1218" spans="1:7">
      <c r="A1218" s="234" t="s">
        <v>151</v>
      </c>
      <c r="B1218" s="234" t="s">
        <v>56</v>
      </c>
      <c r="C1218" s="23">
        <v>45812</v>
      </c>
      <c r="D1218" s="89">
        <v>1401</v>
      </c>
      <c r="G1218" t="s">
        <v>1897</v>
      </c>
    </row>
    <row r="1219" spans="1:7" ht="15.75">
      <c r="A1219" s="76" t="s">
        <v>161</v>
      </c>
      <c r="B1219" s="175" t="s">
        <v>1456</v>
      </c>
      <c r="C1219" s="239">
        <v>45812</v>
      </c>
      <c r="D1219" s="11">
        <v>310</v>
      </c>
      <c r="G1219" t="s">
        <v>1897</v>
      </c>
    </row>
    <row r="1220" spans="1:7">
      <c r="A1220" s="274" t="s">
        <v>223</v>
      </c>
      <c r="B1220" s="236" t="s">
        <v>56</v>
      </c>
      <c r="C1220" s="23">
        <v>45812</v>
      </c>
      <c r="D1220" s="11">
        <v>610</v>
      </c>
      <c r="F1220" s="11" t="s">
        <v>1903</v>
      </c>
      <c r="G1220" t="s">
        <v>1897</v>
      </c>
    </row>
    <row r="1221" spans="1:7">
      <c r="A1221" s="270" t="s">
        <v>246</v>
      </c>
      <c r="B1221" s="233" t="s">
        <v>56</v>
      </c>
      <c r="C1221" s="23">
        <v>45812</v>
      </c>
      <c r="E1221" s="250">
        <v>8415</v>
      </c>
      <c r="F1221" s="11" t="s">
        <v>1904</v>
      </c>
      <c r="G1221" t="s">
        <v>1897</v>
      </c>
    </row>
    <row r="1222" spans="1:7">
      <c r="A1222" s="235" t="s">
        <v>137</v>
      </c>
      <c r="B1222" s="235" t="s">
        <v>471</v>
      </c>
      <c r="C1222" s="23">
        <v>45812</v>
      </c>
      <c r="F1222" s="76" t="s">
        <v>1902</v>
      </c>
      <c r="G1222" t="s">
        <v>1897</v>
      </c>
    </row>
    <row r="1223" spans="1:7">
      <c r="A1223" s="76" t="s">
        <v>392</v>
      </c>
      <c r="B1223" s="176" t="s">
        <v>1002</v>
      </c>
      <c r="C1223" s="239">
        <v>45813</v>
      </c>
      <c r="D1223" s="11">
        <v>341</v>
      </c>
      <c r="F1223" s="11" t="s">
        <v>1905</v>
      </c>
      <c r="G1223" t="s">
        <v>1897</v>
      </c>
    </row>
    <row r="1224" spans="1:7" ht="15.75">
      <c r="A1224" s="233" t="s">
        <v>1482</v>
      </c>
      <c r="B1224" s="860" t="s">
        <v>1456</v>
      </c>
      <c r="C1224" s="239">
        <v>45813</v>
      </c>
      <c r="F1224" s="249" t="s">
        <v>104</v>
      </c>
      <c r="G1224" t="s">
        <v>1897</v>
      </c>
    </row>
    <row r="1225" spans="1:7" ht="15.75">
      <c r="A1225" s="76" t="s">
        <v>161</v>
      </c>
      <c r="B1225" s="175" t="s">
        <v>1456</v>
      </c>
      <c r="C1225" s="239">
        <v>45813</v>
      </c>
      <c r="F1225" s="249" t="s">
        <v>1731</v>
      </c>
      <c r="G1225" t="s">
        <v>1897</v>
      </c>
    </row>
    <row r="1226" spans="1:7">
      <c r="A1226" s="273" t="s">
        <v>223</v>
      </c>
      <c r="B1226" s="282" t="s">
        <v>56</v>
      </c>
      <c r="C1226" s="23">
        <v>45813</v>
      </c>
      <c r="D1226" s="89">
        <v>2523</v>
      </c>
      <c r="F1226" s="11" t="s">
        <v>1906</v>
      </c>
      <c r="G1226" t="s">
        <v>1897</v>
      </c>
    </row>
    <row r="1227" spans="1:7" ht="15.75">
      <c r="A1227" s="76" t="s">
        <v>185</v>
      </c>
      <c r="B1227" s="175" t="s">
        <v>1456</v>
      </c>
      <c r="C1227" s="239">
        <v>45813</v>
      </c>
      <c r="F1227" s="249" t="s">
        <v>1907</v>
      </c>
      <c r="G1227" t="s">
        <v>1897</v>
      </c>
    </row>
    <row r="1228" spans="1:7">
      <c r="A1228" s="233" t="s">
        <v>137</v>
      </c>
      <c r="B1228" s="233" t="s">
        <v>471</v>
      </c>
      <c r="C1228" s="23">
        <v>45813</v>
      </c>
      <c r="D1228" s="89">
        <v>1101</v>
      </c>
      <c r="F1228" s="11" t="s">
        <v>1595</v>
      </c>
      <c r="G1228" t="s">
        <v>1897</v>
      </c>
    </row>
    <row r="1229" spans="1:7">
      <c r="A1229" s="76" t="s">
        <v>137</v>
      </c>
      <c r="B1229" s="76" t="s">
        <v>471</v>
      </c>
      <c r="C1229" s="23">
        <v>45814</v>
      </c>
      <c r="D1229" s="11">
        <v>437</v>
      </c>
      <c r="F1229" s="11" t="s">
        <v>1583</v>
      </c>
      <c r="G1229" t="s">
        <v>1897</v>
      </c>
    </row>
    <row r="1230" spans="1:7">
      <c r="A1230" s="88" t="s">
        <v>151</v>
      </c>
      <c r="B1230" s="76" t="s">
        <v>56</v>
      </c>
      <c r="C1230" s="23">
        <v>45817</v>
      </c>
      <c r="D1230" s="89">
        <v>1100</v>
      </c>
      <c r="G1230" t="s">
        <v>1897</v>
      </c>
    </row>
    <row r="1231" spans="1:7">
      <c r="A1231" s="234" t="s">
        <v>258</v>
      </c>
      <c r="B1231" s="234" t="s">
        <v>56</v>
      </c>
      <c r="C1231" s="23">
        <v>45817</v>
      </c>
      <c r="D1231" s="11">
        <v>115</v>
      </c>
      <c r="G1231" t="s">
        <v>1897</v>
      </c>
    </row>
    <row r="1232" spans="1:7" ht="15.75">
      <c r="A1232" s="76" t="s">
        <v>1483</v>
      </c>
      <c r="B1232" s="175" t="s">
        <v>1456</v>
      </c>
      <c r="C1232" s="239">
        <v>45817</v>
      </c>
      <c r="D1232" s="11">
        <v>155</v>
      </c>
      <c r="G1232" t="s">
        <v>1897</v>
      </c>
    </row>
    <row r="1233" spans="1:7" ht="15.75">
      <c r="A1233" s="88" t="s">
        <v>161</v>
      </c>
      <c r="B1233" s="175" t="s">
        <v>1456</v>
      </c>
      <c r="C1233" s="239">
        <v>45817</v>
      </c>
      <c r="D1233" s="11">
        <v>263</v>
      </c>
      <c r="G1233" t="s">
        <v>1897</v>
      </c>
    </row>
    <row r="1234" spans="1:7">
      <c r="A1234" s="233" t="s">
        <v>137</v>
      </c>
      <c r="B1234" s="233" t="s">
        <v>471</v>
      </c>
      <c r="C1234" s="23">
        <v>45817</v>
      </c>
      <c r="D1234" s="11">
        <v>730</v>
      </c>
      <c r="G1234" t="s">
        <v>1897</v>
      </c>
    </row>
    <row r="1235" spans="1:7">
      <c r="A1235" s="245" t="s">
        <v>223</v>
      </c>
      <c r="B1235" s="235" t="s">
        <v>56</v>
      </c>
      <c r="C1235" s="23">
        <v>45818</v>
      </c>
      <c r="D1235" s="89">
        <v>1293</v>
      </c>
      <c r="F1235" s="11" t="s">
        <v>1908</v>
      </c>
      <c r="G1235" t="s">
        <v>1897</v>
      </c>
    </row>
    <row r="1236" spans="1:7" ht="15.75">
      <c r="A1236" s="88" t="s">
        <v>161</v>
      </c>
      <c r="B1236" s="175" t="s">
        <v>1456</v>
      </c>
      <c r="C1236" s="239">
        <v>45818</v>
      </c>
      <c r="D1236" s="11">
        <v>270</v>
      </c>
      <c r="G1236" t="s">
        <v>1897</v>
      </c>
    </row>
    <row r="1237" spans="1:7">
      <c r="A1237" s="233" t="s">
        <v>137</v>
      </c>
      <c r="B1237" s="233" t="s">
        <v>471</v>
      </c>
      <c r="C1237" s="23">
        <v>45818</v>
      </c>
      <c r="D1237" s="11">
        <v>583</v>
      </c>
      <c r="G1237" t="s">
        <v>1897</v>
      </c>
    </row>
    <row r="1238" spans="1:7">
      <c r="A1238" s="88" t="s">
        <v>151</v>
      </c>
      <c r="B1238" s="76" t="s">
        <v>56</v>
      </c>
      <c r="C1238" s="23">
        <v>45819</v>
      </c>
      <c r="D1238" s="89">
        <v>1975</v>
      </c>
      <c r="F1238" s="11" t="s">
        <v>1895</v>
      </c>
      <c r="G1238" t="s">
        <v>1897</v>
      </c>
    </row>
    <row r="1239" spans="1:7">
      <c r="A1239" s="289" t="s">
        <v>153</v>
      </c>
      <c r="B1239" s="234" t="s">
        <v>56</v>
      </c>
      <c r="C1239" s="23">
        <v>45819</v>
      </c>
      <c r="D1239" s="11">
        <v>370</v>
      </c>
      <c r="F1239" s="11" t="s">
        <v>1895</v>
      </c>
      <c r="G1239" t="s">
        <v>1897</v>
      </c>
    </row>
    <row r="1240" spans="1:7" ht="15.75">
      <c r="A1240" s="76" t="s">
        <v>161</v>
      </c>
      <c r="B1240" s="175" t="s">
        <v>1456</v>
      </c>
      <c r="C1240" s="239">
        <v>45819</v>
      </c>
      <c r="F1240" s="11" t="s">
        <v>1817</v>
      </c>
      <c r="G1240" t="s">
        <v>1897</v>
      </c>
    </row>
    <row r="1241" spans="1:7">
      <c r="A1241" s="869" t="s">
        <v>151</v>
      </c>
      <c r="B1241" s="317" t="s">
        <v>56</v>
      </c>
      <c r="C1241" s="23">
        <v>45820</v>
      </c>
      <c r="D1241" s="89">
        <v>1395</v>
      </c>
      <c r="F1241" s="11" t="s">
        <v>1895</v>
      </c>
      <c r="G1241" t="s">
        <v>1897</v>
      </c>
    </row>
    <row r="1242" spans="1:7">
      <c r="A1242" s="615" t="s">
        <v>241</v>
      </c>
      <c r="B1242" s="296" t="s">
        <v>56</v>
      </c>
      <c r="C1242" s="23">
        <v>45820</v>
      </c>
      <c r="F1242" s="11" t="s">
        <v>104</v>
      </c>
      <c r="G1242" t="s">
        <v>1897</v>
      </c>
    </row>
    <row r="1243" spans="1:7" ht="15.75">
      <c r="A1243" s="27" t="s">
        <v>161</v>
      </c>
      <c r="B1243" s="175" t="s">
        <v>1456</v>
      </c>
      <c r="C1243" s="239">
        <v>45820</v>
      </c>
      <c r="D1243" s="11">
        <v>395</v>
      </c>
      <c r="G1243" t="s">
        <v>1897</v>
      </c>
    </row>
    <row r="1244" spans="1:7">
      <c r="A1244" s="289" t="s">
        <v>241</v>
      </c>
      <c r="B1244" s="234" t="s">
        <v>56</v>
      </c>
      <c r="C1244" s="23">
        <v>45821</v>
      </c>
      <c r="F1244" s="235" t="s">
        <v>104</v>
      </c>
      <c r="G1244" t="s">
        <v>1897</v>
      </c>
    </row>
    <row r="1245" spans="1:7" ht="15.75">
      <c r="A1245" s="76" t="s">
        <v>1484</v>
      </c>
      <c r="B1245" s="175" t="s">
        <v>1456</v>
      </c>
      <c r="C1245" s="239">
        <v>45821</v>
      </c>
      <c r="F1245" s="235" t="s">
        <v>1909</v>
      </c>
      <c r="G1245" t="s">
        <v>1897</v>
      </c>
    </row>
    <row r="1246" spans="1:7" ht="15.75">
      <c r="A1246" s="76" t="s">
        <v>161</v>
      </c>
      <c r="B1246" s="175" t="s">
        <v>1456</v>
      </c>
      <c r="C1246" s="239">
        <v>45821</v>
      </c>
      <c r="F1246" s="240" t="s">
        <v>1910</v>
      </c>
      <c r="G1246" t="s">
        <v>1897</v>
      </c>
    </row>
    <row r="1247" spans="1:7">
      <c r="A1247" s="234" t="s">
        <v>137</v>
      </c>
      <c r="B1247" s="234" t="s">
        <v>471</v>
      </c>
      <c r="C1247" s="23">
        <v>45821</v>
      </c>
      <c r="E1247" s="250">
        <v>7408</v>
      </c>
      <c r="F1247" s="88" t="s">
        <v>1911</v>
      </c>
      <c r="G1247" t="s">
        <v>1897</v>
      </c>
    </row>
    <row r="1248" spans="1:7">
      <c r="A1248" s="76" t="s">
        <v>265</v>
      </c>
      <c r="B1248" s="176" t="s">
        <v>1002</v>
      </c>
      <c r="C1248" s="239">
        <v>45824</v>
      </c>
      <c r="D1248" s="89">
        <v>1394</v>
      </c>
      <c r="F1248" s="11" t="s">
        <v>1536</v>
      </c>
      <c r="G1248" t="s">
        <v>1897</v>
      </c>
    </row>
    <row r="1249" spans="1:7">
      <c r="A1249" s="895" t="s">
        <v>151</v>
      </c>
      <c r="B1249" s="556" t="s">
        <v>56</v>
      </c>
      <c r="C1249" s="23">
        <v>45824</v>
      </c>
      <c r="D1249" s="11">
        <v>450</v>
      </c>
      <c r="F1249" s="11" t="s">
        <v>1912</v>
      </c>
      <c r="G1249" t="s">
        <v>1897</v>
      </c>
    </row>
    <row r="1250" spans="1:7" ht="15.75">
      <c r="A1250" s="76" t="s">
        <v>161</v>
      </c>
      <c r="B1250" s="175" t="s">
        <v>1456</v>
      </c>
      <c r="C1250" s="239">
        <v>45824</v>
      </c>
      <c r="D1250" s="11">
        <v>280</v>
      </c>
      <c r="G1250" t="s">
        <v>1897</v>
      </c>
    </row>
    <row r="1251" spans="1:7">
      <c r="A1251" s="233" t="s">
        <v>153</v>
      </c>
      <c r="B1251" s="233" t="s">
        <v>56</v>
      </c>
      <c r="C1251" s="23">
        <v>45824</v>
      </c>
      <c r="E1251" s="250">
        <v>4976</v>
      </c>
      <c r="F1251" s="233" t="s">
        <v>1913</v>
      </c>
      <c r="G1251" t="s">
        <v>1897</v>
      </c>
    </row>
    <row r="1252" spans="1:7">
      <c r="A1252" s="235" t="s">
        <v>137</v>
      </c>
      <c r="B1252" s="235" t="s">
        <v>471</v>
      </c>
      <c r="C1252" s="23">
        <v>45824</v>
      </c>
      <c r="D1252" s="11">
        <v>465</v>
      </c>
      <c r="F1252" s="11" t="s">
        <v>1583</v>
      </c>
      <c r="G1252" t="s">
        <v>1897</v>
      </c>
    </row>
    <row r="1253" spans="1:7">
      <c r="A1253" s="76" t="s">
        <v>265</v>
      </c>
      <c r="B1253" s="176" t="s">
        <v>1002</v>
      </c>
      <c r="C1253" s="239">
        <v>45825</v>
      </c>
      <c r="D1253" s="89">
        <v>1756</v>
      </c>
      <c r="F1253" s="11" t="s">
        <v>1538</v>
      </c>
      <c r="G1253" t="s">
        <v>1897</v>
      </c>
    </row>
    <row r="1254" spans="1:7">
      <c r="A1254" s="895" t="s">
        <v>151</v>
      </c>
      <c r="B1254" s="556" t="s">
        <v>56</v>
      </c>
      <c r="C1254" s="23">
        <v>45825</v>
      </c>
      <c r="D1254" s="89">
        <v>1246</v>
      </c>
      <c r="F1254" s="11" t="s">
        <v>1894</v>
      </c>
      <c r="G1254" t="s">
        <v>1897</v>
      </c>
    </row>
    <row r="1255" spans="1:7" ht="15.75">
      <c r="A1255" s="76" t="s">
        <v>161</v>
      </c>
      <c r="B1255" s="175" t="s">
        <v>1456</v>
      </c>
      <c r="C1255" s="239">
        <v>45825</v>
      </c>
      <c r="D1255" s="11">
        <v>70</v>
      </c>
      <c r="G1255" t="s">
        <v>1897</v>
      </c>
    </row>
    <row r="1256" spans="1:7">
      <c r="A1256" s="234" t="s">
        <v>149</v>
      </c>
      <c r="B1256" s="234" t="s">
        <v>56</v>
      </c>
      <c r="C1256" s="23">
        <v>45825</v>
      </c>
      <c r="D1256" s="89">
        <v>1465</v>
      </c>
      <c r="F1256" s="11" t="s">
        <v>1914</v>
      </c>
      <c r="G1256" t="s">
        <v>1897</v>
      </c>
    </row>
    <row r="1257" spans="1:7">
      <c r="A1257" s="240" t="s">
        <v>153</v>
      </c>
      <c r="B1257" s="240" t="s">
        <v>56</v>
      </c>
      <c r="C1257" s="23">
        <v>45825</v>
      </c>
      <c r="E1257" s="250">
        <v>4177</v>
      </c>
      <c r="F1257" s="11" t="s">
        <v>1915</v>
      </c>
      <c r="G1257" t="s">
        <v>1897</v>
      </c>
    </row>
    <row r="1258" spans="1:7">
      <c r="A1258" s="235" t="s">
        <v>137</v>
      </c>
      <c r="B1258" s="235" t="s">
        <v>471</v>
      </c>
      <c r="C1258" s="23">
        <v>45825</v>
      </c>
      <c r="D1258" s="11">
        <v>218</v>
      </c>
      <c r="F1258" s="11" t="s">
        <v>1583</v>
      </c>
      <c r="G1258" t="s">
        <v>1897</v>
      </c>
    </row>
    <row r="1259" spans="1:7">
      <c r="A1259" s="76" t="s">
        <v>265</v>
      </c>
      <c r="B1259" s="176" t="s">
        <v>1002</v>
      </c>
      <c r="C1259" s="239">
        <v>45826</v>
      </c>
      <c r="D1259" s="11">
        <v>846</v>
      </c>
      <c r="F1259" s="11" t="s">
        <v>1529</v>
      </c>
      <c r="G1259" t="s">
        <v>1897</v>
      </c>
    </row>
    <row r="1260" spans="1:7" ht="15.75">
      <c r="A1260" s="233" t="s">
        <v>400</v>
      </c>
      <c r="B1260" s="860" t="s">
        <v>1456</v>
      </c>
      <c r="C1260" s="239">
        <v>45826</v>
      </c>
      <c r="D1260" s="11">
        <v>81</v>
      </c>
      <c r="G1260" t="s">
        <v>1897</v>
      </c>
    </row>
    <row r="1261" spans="1:7" ht="15.75">
      <c r="A1261" s="76" t="s">
        <v>353</v>
      </c>
      <c r="B1261" s="175" t="s">
        <v>1456</v>
      </c>
      <c r="C1261" s="239">
        <v>45826</v>
      </c>
      <c r="F1261" s="11" t="s">
        <v>104</v>
      </c>
      <c r="G1261" t="s">
        <v>1897</v>
      </c>
    </row>
    <row r="1262" spans="1:7" ht="15.75">
      <c r="A1262" s="76" t="s">
        <v>287</v>
      </c>
      <c r="B1262" s="175" t="s">
        <v>1456</v>
      </c>
      <c r="C1262" s="239">
        <v>45826</v>
      </c>
      <c r="F1262" s="11" t="s">
        <v>104</v>
      </c>
      <c r="G1262" t="s">
        <v>1897</v>
      </c>
    </row>
    <row r="1263" spans="1:7">
      <c r="A1263" s="234" t="s">
        <v>149</v>
      </c>
      <c r="B1263" s="556" t="s">
        <v>56</v>
      </c>
      <c r="C1263" s="23">
        <v>45826</v>
      </c>
      <c r="D1263" s="89">
        <v>1380</v>
      </c>
      <c r="F1263" s="11" t="s">
        <v>1914</v>
      </c>
      <c r="G1263" t="s">
        <v>1897</v>
      </c>
    </row>
    <row r="1264" spans="1:7" ht="15.75">
      <c r="A1264" s="76" t="s">
        <v>161</v>
      </c>
      <c r="B1264" s="175" t="s">
        <v>1456</v>
      </c>
      <c r="C1264" s="239">
        <v>45826</v>
      </c>
      <c r="D1264" s="11">
        <v>594</v>
      </c>
      <c r="G1264" t="s">
        <v>1897</v>
      </c>
    </row>
    <row r="1265" spans="1:7">
      <c r="A1265" s="233" t="s">
        <v>137</v>
      </c>
      <c r="B1265" s="233" t="s">
        <v>471</v>
      </c>
      <c r="C1265" s="23">
        <v>45826</v>
      </c>
      <c r="D1265" s="11">
        <v>729</v>
      </c>
      <c r="G1265" t="s">
        <v>1897</v>
      </c>
    </row>
    <row r="1266" spans="1:7">
      <c r="A1266" s="76" t="s">
        <v>137</v>
      </c>
      <c r="B1266" s="76" t="s">
        <v>471</v>
      </c>
      <c r="C1266" s="23">
        <v>45827</v>
      </c>
      <c r="D1266" s="11">
        <v>464</v>
      </c>
      <c r="G1266" t="s">
        <v>1897</v>
      </c>
    </row>
    <row r="1267" spans="1:7">
      <c r="A1267" s="235" t="s">
        <v>111</v>
      </c>
      <c r="B1267" s="235" t="s">
        <v>471</v>
      </c>
      <c r="C1267" s="23">
        <v>45827</v>
      </c>
      <c r="D1267" s="11">
        <v>977</v>
      </c>
      <c r="F1267" s="11" t="s">
        <v>1595</v>
      </c>
      <c r="G1267" t="s">
        <v>1897</v>
      </c>
    </row>
    <row r="1268" spans="1:7" ht="15.75">
      <c r="A1268" s="76" t="s">
        <v>400</v>
      </c>
      <c r="B1268" s="175" t="s">
        <v>1456</v>
      </c>
      <c r="C1268" s="239">
        <v>45828</v>
      </c>
      <c r="D1268" s="11">
        <v>114</v>
      </c>
      <c r="G1268" t="s">
        <v>1897</v>
      </c>
    </row>
    <row r="1269" spans="1:7" ht="15.75">
      <c r="A1269" s="76" t="s">
        <v>161</v>
      </c>
      <c r="B1269" s="175" t="s">
        <v>1456</v>
      </c>
      <c r="C1269" s="239">
        <v>45828</v>
      </c>
      <c r="D1269" s="11">
        <v>52</v>
      </c>
      <c r="F1269" s="11" t="s">
        <v>1583</v>
      </c>
      <c r="G1269" t="s">
        <v>1897</v>
      </c>
    </row>
    <row r="1270" spans="1:7">
      <c r="A1270" s="244" t="s">
        <v>246</v>
      </c>
      <c r="B1270" s="244" t="s">
        <v>56</v>
      </c>
      <c r="C1270" s="23">
        <v>45828</v>
      </c>
      <c r="F1270" s="240" t="s">
        <v>104</v>
      </c>
      <c r="G1270" t="s">
        <v>1897</v>
      </c>
    </row>
    <row r="1271" spans="1:7">
      <c r="A1271" s="235" t="s">
        <v>137</v>
      </c>
      <c r="B1271" s="235" t="s">
        <v>471</v>
      </c>
      <c r="C1271" s="23">
        <v>45828</v>
      </c>
      <c r="E1271" s="250">
        <v>1086</v>
      </c>
      <c r="F1271" s="11" t="s">
        <v>1916</v>
      </c>
      <c r="G1271" t="s">
        <v>1897</v>
      </c>
    </row>
    <row r="1272" spans="1:7" ht="15.75">
      <c r="A1272" s="76" t="s">
        <v>400</v>
      </c>
      <c r="B1272" s="175" t="s">
        <v>1456</v>
      </c>
      <c r="C1272" s="239">
        <v>45831</v>
      </c>
      <c r="D1272" s="11">
        <v>237</v>
      </c>
      <c r="F1272" s="11" t="s">
        <v>1820</v>
      </c>
      <c r="G1272" t="s">
        <v>1897</v>
      </c>
    </row>
    <row r="1273" spans="1:7" ht="15.75">
      <c r="A1273" s="76" t="s">
        <v>425</v>
      </c>
      <c r="B1273" s="175" t="s">
        <v>1456</v>
      </c>
      <c r="C1273" s="239">
        <v>45831</v>
      </c>
      <c r="D1273" s="11">
        <v>65</v>
      </c>
      <c r="G1273" t="s">
        <v>1897</v>
      </c>
    </row>
    <row r="1274" spans="1:7">
      <c r="A1274" s="234" t="s">
        <v>234</v>
      </c>
      <c r="B1274" s="556" t="s">
        <v>56</v>
      </c>
      <c r="C1274" s="23">
        <v>45831</v>
      </c>
      <c r="D1274" s="11">
        <v>924</v>
      </c>
      <c r="F1274" s="11" t="s">
        <v>1583</v>
      </c>
      <c r="G1274" t="s">
        <v>1897</v>
      </c>
    </row>
    <row r="1275" spans="1:7" ht="15.75">
      <c r="A1275" s="76" t="s">
        <v>161</v>
      </c>
      <c r="B1275" s="175" t="s">
        <v>1456</v>
      </c>
      <c r="C1275" s="239">
        <v>45831</v>
      </c>
      <c r="D1275" s="11">
        <v>68</v>
      </c>
      <c r="F1275" s="11" t="s">
        <v>1890</v>
      </c>
      <c r="G1275" t="s">
        <v>1897</v>
      </c>
    </row>
    <row r="1276" spans="1:7">
      <c r="A1276" s="234" t="s">
        <v>149</v>
      </c>
      <c r="B1276" s="234" t="s">
        <v>56</v>
      </c>
      <c r="C1276" s="23">
        <v>45831</v>
      </c>
      <c r="D1276" s="89">
        <v>1269</v>
      </c>
      <c r="F1276" s="11" t="s">
        <v>1890</v>
      </c>
      <c r="G1276" t="s">
        <v>1897</v>
      </c>
    </row>
    <row r="1277" spans="1:7" ht="15.75">
      <c r="A1277" s="235" t="s">
        <v>400</v>
      </c>
      <c r="B1277" s="835" t="s">
        <v>1456</v>
      </c>
      <c r="C1277" s="239">
        <v>45832</v>
      </c>
      <c r="D1277" s="11">
        <v>322</v>
      </c>
      <c r="G1277" t="s">
        <v>1897</v>
      </c>
    </row>
    <row r="1278" spans="1:7">
      <c r="A1278" s="76" t="s">
        <v>265</v>
      </c>
      <c r="B1278" s="176" t="s">
        <v>1002</v>
      </c>
      <c r="C1278" s="239">
        <v>45832</v>
      </c>
      <c r="D1278" s="89">
        <v>1946</v>
      </c>
      <c r="F1278" s="11" t="s">
        <v>1917</v>
      </c>
      <c r="G1278" t="s">
        <v>1897</v>
      </c>
    </row>
    <row r="1279" spans="1:7">
      <c r="A1279" s="234" t="s">
        <v>197</v>
      </c>
      <c r="B1279" s="556" t="s">
        <v>56</v>
      </c>
      <c r="C1279" s="23">
        <v>45832</v>
      </c>
      <c r="D1279" s="89">
        <v>1044</v>
      </c>
      <c r="F1279" s="11" t="s">
        <v>1918</v>
      </c>
      <c r="G1279" t="s">
        <v>1897</v>
      </c>
    </row>
    <row r="1280" spans="1:7" ht="15.75">
      <c r="A1280" s="76" t="s">
        <v>161</v>
      </c>
      <c r="B1280" s="175" t="s">
        <v>1456</v>
      </c>
      <c r="C1280" s="239">
        <v>45832</v>
      </c>
      <c r="D1280" s="11">
        <v>50</v>
      </c>
      <c r="F1280" s="11" t="s">
        <v>1919</v>
      </c>
      <c r="G1280" t="s">
        <v>1897</v>
      </c>
    </row>
    <row r="1281" spans="1:7">
      <c r="A1281" s="233" t="s">
        <v>149</v>
      </c>
      <c r="B1281" s="233" t="s">
        <v>56</v>
      </c>
      <c r="C1281" s="23">
        <v>45832</v>
      </c>
      <c r="D1281" s="89">
        <v>1141</v>
      </c>
      <c r="F1281" s="11" t="s">
        <v>1894</v>
      </c>
      <c r="G1281" t="s">
        <v>1897</v>
      </c>
    </row>
    <row r="1282" spans="1:7">
      <c r="A1282" s="235" t="s">
        <v>137</v>
      </c>
      <c r="B1282" s="235" t="s">
        <v>471</v>
      </c>
      <c r="C1282" s="23">
        <v>45832</v>
      </c>
      <c r="E1282" s="74">
        <v>883</v>
      </c>
      <c r="F1282" s="11" t="s">
        <v>1920</v>
      </c>
      <c r="G1282" t="s">
        <v>1897</v>
      </c>
    </row>
    <row r="1283" spans="1:7" ht="15.75">
      <c r="A1283" s="235" t="s">
        <v>400</v>
      </c>
      <c r="B1283" s="835" t="s">
        <v>1456</v>
      </c>
      <c r="C1283" s="239">
        <v>45833</v>
      </c>
      <c r="D1283" s="11">
        <v>245</v>
      </c>
      <c r="F1283" s="11" t="s">
        <v>1537</v>
      </c>
      <c r="G1283" t="s">
        <v>1897</v>
      </c>
    </row>
    <row r="1284" spans="1:7">
      <c r="A1284" s="76" t="s">
        <v>392</v>
      </c>
      <c r="B1284" s="176" t="s">
        <v>1002</v>
      </c>
      <c r="C1284" s="239">
        <v>45833</v>
      </c>
      <c r="D1284" s="11">
        <v>649</v>
      </c>
      <c r="F1284" s="11" t="s">
        <v>1921</v>
      </c>
      <c r="G1284" t="s">
        <v>1897</v>
      </c>
    </row>
    <row r="1285" spans="1:7">
      <c r="A1285" s="234" t="s">
        <v>197</v>
      </c>
      <c r="B1285" s="556" t="s">
        <v>56</v>
      </c>
      <c r="C1285" s="23">
        <v>45833</v>
      </c>
      <c r="D1285" s="89">
        <v>1100</v>
      </c>
      <c r="F1285" s="11" t="s">
        <v>1922</v>
      </c>
      <c r="G1285" t="s">
        <v>1897</v>
      </c>
    </row>
    <row r="1286" spans="1:7" ht="15.75">
      <c r="A1286" s="76" t="s">
        <v>232</v>
      </c>
      <c r="B1286" s="175" t="s">
        <v>1456</v>
      </c>
      <c r="C1286" s="239">
        <v>45833</v>
      </c>
      <c r="D1286" s="11">
        <v>335</v>
      </c>
      <c r="G1286" t="s">
        <v>1897</v>
      </c>
    </row>
    <row r="1287" spans="1:7">
      <c r="A1287" s="234" t="s">
        <v>149</v>
      </c>
      <c r="B1287" s="234" t="s">
        <v>56</v>
      </c>
      <c r="C1287" s="23">
        <v>45833</v>
      </c>
      <c r="D1287" s="89">
        <v>1308</v>
      </c>
      <c r="F1287" s="11" t="s">
        <v>1919</v>
      </c>
      <c r="G1287" t="s">
        <v>1897</v>
      </c>
    </row>
    <row r="1288" spans="1:7" ht="15.75">
      <c r="A1288" s="235" t="s">
        <v>400</v>
      </c>
      <c r="B1288" s="835" t="s">
        <v>1456</v>
      </c>
      <c r="C1288" s="239">
        <v>45834</v>
      </c>
      <c r="D1288" s="89">
        <v>1091</v>
      </c>
      <c r="G1288" t="s">
        <v>1897</v>
      </c>
    </row>
    <row r="1289" spans="1:7">
      <c r="A1289" s="76" t="s">
        <v>265</v>
      </c>
      <c r="B1289" s="176" t="s">
        <v>1002</v>
      </c>
      <c r="C1289" s="239">
        <v>45834</v>
      </c>
      <c r="F1289" s="245" t="s">
        <v>1923</v>
      </c>
      <c r="G1289" t="s">
        <v>1897</v>
      </c>
    </row>
    <row r="1290" spans="1:7">
      <c r="A1290" s="76" t="s">
        <v>267</v>
      </c>
      <c r="B1290" s="176" t="s">
        <v>1002</v>
      </c>
      <c r="C1290" s="239">
        <v>45834</v>
      </c>
      <c r="F1290" s="249" t="s">
        <v>1923</v>
      </c>
      <c r="G1290" t="s">
        <v>1897</v>
      </c>
    </row>
    <row r="1291" spans="1:7">
      <c r="A1291" s="234" t="s">
        <v>197</v>
      </c>
      <c r="B1291" s="556" t="s">
        <v>56</v>
      </c>
      <c r="C1291" s="23">
        <v>45834</v>
      </c>
      <c r="D1291" s="89">
        <v>1050</v>
      </c>
      <c r="F1291" s="11" t="s">
        <v>1924</v>
      </c>
      <c r="G1291" t="s">
        <v>1897</v>
      </c>
    </row>
    <row r="1292" spans="1:7" ht="15.75">
      <c r="A1292" s="76" t="s">
        <v>232</v>
      </c>
      <c r="B1292" s="175" t="s">
        <v>1456</v>
      </c>
      <c r="C1292" s="239">
        <v>45834</v>
      </c>
      <c r="D1292" s="11">
        <v>200</v>
      </c>
      <c r="G1292" t="s">
        <v>1897</v>
      </c>
    </row>
    <row r="1293" spans="1:7">
      <c r="A1293" s="233" t="s">
        <v>149</v>
      </c>
      <c r="B1293" s="233" t="s">
        <v>56</v>
      </c>
      <c r="C1293" s="23">
        <v>45834</v>
      </c>
      <c r="D1293" s="89">
        <v>1296</v>
      </c>
      <c r="F1293" s="11" t="s">
        <v>1914</v>
      </c>
      <c r="G1293" t="s">
        <v>1897</v>
      </c>
    </row>
    <row r="1294" spans="1:7">
      <c r="A1294" s="233" t="s">
        <v>234</v>
      </c>
      <c r="B1294" s="233" t="s">
        <v>56</v>
      </c>
      <c r="C1294" s="23">
        <v>45834</v>
      </c>
      <c r="F1294" s="240" t="s">
        <v>1925</v>
      </c>
      <c r="G1294" t="s">
        <v>1897</v>
      </c>
    </row>
    <row r="1295" spans="1:7">
      <c r="A1295" s="76" t="s">
        <v>137</v>
      </c>
      <c r="B1295" s="246" t="s">
        <v>471</v>
      </c>
      <c r="C1295" s="23">
        <v>45834</v>
      </c>
      <c r="D1295" s="11">
        <v>112</v>
      </c>
      <c r="F1295" s="11" t="s">
        <v>1583</v>
      </c>
      <c r="G1295" t="s">
        <v>1897</v>
      </c>
    </row>
    <row r="1296" spans="1:7">
      <c r="A1296" s="233" t="s">
        <v>111</v>
      </c>
      <c r="B1296" s="76" t="s">
        <v>471</v>
      </c>
      <c r="C1296" s="23">
        <v>45834</v>
      </c>
      <c r="D1296" s="11">
        <v>676</v>
      </c>
      <c r="F1296" s="11" t="s">
        <v>1890</v>
      </c>
      <c r="G1296" t="s">
        <v>1897</v>
      </c>
    </row>
    <row r="1297" spans="1:7">
      <c r="A1297" s="235" t="s">
        <v>137</v>
      </c>
      <c r="B1297" s="235" t="s">
        <v>898</v>
      </c>
      <c r="C1297" s="23">
        <v>45834</v>
      </c>
      <c r="E1297" s="250">
        <v>6183</v>
      </c>
      <c r="F1297" s="11" t="s">
        <v>1926</v>
      </c>
    </row>
    <row r="1298" spans="1:7" ht="15.75">
      <c r="A1298" s="235" t="s">
        <v>400</v>
      </c>
      <c r="B1298" s="835" t="s">
        <v>1456</v>
      </c>
      <c r="C1298" s="239">
        <v>45835</v>
      </c>
      <c r="D1298" s="11">
        <v>303</v>
      </c>
      <c r="F1298" s="11" t="s">
        <v>1537</v>
      </c>
      <c r="G1298" t="s">
        <v>1897</v>
      </c>
    </row>
    <row r="1299" spans="1:7">
      <c r="A1299" s="76" t="s">
        <v>267</v>
      </c>
      <c r="B1299" s="176" t="s">
        <v>1002</v>
      </c>
      <c r="C1299" s="239">
        <v>45835</v>
      </c>
      <c r="F1299" s="245" t="s">
        <v>1923</v>
      </c>
      <c r="G1299" t="s">
        <v>1897</v>
      </c>
    </row>
    <row r="1300" spans="1:7">
      <c r="A1300" s="233" t="s">
        <v>234</v>
      </c>
      <c r="B1300" s="233" t="s">
        <v>56</v>
      </c>
      <c r="C1300" s="23">
        <v>45835</v>
      </c>
      <c r="E1300" s="250">
        <v>1605</v>
      </c>
      <c r="F1300" s="76" t="s">
        <v>1927</v>
      </c>
      <c r="G1300" t="s">
        <v>1897</v>
      </c>
    </row>
    <row r="1301" spans="1:7">
      <c r="A1301" s="235" t="s">
        <v>111</v>
      </c>
      <c r="B1301" s="246" t="s">
        <v>471</v>
      </c>
      <c r="C1301" s="23">
        <v>45835</v>
      </c>
      <c r="D1301" s="11">
        <v>430</v>
      </c>
      <c r="G1301" t="s">
        <v>1897</v>
      </c>
    </row>
    <row r="1302" spans="1:7" ht="15.75">
      <c r="A1302" s="76" t="s">
        <v>400</v>
      </c>
      <c r="B1302" s="175" t="s">
        <v>1456</v>
      </c>
      <c r="C1302" s="239">
        <v>45838</v>
      </c>
      <c r="D1302" s="11">
        <v>360</v>
      </c>
      <c r="F1302" s="11" t="s">
        <v>1928</v>
      </c>
      <c r="G1302" t="s">
        <v>1897</v>
      </c>
    </row>
    <row r="1303" spans="1:7" ht="15.75">
      <c r="A1303" s="76" t="s">
        <v>234</v>
      </c>
      <c r="B1303" s="175" t="s">
        <v>1456</v>
      </c>
      <c r="C1303" s="239">
        <v>45838</v>
      </c>
      <c r="D1303" s="11">
        <v>120</v>
      </c>
      <c r="E1303" s="74">
        <v>120</v>
      </c>
      <c r="F1303" s="11" t="s">
        <v>1929</v>
      </c>
      <c r="G1303" t="s">
        <v>1897</v>
      </c>
    </row>
    <row r="1304" spans="1:7">
      <c r="A1304" s="234" t="s">
        <v>111</v>
      </c>
      <c r="B1304" s="273" t="s">
        <v>471</v>
      </c>
      <c r="C1304" s="23">
        <v>45838</v>
      </c>
      <c r="D1304" s="11">
        <v>885</v>
      </c>
      <c r="F1304" s="11" t="s">
        <v>1595</v>
      </c>
      <c r="G1304" t="s">
        <v>1897</v>
      </c>
    </row>
    <row r="1305" spans="1:7" ht="15.75">
      <c r="A1305" s="76" t="s">
        <v>232</v>
      </c>
      <c r="B1305" s="175" t="s">
        <v>1456</v>
      </c>
      <c r="C1305" s="239">
        <v>45839</v>
      </c>
      <c r="D1305" s="11">
        <v>120</v>
      </c>
      <c r="G1305" t="s">
        <v>1930</v>
      </c>
    </row>
    <row r="1306" spans="1:7">
      <c r="A1306" s="244" t="s">
        <v>246</v>
      </c>
      <c r="B1306" s="244" t="s">
        <v>56</v>
      </c>
      <c r="C1306" s="23">
        <v>45839</v>
      </c>
      <c r="E1306" s="74">
        <v>53</v>
      </c>
      <c r="F1306" s="11" t="s">
        <v>1931</v>
      </c>
      <c r="G1306" t="s">
        <v>1930</v>
      </c>
    </row>
    <row r="1307" spans="1:7">
      <c r="A1307" s="271" t="s">
        <v>149</v>
      </c>
      <c r="B1307" s="244" t="s">
        <v>56</v>
      </c>
      <c r="C1307" s="23">
        <v>45839</v>
      </c>
      <c r="E1307" s="250">
        <v>10059</v>
      </c>
      <c r="F1307" s="11" t="s">
        <v>1932</v>
      </c>
    </row>
    <row r="1308" spans="1:7">
      <c r="A1308" s="76" t="s">
        <v>111</v>
      </c>
      <c r="B1308" s="246" t="s">
        <v>471</v>
      </c>
      <c r="C1308" s="23">
        <v>45839</v>
      </c>
      <c r="D1308" s="11">
        <v>478</v>
      </c>
      <c r="G1308" t="s">
        <v>1930</v>
      </c>
    </row>
    <row r="1309" spans="1:7">
      <c r="A1309" s="235" t="s">
        <v>137</v>
      </c>
      <c r="B1309" s="246" t="s">
        <v>471</v>
      </c>
      <c r="C1309" s="23">
        <v>45839</v>
      </c>
      <c r="D1309" s="11">
        <v>282</v>
      </c>
      <c r="G1309" t="s">
        <v>1930</v>
      </c>
    </row>
    <row r="1310" spans="1:7" ht="15.75">
      <c r="A1310" s="76" t="s">
        <v>410</v>
      </c>
      <c r="B1310" s="175" t="s">
        <v>1456</v>
      </c>
      <c r="C1310" s="239">
        <v>45840</v>
      </c>
      <c r="F1310" s="240" t="s">
        <v>1933</v>
      </c>
      <c r="G1310" t="s">
        <v>1930</v>
      </c>
    </row>
    <row r="1311" spans="1:7" ht="15.75">
      <c r="A1311" s="76" t="s">
        <v>232</v>
      </c>
      <c r="B1311" s="175" t="s">
        <v>1456</v>
      </c>
      <c r="C1311" s="239">
        <v>45840</v>
      </c>
      <c r="D1311" s="11">
        <v>71</v>
      </c>
      <c r="F1311" s="11" t="s">
        <v>1583</v>
      </c>
      <c r="G1311" t="s">
        <v>1930</v>
      </c>
    </row>
    <row r="1312" spans="1:7">
      <c r="A1312" s="244" t="s">
        <v>209</v>
      </c>
      <c r="B1312" s="244" t="s">
        <v>56</v>
      </c>
      <c r="C1312" s="23">
        <v>45840</v>
      </c>
      <c r="D1312" s="11">
        <v>355</v>
      </c>
      <c r="F1312" s="11" t="s">
        <v>1538</v>
      </c>
      <c r="G1312" t="s">
        <v>1930</v>
      </c>
    </row>
    <row r="1313" spans="1:7">
      <c r="A1313" s="233" t="s">
        <v>149</v>
      </c>
      <c r="B1313" s="233" t="s">
        <v>56</v>
      </c>
      <c r="C1313" s="23">
        <v>45840</v>
      </c>
      <c r="F1313" s="233" t="s">
        <v>104</v>
      </c>
      <c r="G1313" t="s">
        <v>1930</v>
      </c>
    </row>
    <row r="1314" spans="1:7">
      <c r="A1314" s="235" t="s">
        <v>111</v>
      </c>
      <c r="B1314" s="246" t="s">
        <v>471</v>
      </c>
      <c r="C1314" s="23">
        <v>45840</v>
      </c>
      <c r="D1314" s="11">
        <v>490</v>
      </c>
      <c r="F1314" s="11" t="s">
        <v>1583</v>
      </c>
      <c r="G1314" t="s">
        <v>1930</v>
      </c>
    </row>
    <row r="1315" spans="1:7" ht="15.75">
      <c r="A1315" s="76" t="s">
        <v>232</v>
      </c>
      <c r="B1315" s="175" t="s">
        <v>1456</v>
      </c>
      <c r="C1315" s="239">
        <v>45841</v>
      </c>
      <c r="F1315" s="76" t="s">
        <v>104</v>
      </c>
      <c r="G1315" t="s">
        <v>1930</v>
      </c>
    </row>
    <row r="1316" spans="1:7">
      <c r="A1316" s="233" t="s">
        <v>111</v>
      </c>
      <c r="B1316" s="273" t="s">
        <v>471</v>
      </c>
      <c r="C1316" s="23">
        <v>45841</v>
      </c>
      <c r="D1316" s="11">
        <v>372</v>
      </c>
      <c r="F1316" s="50" t="s">
        <v>1583</v>
      </c>
      <c r="G1316" t="s">
        <v>1930</v>
      </c>
    </row>
    <row r="1317" spans="1:7" ht="15.75">
      <c r="A1317" s="76" t="s">
        <v>111</v>
      </c>
      <c r="B1317" s="246" t="s">
        <v>898</v>
      </c>
      <c r="C1317" s="23">
        <v>45841</v>
      </c>
      <c r="E1317" s="250">
        <v>5776</v>
      </c>
      <c r="F1317" s="322" t="s">
        <v>1934</v>
      </c>
    </row>
    <row r="1318" spans="1:7">
      <c r="A1318" s="842"/>
      <c r="B1318" s="843"/>
      <c r="C1318" s="23">
        <v>45842</v>
      </c>
      <c r="D1318" s="11">
        <v>0</v>
      </c>
      <c r="F1318" s="103"/>
      <c r="G1318" t="s">
        <v>1930</v>
      </c>
    </row>
    <row r="1319" spans="1:7" ht="15.75">
      <c r="A1319" s="76" t="s">
        <v>252</v>
      </c>
      <c r="B1319" s="175" t="s">
        <v>1456</v>
      </c>
      <c r="C1319" s="239">
        <v>45845</v>
      </c>
      <c r="F1319" s="76" t="s">
        <v>1935</v>
      </c>
      <c r="G1319" t="s">
        <v>1930</v>
      </c>
    </row>
    <row r="1320" spans="1:7">
      <c r="A1320" s="244" t="s">
        <v>209</v>
      </c>
      <c r="B1320" s="244" t="s">
        <v>56</v>
      </c>
      <c r="C1320" s="23">
        <v>45845</v>
      </c>
      <c r="D1320" s="11">
        <v>846</v>
      </c>
      <c r="G1320" t="s">
        <v>1930</v>
      </c>
    </row>
    <row r="1321" spans="1:7">
      <c r="A1321" s="233" t="s">
        <v>157</v>
      </c>
      <c r="B1321" s="233" t="s">
        <v>56</v>
      </c>
      <c r="C1321" s="23">
        <v>45845</v>
      </c>
      <c r="D1321" s="89">
        <v>1644</v>
      </c>
      <c r="E1321" s="135"/>
      <c r="G1321" t="s">
        <v>1930</v>
      </c>
    </row>
    <row r="1322" spans="1:7">
      <c r="A1322" s="235" t="s">
        <v>111</v>
      </c>
      <c r="B1322" s="587" t="s">
        <v>898</v>
      </c>
      <c r="C1322" s="23">
        <v>45845</v>
      </c>
      <c r="D1322" s="74"/>
      <c r="E1322" s="11"/>
      <c r="F1322" s="314" t="s">
        <v>1936</v>
      </c>
      <c r="G1322" t="s">
        <v>1930</v>
      </c>
    </row>
    <row r="1323" spans="1:7" ht="15.75">
      <c r="A1323" s="315" t="s">
        <v>252</v>
      </c>
      <c r="B1323" s="175" t="s">
        <v>1456</v>
      </c>
      <c r="C1323" s="239">
        <v>45846</v>
      </c>
      <c r="D1323" s="11">
        <v>465</v>
      </c>
      <c r="E1323" s="182"/>
      <c r="G1323" t="s">
        <v>1930</v>
      </c>
    </row>
    <row r="1324" spans="1:7">
      <c r="A1324" s="551" t="s">
        <v>209</v>
      </c>
      <c r="B1324" s="870" t="s">
        <v>56</v>
      </c>
      <c r="C1324" s="23">
        <v>45846</v>
      </c>
      <c r="D1324" s="11">
        <v>827</v>
      </c>
      <c r="F1324" s="11" t="s">
        <v>1937</v>
      </c>
      <c r="G1324" t="s">
        <v>1930</v>
      </c>
    </row>
    <row r="1325" spans="1:7">
      <c r="A1325" s="844" t="s">
        <v>157</v>
      </c>
      <c r="B1325" s="845" t="s">
        <v>56</v>
      </c>
      <c r="C1325" s="23">
        <v>45846</v>
      </c>
      <c r="D1325" s="11">
        <v>60</v>
      </c>
      <c r="F1325" s="11" t="s">
        <v>1890</v>
      </c>
      <c r="G1325" t="s">
        <v>1930</v>
      </c>
    </row>
    <row r="1326" spans="1:7" ht="15.75">
      <c r="A1326" s="315" t="s">
        <v>252</v>
      </c>
      <c r="B1326" s="175" t="s">
        <v>1456</v>
      </c>
      <c r="C1326" s="239">
        <v>45847</v>
      </c>
      <c r="D1326" s="11">
        <v>321</v>
      </c>
      <c r="G1326" t="s">
        <v>1930</v>
      </c>
    </row>
    <row r="1327" spans="1:7">
      <c r="A1327" s="845" t="s">
        <v>128</v>
      </c>
      <c r="B1327" s="871" t="s">
        <v>471</v>
      </c>
      <c r="C1327" s="23">
        <v>45847</v>
      </c>
      <c r="G1327" t="s">
        <v>1930</v>
      </c>
    </row>
    <row r="1328" spans="1:7" ht="15.75">
      <c r="A1328" s="178" t="s">
        <v>396</v>
      </c>
      <c r="B1328" s="175" t="s">
        <v>1456</v>
      </c>
      <c r="C1328" s="239">
        <v>45848</v>
      </c>
      <c r="D1328" s="11">
        <v>400</v>
      </c>
      <c r="E1328" s="135"/>
      <c r="G1328" t="s">
        <v>1930</v>
      </c>
    </row>
    <row r="1329" spans="1:7" ht="15.75">
      <c r="A1329" s="178" t="s">
        <v>252</v>
      </c>
      <c r="B1329" s="175" t="s">
        <v>1456</v>
      </c>
      <c r="C1329" s="239">
        <v>45848</v>
      </c>
      <c r="D1329" s="74"/>
      <c r="E1329" s="11"/>
      <c r="F1329" s="247" t="s">
        <v>1938</v>
      </c>
      <c r="G1329" t="s">
        <v>1930</v>
      </c>
    </row>
    <row r="1330" spans="1:7" ht="15.75">
      <c r="A1330" s="178" t="s">
        <v>252</v>
      </c>
      <c r="B1330" s="175" t="s">
        <v>1456</v>
      </c>
      <c r="C1330" s="239">
        <v>45849</v>
      </c>
      <c r="E1330" s="182">
        <v>786</v>
      </c>
      <c r="G1330" t="s">
        <v>1930</v>
      </c>
    </row>
    <row r="1331" spans="1:7">
      <c r="A1331" s="872" t="s">
        <v>115</v>
      </c>
      <c r="B1331" s="871" t="s">
        <v>898</v>
      </c>
      <c r="C1331" s="23">
        <v>45849</v>
      </c>
      <c r="D1331" s="11">
        <v>198</v>
      </c>
      <c r="G1331" t="s">
        <v>1930</v>
      </c>
    </row>
    <row r="1332" spans="1:7" ht="15.75">
      <c r="A1332" s="178" t="s">
        <v>252</v>
      </c>
      <c r="B1332" s="175" t="s">
        <v>1456</v>
      </c>
      <c r="C1332" s="239">
        <v>45852</v>
      </c>
      <c r="F1332" s="11" t="s">
        <v>104</v>
      </c>
      <c r="G1332" t="s">
        <v>1930</v>
      </c>
    </row>
    <row r="1333" spans="1:7">
      <c r="A1333" s="872" t="s">
        <v>115</v>
      </c>
      <c r="B1333" s="871" t="s">
        <v>898</v>
      </c>
      <c r="C1333" s="23">
        <v>45852</v>
      </c>
      <c r="D1333" s="11">
        <v>862</v>
      </c>
      <c r="G1333" t="s">
        <v>1930</v>
      </c>
    </row>
    <row r="1334" spans="1:7" ht="15.75">
      <c r="A1334" s="76" t="s">
        <v>396</v>
      </c>
      <c r="B1334" s="175" t="s">
        <v>1456</v>
      </c>
      <c r="C1334" s="239">
        <v>45853</v>
      </c>
      <c r="D1334" s="11">
        <v>203</v>
      </c>
      <c r="G1334" t="s">
        <v>1930</v>
      </c>
    </row>
    <row r="1335" spans="1:7" ht="15.75">
      <c r="A1335" s="76" t="s">
        <v>161</v>
      </c>
      <c r="B1335" s="175" t="s">
        <v>1456</v>
      </c>
      <c r="C1335" s="239">
        <v>45853</v>
      </c>
      <c r="F1335" s="263" t="s">
        <v>1939</v>
      </c>
      <c r="G1335" t="s">
        <v>1930</v>
      </c>
    </row>
    <row r="1336" spans="1:7">
      <c r="A1336" s="233" t="s">
        <v>211</v>
      </c>
      <c r="B1336" s="785" t="s">
        <v>56</v>
      </c>
      <c r="C1336" s="23">
        <v>45853</v>
      </c>
      <c r="D1336" s="89">
        <v>1210</v>
      </c>
      <c r="F1336" s="11" t="s">
        <v>1940</v>
      </c>
      <c r="G1336" t="s">
        <v>1930</v>
      </c>
    </row>
    <row r="1337" spans="1:7">
      <c r="A1337" s="617" t="s">
        <v>129</v>
      </c>
      <c r="B1337" s="587" t="s">
        <v>898</v>
      </c>
      <c r="C1337" s="23">
        <v>45853</v>
      </c>
      <c r="D1337" s="11">
        <v>403</v>
      </c>
      <c r="G1337" t="s">
        <v>1930</v>
      </c>
    </row>
    <row r="1338" spans="1:7" ht="15.75">
      <c r="A1338" s="76" t="s">
        <v>396</v>
      </c>
      <c r="B1338" s="175" t="s">
        <v>1456</v>
      </c>
      <c r="C1338" s="239">
        <v>45854</v>
      </c>
      <c r="D1338" s="11">
        <v>170</v>
      </c>
      <c r="G1338" t="s">
        <v>1930</v>
      </c>
    </row>
    <row r="1339" spans="1:7" ht="15.75">
      <c r="A1339" s="76" t="s">
        <v>161</v>
      </c>
      <c r="B1339" s="175" t="s">
        <v>1456</v>
      </c>
      <c r="C1339" s="239">
        <v>45854</v>
      </c>
      <c r="D1339" s="11">
        <v>280</v>
      </c>
      <c r="G1339" t="s">
        <v>1930</v>
      </c>
    </row>
    <row r="1340" spans="1:7">
      <c r="A1340" s="234" t="s">
        <v>211</v>
      </c>
      <c r="B1340" s="234" t="s">
        <v>56</v>
      </c>
      <c r="C1340" s="23">
        <v>45854</v>
      </c>
      <c r="D1340" s="11">
        <v>397</v>
      </c>
      <c r="F1340" s="11" t="s">
        <v>1941</v>
      </c>
      <c r="G1340" t="s">
        <v>1930</v>
      </c>
    </row>
    <row r="1341" spans="1:7" ht="15.75">
      <c r="A1341" s="76" t="s">
        <v>227</v>
      </c>
      <c r="B1341" s="175" t="s">
        <v>1456</v>
      </c>
      <c r="C1341" s="239">
        <v>45854</v>
      </c>
      <c r="D1341" s="11">
        <v>90</v>
      </c>
      <c r="G1341" t="s">
        <v>1930</v>
      </c>
    </row>
    <row r="1342" spans="1:7">
      <c r="A1342" s="271" t="s">
        <v>205</v>
      </c>
      <c r="B1342" s="233" t="s">
        <v>56</v>
      </c>
      <c r="C1342" s="23">
        <v>45854</v>
      </c>
      <c r="D1342" s="11">
        <v>426</v>
      </c>
      <c r="F1342" s="11" t="s">
        <v>1537</v>
      </c>
      <c r="G1342" t="s">
        <v>1930</v>
      </c>
    </row>
    <row r="1343" spans="1:7">
      <c r="A1343" s="617" t="s">
        <v>129</v>
      </c>
      <c r="B1343" s="246" t="s">
        <v>898</v>
      </c>
      <c r="C1343" s="23">
        <v>45854</v>
      </c>
      <c r="D1343" s="11">
        <v>39</v>
      </c>
      <c r="G1343" t="s">
        <v>1930</v>
      </c>
    </row>
    <row r="1344" spans="1:7" ht="15.75">
      <c r="A1344" s="76" t="s">
        <v>161</v>
      </c>
      <c r="B1344" s="175" t="s">
        <v>1456</v>
      </c>
      <c r="C1344" s="239">
        <v>45855</v>
      </c>
      <c r="D1344" s="89">
        <v>1972</v>
      </c>
      <c r="G1344" t="s">
        <v>1930</v>
      </c>
    </row>
    <row r="1345" spans="1:7">
      <c r="A1345" s="271" t="s">
        <v>205</v>
      </c>
      <c r="B1345" s="234" t="s">
        <v>56</v>
      </c>
      <c r="C1345" s="23">
        <v>45855</v>
      </c>
      <c r="D1345" s="11">
        <v>583</v>
      </c>
      <c r="F1345" s="11" t="s">
        <v>1540</v>
      </c>
      <c r="G1345" t="s">
        <v>1930</v>
      </c>
    </row>
    <row r="1346" spans="1:7" ht="15.75">
      <c r="A1346" s="178" t="s">
        <v>396</v>
      </c>
      <c r="B1346" s="175" t="s">
        <v>1456</v>
      </c>
      <c r="C1346" s="239">
        <v>45855</v>
      </c>
      <c r="D1346" s="11">
        <v>106</v>
      </c>
      <c r="G1346" t="s">
        <v>1930</v>
      </c>
    </row>
    <row r="1347" spans="1:7" ht="15.75">
      <c r="A1347" s="178" t="s">
        <v>439</v>
      </c>
      <c r="B1347" s="175" t="s">
        <v>1456</v>
      </c>
      <c r="C1347" s="239">
        <v>45856</v>
      </c>
      <c r="D1347" s="11">
        <v>47</v>
      </c>
      <c r="G1347" t="s">
        <v>1930</v>
      </c>
    </row>
    <row r="1348" spans="1:7" ht="15.75">
      <c r="A1348" s="76" t="s">
        <v>161</v>
      </c>
      <c r="B1348" s="175" t="s">
        <v>1456</v>
      </c>
      <c r="C1348" s="239">
        <v>45856</v>
      </c>
      <c r="F1348" s="11" t="s">
        <v>1942</v>
      </c>
      <c r="G1348" t="s">
        <v>1930</v>
      </c>
    </row>
    <row r="1349" spans="1:7" ht="15.75">
      <c r="A1349" s="38" t="s">
        <v>396</v>
      </c>
      <c r="B1349" s="175" t="s">
        <v>1456</v>
      </c>
      <c r="C1349" s="239">
        <v>45859</v>
      </c>
      <c r="F1349" s="240" t="s">
        <v>1943</v>
      </c>
      <c r="G1349" t="s">
        <v>1930</v>
      </c>
    </row>
    <row r="1350" spans="1:7" ht="15.75">
      <c r="A1350" s="331" t="s">
        <v>161</v>
      </c>
      <c r="B1350" s="835" t="s">
        <v>1456</v>
      </c>
      <c r="C1350" s="239">
        <v>45859</v>
      </c>
      <c r="D1350" s="11">
        <v>551</v>
      </c>
      <c r="G1350" t="s">
        <v>1930</v>
      </c>
    </row>
    <row r="1351" spans="1:7">
      <c r="A1351" s="315" t="s">
        <v>161</v>
      </c>
      <c r="B1351" s="176" t="s">
        <v>1002</v>
      </c>
      <c r="C1351" s="239">
        <v>45859</v>
      </c>
      <c r="D1351" s="11">
        <v>385</v>
      </c>
      <c r="G1351" t="s">
        <v>1930</v>
      </c>
    </row>
    <row r="1352" spans="1:7">
      <c r="A1352" s="316" t="s">
        <v>203</v>
      </c>
      <c r="B1352" s="317" t="s">
        <v>56</v>
      </c>
      <c r="C1352" s="23">
        <v>45859</v>
      </c>
      <c r="D1352" s="89">
        <v>1070</v>
      </c>
      <c r="F1352" s="11" t="s">
        <v>1536</v>
      </c>
      <c r="G1352" t="s">
        <v>1930</v>
      </c>
    </row>
    <row r="1353" spans="1:7">
      <c r="A1353" s="331" t="s">
        <v>205</v>
      </c>
      <c r="B1353" s="332" t="s">
        <v>56</v>
      </c>
      <c r="C1353" s="23">
        <v>45859</v>
      </c>
      <c r="D1353" s="89">
        <v>1843</v>
      </c>
      <c r="F1353" s="11" t="s">
        <v>1944</v>
      </c>
      <c r="G1353" t="s">
        <v>1930</v>
      </c>
    </row>
    <row r="1354" spans="1:7">
      <c r="A1354" s="617" t="s">
        <v>129</v>
      </c>
      <c r="B1354" s="587" t="s">
        <v>898</v>
      </c>
      <c r="C1354" s="23">
        <v>45859</v>
      </c>
      <c r="F1354" s="240" t="s">
        <v>1729</v>
      </c>
      <c r="G1354" t="s">
        <v>1930</v>
      </c>
    </row>
    <row r="1355" spans="1:7" ht="15.75">
      <c r="A1355" s="76" t="s">
        <v>396</v>
      </c>
      <c r="B1355" s="175" t="s">
        <v>1456</v>
      </c>
      <c r="C1355" s="239">
        <v>45860</v>
      </c>
      <c r="F1355" s="240" t="s">
        <v>1945</v>
      </c>
      <c r="G1355" t="s">
        <v>1930</v>
      </c>
    </row>
    <row r="1356" spans="1:7">
      <c r="A1356" s="244" t="s">
        <v>203</v>
      </c>
      <c r="B1356" s="244" t="s">
        <v>56</v>
      </c>
      <c r="C1356" s="23">
        <v>45860</v>
      </c>
      <c r="D1356" s="89">
        <v>1224</v>
      </c>
      <c r="F1356" s="11" t="s">
        <v>1946</v>
      </c>
      <c r="G1356" t="s">
        <v>1930</v>
      </c>
    </row>
    <row r="1357" spans="1:7">
      <c r="A1357" s="234" t="s">
        <v>205</v>
      </c>
      <c r="B1357" s="234" t="s">
        <v>56</v>
      </c>
      <c r="C1357" s="23">
        <v>45860</v>
      </c>
      <c r="D1357" s="89">
        <v>1714</v>
      </c>
      <c r="F1357" s="11" t="s">
        <v>1546</v>
      </c>
      <c r="G1357" t="s">
        <v>1930</v>
      </c>
    </row>
    <row r="1358" spans="1:7">
      <c r="A1358" s="76" t="s">
        <v>161</v>
      </c>
      <c r="B1358" s="176" t="s">
        <v>1002</v>
      </c>
      <c r="C1358" s="239">
        <v>45860</v>
      </c>
      <c r="D1358" s="11">
        <v>300</v>
      </c>
      <c r="G1358" t="s">
        <v>1930</v>
      </c>
    </row>
    <row r="1359" spans="1:7">
      <c r="A1359" s="234" t="s">
        <v>161</v>
      </c>
      <c r="B1359" s="234" t="s">
        <v>1227</v>
      </c>
      <c r="C1359" s="23">
        <v>45860</v>
      </c>
      <c r="D1359" s="89">
        <v>1107</v>
      </c>
      <c r="G1359" t="s">
        <v>1930</v>
      </c>
    </row>
    <row r="1360" spans="1:7" ht="15.75">
      <c r="A1360" s="76" t="s">
        <v>161</v>
      </c>
      <c r="B1360" s="175" t="s">
        <v>1456</v>
      </c>
      <c r="C1360" s="239">
        <v>45860</v>
      </c>
      <c r="D1360" s="11">
        <v>316</v>
      </c>
      <c r="G1360" t="s">
        <v>1930</v>
      </c>
    </row>
    <row r="1361" spans="1:7">
      <c r="A1361" s="252" t="s">
        <v>129</v>
      </c>
      <c r="B1361" s="785" t="s">
        <v>898</v>
      </c>
      <c r="C1361" s="23">
        <v>45860</v>
      </c>
      <c r="D1361" s="11">
        <v>318</v>
      </c>
      <c r="G1361" t="s">
        <v>1930</v>
      </c>
    </row>
    <row r="1362" spans="1:7">
      <c r="A1362" s="296" t="s">
        <v>1485</v>
      </c>
      <c r="B1362" s="587" t="s">
        <v>898</v>
      </c>
      <c r="C1362" s="23">
        <v>45860</v>
      </c>
      <c r="D1362" s="11">
        <v>605</v>
      </c>
      <c r="G1362" t="s">
        <v>1930</v>
      </c>
    </row>
    <row r="1363" spans="1:7" ht="15.75">
      <c r="A1363" s="76" t="s">
        <v>396</v>
      </c>
      <c r="B1363" s="175" t="s">
        <v>1456</v>
      </c>
      <c r="C1363" s="239">
        <v>45861</v>
      </c>
      <c r="D1363" s="11">
        <v>272</v>
      </c>
      <c r="F1363" s="11" t="s">
        <v>1947</v>
      </c>
      <c r="G1363" t="s">
        <v>1930</v>
      </c>
    </row>
    <row r="1364" spans="1:7" ht="15.75">
      <c r="A1364" s="76" t="s">
        <v>161</v>
      </c>
      <c r="B1364" s="175" t="s">
        <v>1456</v>
      </c>
      <c r="C1364" s="239">
        <v>45861</v>
      </c>
      <c r="D1364" s="11">
        <v>130</v>
      </c>
      <c r="F1364" s="11" t="s">
        <v>1595</v>
      </c>
      <c r="G1364" t="s">
        <v>1930</v>
      </c>
    </row>
    <row r="1365" spans="1:7">
      <c r="A1365" s="233" t="s">
        <v>203</v>
      </c>
      <c r="B1365" s="233" t="s">
        <v>56</v>
      </c>
      <c r="C1365" s="23">
        <v>45861</v>
      </c>
      <c r="D1365" s="11">
        <v>235</v>
      </c>
      <c r="F1365" s="11" t="s">
        <v>1948</v>
      </c>
      <c r="G1365" t="s">
        <v>1930</v>
      </c>
    </row>
    <row r="1366" spans="1:7">
      <c r="A1366" s="234" t="s">
        <v>205</v>
      </c>
      <c r="B1366" s="234" t="s">
        <v>56</v>
      </c>
      <c r="C1366" s="23">
        <v>45861</v>
      </c>
      <c r="D1366" s="11">
        <v>678</v>
      </c>
      <c r="F1366" s="11" t="s">
        <v>1949</v>
      </c>
      <c r="G1366" t="s">
        <v>1930</v>
      </c>
    </row>
    <row r="1367" spans="1:7">
      <c r="A1367" s="76" t="s">
        <v>157</v>
      </c>
      <c r="B1367" s="176" t="s">
        <v>1002</v>
      </c>
      <c r="C1367" s="239">
        <v>45861</v>
      </c>
      <c r="D1367" s="11">
        <v>579</v>
      </c>
      <c r="G1367" t="s">
        <v>1930</v>
      </c>
    </row>
    <row r="1368" spans="1:7">
      <c r="A1368" s="234" t="s">
        <v>207</v>
      </c>
      <c r="B1368" s="233" t="s">
        <v>56</v>
      </c>
      <c r="C1368" s="23">
        <v>45861</v>
      </c>
      <c r="D1368" s="11">
        <v>363</v>
      </c>
      <c r="F1368" s="11" t="s">
        <v>1950</v>
      </c>
      <c r="G1368" t="s">
        <v>1930</v>
      </c>
    </row>
    <row r="1369" spans="1:7">
      <c r="A1369" s="76" t="s">
        <v>151</v>
      </c>
      <c r="B1369" s="76" t="s">
        <v>56</v>
      </c>
      <c r="C1369" s="23">
        <v>45861</v>
      </c>
      <c r="D1369" s="11">
        <v>853</v>
      </c>
      <c r="F1369" s="11" t="s">
        <v>1583</v>
      </c>
      <c r="G1369" t="s">
        <v>1930</v>
      </c>
    </row>
    <row r="1370" spans="1:7">
      <c r="A1370" s="846" t="s">
        <v>115</v>
      </c>
      <c r="B1370" s="587" t="s">
        <v>898</v>
      </c>
      <c r="C1370" s="23">
        <v>45861</v>
      </c>
      <c r="D1370" s="11">
        <v>461</v>
      </c>
      <c r="G1370" t="s">
        <v>1930</v>
      </c>
    </row>
    <row r="1371" spans="1:7" ht="15.75">
      <c r="A1371" s="76" t="s">
        <v>396</v>
      </c>
      <c r="B1371" s="175" t="s">
        <v>1456</v>
      </c>
      <c r="C1371" s="239">
        <v>45862</v>
      </c>
      <c r="D1371" s="11">
        <v>79</v>
      </c>
      <c r="F1371" s="11" t="s">
        <v>1951</v>
      </c>
      <c r="G1371" t="s">
        <v>1930</v>
      </c>
    </row>
    <row r="1372" spans="1:7" ht="15.75">
      <c r="A1372" s="76" t="s">
        <v>161</v>
      </c>
      <c r="B1372" s="175" t="s">
        <v>1456</v>
      </c>
      <c r="C1372" s="239">
        <v>45862</v>
      </c>
      <c r="D1372" s="11">
        <v>420</v>
      </c>
      <c r="G1372" t="s">
        <v>1930</v>
      </c>
    </row>
    <row r="1373" spans="1:7">
      <c r="A1373" s="233" t="s">
        <v>250</v>
      </c>
      <c r="B1373" s="233" t="s">
        <v>1952</v>
      </c>
      <c r="C1373" s="23">
        <v>45862</v>
      </c>
      <c r="F1373" s="11" t="s">
        <v>1953</v>
      </c>
      <c r="G1373" t="s">
        <v>1930</v>
      </c>
    </row>
    <row r="1374" spans="1:7">
      <c r="A1374" s="234" t="s">
        <v>207</v>
      </c>
      <c r="B1374" s="234" t="s">
        <v>56</v>
      </c>
      <c r="C1374" s="23">
        <v>45862</v>
      </c>
      <c r="D1374" s="89">
        <v>1077</v>
      </c>
      <c r="F1374" s="11" t="s">
        <v>1954</v>
      </c>
      <c r="G1374" t="s">
        <v>1930</v>
      </c>
    </row>
    <row r="1375" spans="1:7">
      <c r="A1375" s="76" t="s">
        <v>157</v>
      </c>
      <c r="B1375" s="176" t="s">
        <v>1002</v>
      </c>
      <c r="C1375" s="239">
        <v>45862</v>
      </c>
      <c r="D1375" s="11">
        <v>619</v>
      </c>
      <c r="F1375" s="11" t="s">
        <v>1955</v>
      </c>
      <c r="G1375" t="s">
        <v>1930</v>
      </c>
    </row>
    <row r="1376" spans="1:7">
      <c r="A1376" s="234" t="s">
        <v>161</v>
      </c>
      <c r="B1376" s="234" t="s">
        <v>1227</v>
      </c>
      <c r="C1376" s="23">
        <v>45862</v>
      </c>
      <c r="F1376" s="11" t="s">
        <v>1956</v>
      </c>
      <c r="G1376" t="s">
        <v>1930</v>
      </c>
    </row>
    <row r="1377" spans="1:7">
      <c r="A1377" s="76" t="s">
        <v>151</v>
      </c>
      <c r="B1377" s="76" t="s">
        <v>56</v>
      </c>
      <c r="C1377" s="23">
        <v>45862</v>
      </c>
      <c r="D1377" s="89">
        <v>1279</v>
      </c>
      <c r="F1377" s="11" t="s">
        <v>1583</v>
      </c>
      <c r="G1377" t="s">
        <v>1930</v>
      </c>
    </row>
    <row r="1378" spans="1:7">
      <c r="A1378" s="58" t="s">
        <v>115</v>
      </c>
      <c r="B1378" s="247" t="s">
        <v>898</v>
      </c>
      <c r="C1378" s="23">
        <v>45862</v>
      </c>
      <c r="D1378" s="11">
        <v>880</v>
      </c>
      <c r="G1378" t="s">
        <v>1930</v>
      </c>
    </row>
    <row r="1379" spans="1:7">
      <c r="A1379" s="253" t="s">
        <v>128</v>
      </c>
      <c r="B1379" s="273" t="s">
        <v>471</v>
      </c>
      <c r="C1379" s="23">
        <v>45862</v>
      </c>
      <c r="D1379" s="11">
        <v>868</v>
      </c>
      <c r="F1379" s="11" t="s">
        <v>1957</v>
      </c>
      <c r="G1379" t="s">
        <v>1930</v>
      </c>
    </row>
    <row r="1380" spans="1:7" ht="15.75">
      <c r="A1380" s="76" t="s">
        <v>396</v>
      </c>
      <c r="B1380" s="175" t="s">
        <v>1456</v>
      </c>
      <c r="C1380" s="239">
        <v>45863</v>
      </c>
      <c r="F1380" s="11" t="s">
        <v>104</v>
      </c>
      <c r="G1380" t="s">
        <v>1930</v>
      </c>
    </row>
    <row r="1381" spans="1:7" ht="15.75">
      <c r="A1381" s="76" t="s">
        <v>161</v>
      </c>
      <c r="B1381" s="175" t="s">
        <v>1456</v>
      </c>
      <c r="C1381" s="239">
        <v>45863</v>
      </c>
      <c r="F1381" s="76" t="s">
        <v>1958</v>
      </c>
      <c r="G1381" t="s">
        <v>1930</v>
      </c>
    </row>
    <row r="1382" spans="1:7">
      <c r="A1382" s="234" t="s">
        <v>205</v>
      </c>
      <c r="B1382" s="233" t="s">
        <v>56</v>
      </c>
      <c r="C1382" s="23">
        <v>45863</v>
      </c>
      <c r="F1382" s="233" t="s">
        <v>1959</v>
      </c>
      <c r="G1382" t="s">
        <v>1930</v>
      </c>
    </row>
    <row r="1383" spans="1:7">
      <c r="A1383" s="76" t="s">
        <v>203</v>
      </c>
      <c r="B1383" s="233" t="s">
        <v>56</v>
      </c>
      <c r="C1383" s="23">
        <v>45863</v>
      </c>
      <c r="F1383" s="236" t="s">
        <v>1959</v>
      </c>
      <c r="G1383" t="s">
        <v>1930</v>
      </c>
    </row>
    <row r="1384" spans="1:7">
      <c r="A1384" s="234" t="s">
        <v>211</v>
      </c>
      <c r="B1384" s="234" t="s">
        <v>56</v>
      </c>
      <c r="C1384" s="23">
        <v>45863</v>
      </c>
      <c r="F1384" s="282" t="s">
        <v>1959</v>
      </c>
      <c r="G1384" t="s">
        <v>1930</v>
      </c>
    </row>
    <row r="1385" spans="1:7" ht="15.75">
      <c r="A1385" s="76" t="s">
        <v>209</v>
      </c>
      <c r="B1385" s="175" t="s">
        <v>1456</v>
      </c>
      <c r="C1385" s="239">
        <v>45863</v>
      </c>
      <c r="F1385" s="240" t="s">
        <v>1960</v>
      </c>
      <c r="G1385" t="s">
        <v>1930</v>
      </c>
    </row>
    <row r="1386" spans="1:7">
      <c r="A1386" s="873" t="s">
        <v>115</v>
      </c>
      <c r="B1386" s="871" t="s">
        <v>898</v>
      </c>
      <c r="C1386" s="23">
        <v>45863</v>
      </c>
      <c r="D1386" s="11">
        <v>585</v>
      </c>
      <c r="F1386" s="11" t="s">
        <v>1595</v>
      </c>
      <c r="G1386" t="s">
        <v>1930</v>
      </c>
    </row>
    <row r="1387" spans="1:7" ht="15.75">
      <c r="A1387" s="76" t="s">
        <v>161</v>
      </c>
      <c r="B1387" s="175" t="s">
        <v>1456</v>
      </c>
      <c r="C1387" s="239">
        <v>45866</v>
      </c>
      <c r="D1387" s="11">
        <v>420</v>
      </c>
      <c r="F1387" s="11" t="s">
        <v>1583</v>
      </c>
      <c r="G1387" t="s">
        <v>1930</v>
      </c>
    </row>
    <row r="1388" spans="1:7">
      <c r="A1388" s="234" t="s">
        <v>151</v>
      </c>
      <c r="B1388" s="233" t="s">
        <v>56</v>
      </c>
      <c r="C1388" s="23">
        <v>45866</v>
      </c>
      <c r="D1388" s="11">
        <v>817</v>
      </c>
      <c r="G1388" t="s">
        <v>1930</v>
      </c>
    </row>
    <row r="1389" spans="1:7">
      <c r="A1389" s="235" t="s">
        <v>207</v>
      </c>
      <c r="B1389" s="234" t="s">
        <v>56</v>
      </c>
      <c r="C1389" s="23">
        <v>45866</v>
      </c>
      <c r="D1389" s="89">
        <v>1430</v>
      </c>
      <c r="F1389" s="11" t="s">
        <v>1961</v>
      </c>
      <c r="G1389" t="s">
        <v>1930</v>
      </c>
    </row>
    <row r="1390" spans="1:7" ht="15.75">
      <c r="A1390" s="235" t="s">
        <v>250</v>
      </c>
      <c r="B1390" s="835" t="s">
        <v>1456</v>
      </c>
      <c r="C1390" s="239">
        <v>45866</v>
      </c>
      <c r="F1390" s="237" t="s">
        <v>1729</v>
      </c>
      <c r="G1390" t="s">
        <v>1930</v>
      </c>
    </row>
    <row r="1391" spans="1:7">
      <c r="A1391" s="76" t="s">
        <v>157</v>
      </c>
      <c r="B1391" s="176" t="s">
        <v>1002</v>
      </c>
      <c r="C1391" s="239">
        <v>45866</v>
      </c>
      <c r="D1391" s="89">
        <v>1181</v>
      </c>
      <c r="G1391" t="s">
        <v>1930</v>
      </c>
    </row>
    <row r="1392" spans="1:7">
      <c r="A1392" s="873" t="s">
        <v>115</v>
      </c>
      <c r="B1392" s="871" t="s">
        <v>898</v>
      </c>
      <c r="C1392" s="23">
        <v>45866</v>
      </c>
      <c r="D1392" s="11">
        <v>345</v>
      </c>
      <c r="G1392" t="s">
        <v>1930</v>
      </c>
    </row>
    <row r="1393" spans="1:7">
      <c r="A1393" s="478" t="s">
        <v>157</v>
      </c>
      <c r="B1393" s="176" t="s">
        <v>1002</v>
      </c>
      <c r="C1393" s="239">
        <v>45867</v>
      </c>
      <c r="D1393" s="89">
        <v>1933</v>
      </c>
      <c r="G1393" t="s">
        <v>1930</v>
      </c>
    </row>
    <row r="1394" spans="1:7">
      <c r="A1394" s="316" t="s">
        <v>151</v>
      </c>
      <c r="B1394" s="317" t="s">
        <v>56</v>
      </c>
      <c r="C1394" s="23">
        <v>45867</v>
      </c>
      <c r="E1394" s="250">
        <v>5590</v>
      </c>
      <c r="F1394" s="11" t="s">
        <v>1962</v>
      </c>
      <c r="G1394" t="s">
        <v>1930</v>
      </c>
    </row>
    <row r="1395" spans="1:7">
      <c r="A1395" s="847" t="s">
        <v>207</v>
      </c>
      <c r="B1395" s="848" t="s">
        <v>56</v>
      </c>
      <c r="C1395" s="23">
        <v>45867</v>
      </c>
      <c r="D1395" s="89">
        <v>1004</v>
      </c>
      <c r="F1395" s="11" t="s">
        <v>1963</v>
      </c>
      <c r="G1395" t="s">
        <v>1930</v>
      </c>
    </row>
    <row r="1396" spans="1:7" ht="15.75">
      <c r="A1396" s="349" t="s">
        <v>250</v>
      </c>
      <c r="B1396" s="835" t="s">
        <v>1456</v>
      </c>
      <c r="C1396" s="239">
        <v>45867</v>
      </c>
      <c r="D1396" s="11">
        <v>581</v>
      </c>
      <c r="E1396" s="250">
        <v>1200</v>
      </c>
      <c r="F1396" s="11" t="s">
        <v>1964</v>
      </c>
      <c r="G1396" t="s">
        <v>1930</v>
      </c>
    </row>
    <row r="1397" spans="1:7">
      <c r="A1397" s="76" t="s">
        <v>157</v>
      </c>
      <c r="B1397" s="176" t="s">
        <v>1002</v>
      </c>
      <c r="C1397" s="239">
        <v>45868</v>
      </c>
      <c r="D1397" s="89">
        <v>1951</v>
      </c>
      <c r="G1397" t="s">
        <v>1930</v>
      </c>
    </row>
    <row r="1398" spans="1:7">
      <c r="A1398" s="233" t="s">
        <v>157</v>
      </c>
      <c r="B1398" s="233" t="s">
        <v>56</v>
      </c>
      <c r="C1398" s="23">
        <v>45868</v>
      </c>
      <c r="D1398" s="11">
        <v>902</v>
      </c>
      <c r="G1398" t="s">
        <v>1930</v>
      </c>
    </row>
    <row r="1399" spans="1:7">
      <c r="A1399" s="234" t="s">
        <v>151</v>
      </c>
      <c r="B1399" s="234" t="s">
        <v>56</v>
      </c>
      <c r="C1399" s="23">
        <v>45868</v>
      </c>
      <c r="D1399" s="89">
        <v>1385</v>
      </c>
      <c r="F1399" s="11" t="s">
        <v>1583</v>
      </c>
      <c r="G1399" t="s">
        <v>1930</v>
      </c>
    </row>
    <row r="1400" spans="1:7" ht="15.75">
      <c r="A1400" s="76" t="s">
        <v>205</v>
      </c>
      <c r="B1400" s="175" t="s">
        <v>1456</v>
      </c>
      <c r="C1400" s="239">
        <v>45868</v>
      </c>
      <c r="E1400" s="74">
        <v>847</v>
      </c>
      <c r="F1400" s="11" t="s">
        <v>1965</v>
      </c>
      <c r="G1400" t="s">
        <v>1930</v>
      </c>
    </row>
    <row r="1401" spans="1:7">
      <c r="A1401" s="234" t="s">
        <v>161</v>
      </c>
      <c r="B1401" s="244" t="s">
        <v>58</v>
      </c>
      <c r="C1401" s="23">
        <v>45868</v>
      </c>
      <c r="E1401" s="250">
        <v>6067</v>
      </c>
      <c r="G1401" t="s">
        <v>1930</v>
      </c>
    </row>
    <row r="1402" spans="1:7">
      <c r="A1402" s="617" t="s">
        <v>108</v>
      </c>
      <c r="B1402" s="246" t="s">
        <v>898</v>
      </c>
      <c r="C1402" s="23">
        <v>45868</v>
      </c>
      <c r="D1402" s="11">
        <v>314</v>
      </c>
      <c r="G1402" t="s">
        <v>1930</v>
      </c>
    </row>
    <row r="1403" spans="1:7" ht="15.75">
      <c r="A1403" s="235" t="s">
        <v>294</v>
      </c>
      <c r="B1403" s="835" t="s">
        <v>1456</v>
      </c>
      <c r="C1403" s="239">
        <v>45869</v>
      </c>
      <c r="F1403" s="249" t="s">
        <v>1676</v>
      </c>
      <c r="G1403" t="s">
        <v>1930</v>
      </c>
    </row>
    <row r="1404" spans="1:7">
      <c r="A1404" s="76" t="s">
        <v>157</v>
      </c>
      <c r="B1404" s="176" t="s">
        <v>1002</v>
      </c>
      <c r="C1404" s="239">
        <v>45869</v>
      </c>
      <c r="D1404" s="11">
        <v>725</v>
      </c>
      <c r="G1404" t="s">
        <v>1930</v>
      </c>
    </row>
    <row r="1405" spans="1:7">
      <c r="A1405" s="234" t="s">
        <v>157</v>
      </c>
      <c r="B1405" s="234" t="s">
        <v>56</v>
      </c>
      <c r="C1405" s="23">
        <v>45869</v>
      </c>
      <c r="D1405" s="11">
        <v>862</v>
      </c>
      <c r="G1405" t="s">
        <v>1930</v>
      </c>
    </row>
    <row r="1406" spans="1:7">
      <c r="A1406" s="240" t="s">
        <v>161</v>
      </c>
      <c r="B1406" s="240" t="s">
        <v>58</v>
      </c>
      <c r="C1406" s="23">
        <v>45869</v>
      </c>
      <c r="E1406" s="250">
        <v>2691</v>
      </c>
      <c r="G1406" t="s">
        <v>1930</v>
      </c>
    </row>
    <row r="1407" spans="1:7">
      <c r="A1407" s="271" t="s">
        <v>140</v>
      </c>
      <c r="B1407" s="587" t="s">
        <v>898</v>
      </c>
      <c r="C1407" s="23">
        <v>45869</v>
      </c>
      <c r="D1407" s="89">
        <v>2390</v>
      </c>
      <c r="G1407" t="s">
        <v>1930</v>
      </c>
    </row>
    <row r="1408" spans="1:7" ht="15.75">
      <c r="A1408" s="38" t="s">
        <v>294</v>
      </c>
      <c r="B1408" s="175" t="s">
        <v>1456</v>
      </c>
      <c r="C1408" s="239">
        <v>45870</v>
      </c>
      <c r="D1408" s="11">
        <v>318</v>
      </c>
      <c r="F1408" s="11" t="s">
        <v>1966</v>
      </c>
      <c r="G1408" t="s">
        <v>1967</v>
      </c>
    </row>
    <row r="1409" spans="1:7" ht="15.75">
      <c r="A1409" s="38" t="s">
        <v>292</v>
      </c>
      <c r="B1409" s="175" t="s">
        <v>1456</v>
      </c>
      <c r="C1409" s="239">
        <v>45870</v>
      </c>
      <c r="D1409" s="11">
        <v>183</v>
      </c>
      <c r="F1409" s="11" t="s">
        <v>1968</v>
      </c>
      <c r="G1409" t="s">
        <v>1967</v>
      </c>
    </row>
    <row r="1410" spans="1:7">
      <c r="A1410" s="874" t="s">
        <v>157</v>
      </c>
      <c r="B1410" s="244" t="s">
        <v>58</v>
      </c>
      <c r="C1410" s="23">
        <v>45870</v>
      </c>
      <c r="F1410" s="11" t="s">
        <v>1969</v>
      </c>
      <c r="G1410" t="s">
        <v>1967</v>
      </c>
    </row>
    <row r="1411" spans="1:7">
      <c r="A1411" s="69" t="s">
        <v>140</v>
      </c>
      <c r="B1411" s="91" t="s">
        <v>898</v>
      </c>
      <c r="C1411" s="23">
        <v>45870</v>
      </c>
      <c r="D1411" s="89">
        <v>1377</v>
      </c>
      <c r="G1411" t="s">
        <v>1967</v>
      </c>
    </row>
    <row r="1412" spans="1:7">
      <c r="A1412" s="478" t="s">
        <v>157</v>
      </c>
      <c r="B1412" s="240" t="s">
        <v>58</v>
      </c>
      <c r="C1412" s="23">
        <v>45873</v>
      </c>
      <c r="E1412" s="250">
        <v>13125</v>
      </c>
      <c r="G1412" t="s">
        <v>1967</v>
      </c>
    </row>
    <row r="1413" spans="1:7">
      <c r="A1413" s="349" t="s">
        <v>239</v>
      </c>
      <c r="B1413" s="353" t="s">
        <v>56</v>
      </c>
      <c r="C1413" s="23">
        <v>45873</v>
      </c>
      <c r="D1413" s="11">
        <v>918</v>
      </c>
      <c r="G1413" t="s">
        <v>1967</v>
      </c>
    </row>
    <row r="1414" spans="1:7">
      <c r="A1414" s="240" t="s">
        <v>159</v>
      </c>
      <c r="B1414" s="240" t="s">
        <v>56</v>
      </c>
      <c r="C1414" s="23">
        <v>45874</v>
      </c>
      <c r="D1414" s="89">
        <v>2675</v>
      </c>
      <c r="G1414" t="s">
        <v>1967</v>
      </c>
    </row>
    <row r="1415" spans="1:7">
      <c r="A1415" s="263" t="s">
        <v>140</v>
      </c>
      <c r="B1415" s="263" t="s">
        <v>898</v>
      </c>
      <c r="C1415" s="23">
        <v>45874</v>
      </c>
      <c r="D1415" s="11">
        <v>190</v>
      </c>
      <c r="F1415" s="11" t="s">
        <v>1583</v>
      </c>
      <c r="G1415" t="s">
        <v>1967</v>
      </c>
    </row>
    <row r="1416" spans="1:7" ht="15.75">
      <c r="A1416" s="69" t="s">
        <v>396</v>
      </c>
      <c r="B1416" s="175" t="s">
        <v>1456</v>
      </c>
      <c r="C1416" s="239">
        <v>45875</v>
      </c>
      <c r="F1416" s="11" t="s">
        <v>1583</v>
      </c>
      <c r="G1416" t="s">
        <v>1967</v>
      </c>
    </row>
    <row r="1417" spans="1:7">
      <c r="A1417" s="244" t="s">
        <v>159</v>
      </c>
      <c r="B1417" s="244" t="s">
        <v>56</v>
      </c>
      <c r="C1417" s="23">
        <v>45875</v>
      </c>
      <c r="D1417" s="89">
        <v>1964</v>
      </c>
      <c r="G1417" t="s">
        <v>1967</v>
      </c>
    </row>
    <row r="1418" spans="1:7">
      <c r="A1418" s="419" t="s">
        <v>140</v>
      </c>
      <c r="B1418" s="240" t="s">
        <v>898</v>
      </c>
      <c r="C1418" s="23">
        <v>45875</v>
      </c>
      <c r="D1418" s="11">
        <v>840</v>
      </c>
      <c r="G1418" t="s">
        <v>1967</v>
      </c>
    </row>
    <row r="1419" spans="1:7">
      <c r="A1419" s="76" t="s">
        <v>108</v>
      </c>
      <c r="B1419" s="420" t="s">
        <v>898</v>
      </c>
      <c r="C1419" s="23">
        <v>45875</v>
      </c>
      <c r="F1419" s="11" t="s">
        <v>1970</v>
      </c>
      <c r="G1419" t="s">
        <v>1967</v>
      </c>
    </row>
    <row r="1420" spans="1:7">
      <c r="A1420" s="309" t="s">
        <v>159</v>
      </c>
      <c r="B1420" s="332" t="s">
        <v>56</v>
      </c>
      <c r="C1420" s="239">
        <v>45876</v>
      </c>
      <c r="D1420" s="11">
        <v>377</v>
      </c>
      <c r="E1420" s="250"/>
      <c r="F1420" s="11" t="s">
        <v>1971</v>
      </c>
      <c r="G1420" t="s">
        <v>1967</v>
      </c>
    </row>
    <row r="1421" spans="1:7">
      <c r="A1421" s="309" t="s">
        <v>159</v>
      </c>
      <c r="B1421" s="240" t="s">
        <v>58</v>
      </c>
      <c r="C1421" s="239">
        <v>45876</v>
      </c>
      <c r="E1421" s="250">
        <v>5289</v>
      </c>
      <c r="F1421" s="11" t="s">
        <v>1972</v>
      </c>
      <c r="G1421" t="s">
        <v>1967</v>
      </c>
    </row>
    <row r="1422" spans="1:7">
      <c r="A1422" s="76" t="s">
        <v>243</v>
      </c>
      <c r="B1422" s="398" t="s">
        <v>56</v>
      </c>
      <c r="C1422" s="23">
        <v>45876</v>
      </c>
      <c r="D1422" s="11">
        <v>674</v>
      </c>
      <c r="G1422" t="s">
        <v>1967</v>
      </c>
    </row>
    <row r="1423" spans="1:7">
      <c r="A1423" s="420" t="s">
        <v>140</v>
      </c>
      <c r="B1423" s="420" t="s">
        <v>898</v>
      </c>
      <c r="C1423" s="23">
        <v>45876</v>
      </c>
      <c r="D1423" s="11">
        <v>531</v>
      </c>
      <c r="G1423" t="s">
        <v>1967</v>
      </c>
    </row>
    <row r="1424" spans="1:7" ht="15.75">
      <c r="A1424" s="178" t="s">
        <v>396</v>
      </c>
      <c r="B1424" s="175" t="s">
        <v>1456</v>
      </c>
      <c r="C1424" s="239">
        <v>45877</v>
      </c>
      <c r="F1424" s="11" t="s">
        <v>1943</v>
      </c>
      <c r="G1424" t="s">
        <v>1967</v>
      </c>
    </row>
    <row r="1425" spans="1:7">
      <c r="A1425" s="244" t="s">
        <v>159</v>
      </c>
      <c r="B1425" s="244" t="s">
        <v>56</v>
      </c>
      <c r="C1425" s="23">
        <v>45877</v>
      </c>
      <c r="F1425" s="240" t="s">
        <v>104</v>
      </c>
      <c r="G1425" t="s">
        <v>1967</v>
      </c>
    </row>
    <row r="1426" spans="1:7">
      <c r="A1426" s="419" t="s">
        <v>140</v>
      </c>
      <c r="B1426" s="263" t="s">
        <v>898</v>
      </c>
      <c r="C1426" s="23">
        <v>45877</v>
      </c>
      <c r="D1426" s="11">
        <v>718</v>
      </c>
      <c r="G1426" t="s">
        <v>1967</v>
      </c>
    </row>
    <row r="1427" spans="1:7" ht="15.75">
      <c r="A1427" s="69" t="s">
        <v>396</v>
      </c>
      <c r="B1427" s="175" t="s">
        <v>1456</v>
      </c>
      <c r="C1427" s="239">
        <v>45880</v>
      </c>
      <c r="D1427" s="11">
        <v>376</v>
      </c>
      <c r="F1427" s="11" t="s">
        <v>1549</v>
      </c>
      <c r="G1427" t="s">
        <v>1967</v>
      </c>
    </row>
    <row r="1428" spans="1:7">
      <c r="A1428" s="234" t="s">
        <v>239</v>
      </c>
      <c r="B1428" s="234" t="s">
        <v>56</v>
      </c>
      <c r="C1428" s="23">
        <v>45880</v>
      </c>
      <c r="D1428" s="89">
        <v>1175</v>
      </c>
      <c r="G1428" t="s">
        <v>1967</v>
      </c>
    </row>
    <row r="1429" spans="1:7" ht="15.75">
      <c r="A1429" s="76" t="s">
        <v>248</v>
      </c>
      <c r="B1429" s="175" t="s">
        <v>1456</v>
      </c>
      <c r="C1429" s="239">
        <v>45880</v>
      </c>
      <c r="D1429" s="11">
        <v>288</v>
      </c>
      <c r="G1429" t="s">
        <v>1967</v>
      </c>
    </row>
    <row r="1430" spans="1:7">
      <c r="A1430" s="420" t="s">
        <v>140</v>
      </c>
      <c r="B1430" s="556" t="s">
        <v>898</v>
      </c>
      <c r="C1430" s="23">
        <v>45880</v>
      </c>
      <c r="D1430" s="11">
        <v>571</v>
      </c>
      <c r="G1430" t="s">
        <v>1967</v>
      </c>
    </row>
    <row r="1431" spans="1:7" ht="15.75">
      <c r="A1431" s="38" t="s">
        <v>396</v>
      </c>
      <c r="B1431" s="175" t="s">
        <v>1456</v>
      </c>
      <c r="C1431" s="239">
        <v>45881</v>
      </c>
      <c r="D1431" s="11">
        <v>35</v>
      </c>
      <c r="G1431" t="s">
        <v>1967</v>
      </c>
    </row>
    <row r="1432" spans="1:7">
      <c r="A1432" s="875" t="s">
        <v>239</v>
      </c>
      <c r="B1432" s="876" t="s">
        <v>56</v>
      </c>
      <c r="C1432" s="23">
        <v>45881</v>
      </c>
      <c r="D1432" s="89">
        <v>1154</v>
      </c>
      <c r="G1432" t="s">
        <v>1967</v>
      </c>
    </row>
    <row r="1433" spans="1:7" ht="15.75">
      <c r="A1433" s="27" t="s">
        <v>248</v>
      </c>
      <c r="B1433" s="175" t="s">
        <v>1456</v>
      </c>
      <c r="C1433" s="239">
        <v>45881</v>
      </c>
      <c r="D1433" s="11">
        <v>380</v>
      </c>
      <c r="G1433" t="s">
        <v>1967</v>
      </c>
    </row>
    <row r="1434" spans="1:7">
      <c r="A1434" s="39" t="s">
        <v>243</v>
      </c>
      <c r="B1434" s="103" t="s">
        <v>56</v>
      </c>
      <c r="C1434" s="23">
        <v>45881</v>
      </c>
      <c r="D1434" s="11">
        <v>111</v>
      </c>
      <c r="F1434" s="11" t="s">
        <v>1919</v>
      </c>
      <c r="G1434" t="s">
        <v>1967</v>
      </c>
    </row>
    <row r="1435" spans="1:7">
      <c r="A1435" s="178" t="s">
        <v>129</v>
      </c>
      <c r="B1435" s="240" t="s">
        <v>898</v>
      </c>
      <c r="C1435" s="23">
        <v>45881</v>
      </c>
      <c r="D1435" s="11">
        <v>319</v>
      </c>
      <c r="G1435" t="s">
        <v>1967</v>
      </c>
    </row>
    <row r="1436" spans="1:7">
      <c r="A1436" s="421" t="s">
        <v>140</v>
      </c>
      <c r="B1436" s="240" t="s">
        <v>898</v>
      </c>
      <c r="C1436" s="23">
        <v>45881</v>
      </c>
      <c r="D1436" s="89">
        <v>1293</v>
      </c>
      <c r="G1436" t="s">
        <v>1967</v>
      </c>
    </row>
    <row r="1437" spans="1:7">
      <c r="A1437" s="296" t="s">
        <v>144</v>
      </c>
      <c r="B1437" s="587" t="s">
        <v>56</v>
      </c>
      <c r="C1437" s="23">
        <v>45881</v>
      </c>
      <c r="D1437" s="11">
        <v>406</v>
      </c>
      <c r="G1437" t="s">
        <v>1967</v>
      </c>
    </row>
    <row r="1438" spans="1:7" ht="15.75">
      <c r="A1438" s="178" t="s">
        <v>396</v>
      </c>
      <c r="B1438" s="175" t="s">
        <v>1456</v>
      </c>
      <c r="C1438" s="239">
        <v>45882</v>
      </c>
      <c r="D1438" s="11">
        <v>48</v>
      </c>
      <c r="F1438" s="11" t="s">
        <v>1951</v>
      </c>
      <c r="G1438" t="s">
        <v>1967</v>
      </c>
    </row>
    <row r="1439" spans="1:7">
      <c r="A1439" s="845" t="s">
        <v>239</v>
      </c>
      <c r="B1439" s="556" t="s">
        <v>56</v>
      </c>
      <c r="C1439" s="23">
        <v>45882</v>
      </c>
      <c r="D1439" s="11">
        <v>428</v>
      </c>
      <c r="F1439" s="11" t="s">
        <v>1595</v>
      </c>
      <c r="G1439" t="s">
        <v>1967</v>
      </c>
    </row>
    <row r="1440" spans="1:7" ht="15.75">
      <c r="A1440" s="178" t="s">
        <v>248</v>
      </c>
      <c r="B1440" s="175" t="s">
        <v>1456</v>
      </c>
      <c r="C1440" s="239">
        <v>45882</v>
      </c>
      <c r="D1440" s="11">
        <v>229</v>
      </c>
      <c r="F1440" s="11" t="s">
        <v>1583</v>
      </c>
      <c r="G1440" t="s">
        <v>1967</v>
      </c>
    </row>
    <row r="1441" spans="1:7">
      <c r="A1441" s="317" t="s">
        <v>144</v>
      </c>
      <c r="B1441" s="233" t="s">
        <v>56</v>
      </c>
      <c r="C1441" s="23">
        <v>45882</v>
      </c>
      <c r="D1441" s="89">
        <v>1031</v>
      </c>
      <c r="F1441" s="11" t="s">
        <v>1973</v>
      </c>
      <c r="G1441" t="s">
        <v>1967</v>
      </c>
    </row>
    <row r="1442" spans="1:7">
      <c r="A1442" s="234" t="s">
        <v>243</v>
      </c>
      <c r="B1442" s="234" t="s">
        <v>56</v>
      </c>
      <c r="C1442" s="23">
        <v>45882</v>
      </c>
      <c r="D1442" s="11">
        <v>12</v>
      </c>
      <c r="F1442" s="234" t="s">
        <v>1890</v>
      </c>
      <c r="G1442" t="s">
        <v>1967</v>
      </c>
    </row>
    <row r="1443" spans="1:7">
      <c r="A1443" s="296" t="s">
        <v>140</v>
      </c>
      <c r="B1443" s="263" t="s">
        <v>898</v>
      </c>
      <c r="C1443" s="23">
        <v>45882</v>
      </c>
      <c r="D1443" s="11">
        <v>540</v>
      </c>
      <c r="G1443" t="s">
        <v>1967</v>
      </c>
    </row>
    <row r="1444" spans="1:7" ht="15.75">
      <c r="A1444" s="38" t="s">
        <v>396</v>
      </c>
      <c r="B1444" s="175" t="s">
        <v>1456</v>
      </c>
      <c r="C1444" s="239">
        <v>45883</v>
      </c>
      <c r="D1444" s="11">
        <v>144</v>
      </c>
      <c r="G1444" t="s">
        <v>1967</v>
      </c>
    </row>
    <row r="1445" spans="1:7">
      <c r="A1445" s="875" t="s">
        <v>1486</v>
      </c>
      <c r="B1445" s="876" t="s">
        <v>56</v>
      </c>
      <c r="C1445" s="23">
        <v>45883</v>
      </c>
      <c r="F1445" s="11" t="s">
        <v>1817</v>
      </c>
      <c r="G1445" t="s">
        <v>1967</v>
      </c>
    </row>
    <row r="1446" spans="1:7" ht="15.75">
      <c r="A1446" s="27" t="s">
        <v>248</v>
      </c>
      <c r="B1446" s="175" t="s">
        <v>1456</v>
      </c>
      <c r="C1446" s="239">
        <v>45883</v>
      </c>
      <c r="D1446" s="11">
        <v>163</v>
      </c>
      <c r="G1446" t="s">
        <v>1967</v>
      </c>
    </row>
    <row r="1447" spans="1:7">
      <c r="A1447" s="420" t="s">
        <v>140</v>
      </c>
      <c r="B1447" s="556" t="s">
        <v>898</v>
      </c>
      <c r="C1447" s="23">
        <v>45883</v>
      </c>
      <c r="D1447" s="11">
        <v>554</v>
      </c>
      <c r="G1447" t="s">
        <v>1967</v>
      </c>
    </row>
    <row r="1448" spans="1:7" ht="15.75">
      <c r="A1448" s="11" t="s">
        <v>130</v>
      </c>
      <c r="B1448" s="175" t="s">
        <v>1456</v>
      </c>
      <c r="C1448" s="239">
        <v>45883</v>
      </c>
      <c r="F1448" s="11" t="s">
        <v>1731</v>
      </c>
      <c r="G1448" t="s">
        <v>1967</v>
      </c>
    </row>
    <row r="1449" spans="1:7" ht="15.75">
      <c r="A1449" s="69" t="s">
        <v>396</v>
      </c>
      <c r="B1449" s="175" t="s">
        <v>1456</v>
      </c>
      <c r="C1449" s="239">
        <v>45884</v>
      </c>
      <c r="D1449" s="11">
        <v>64</v>
      </c>
      <c r="G1449" t="s">
        <v>1967</v>
      </c>
    </row>
    <row r="1450" spans="1:7">
      <c r="A1450" s="556" t="s">
        <v>239</v>
      </c>
      <c r="B1450" s="556" t="s">
        <v>58</v>
      </c>
      <c r="C1450" s="23">
        <v>45884</v>
      </c>
      <c r="E1450" s="250">
        <v>1243</v>
      </c>
      <c r="F1450" s="11" t="s">
        <v>1974</v>
      </c>
      <c r="G1450" t="s">
        <v>1967</v>
      </c>
    </row>
    <row r="1451" spans="1:7" ht="15.75">
      <c r="A1451" s="76" t="s">
        <v>248</v>
      </c>
      <c r="B1451" s="175" t="s">
        <v>1456</v>
      </c>
      <c r="C1451" s="239">
        <v>45884</v>
      </c>
      <c r="E1451" s="250">
        <v>1060</v>
      </c>
      <c r="F1451" s="11" t="s">
        <v>1975</v>
      </c>
      <c r="G1451" t="s">
        <v>1967</v>
      </c>
    </row>
    <row r="1452" spans="1:7">
      <c r="A1452" s="233" t="s">
        <v>243</v>
      </c>
      <c r="B1452" s="233" t="s">
        <v>58</v>
      </c>
      <c r="C1452" s="23">
        <v>45884</v>
      </c>
      <c r="E1452" s="250">
        <v>1297</v>
      </c>
      <c r="F1452" s="11" t="s">
        <v>1976</v>
      </c>
      <c r="G1452" t="s">
        <v>1967</v>
      </c>
    </row>
    <row r="1453" spans="1:7">
      <c r="A1453" s="419" t="s">
        <v>140</v>
      </c>
      <c r="B1453" s="263" t="s">
        <v>898</v>
      </c>
      <c r="C1453" s="23">
        <v>45884</v>
      </c>
      <c r="D1453" s="11">
        <v>89</v>
      </c>
      <c r="G1453" t="s">
        <v>1967</v>
      </c>
    </row>
    <row r="1454" spans="1:7" ht="15.75">
      <c r="A1454" s="76" t="s">
        <v>130</v>
      </c>
      <c r="B1454" s="175" t="s">
        <v>1456</v>
      </c>
      <c r="C1454" s="239">
        <v>45884</v>
      </c>
      <c r="D1454" s="11">
        <v>391</v>
      </c>
      <c r="G1454" t="s">
        <v>1967</v>
      </c>
    </row>
    <row r="1455" spans="1:7" ht="15.75">
      <c r="A1455" s="69" t="s">
        <v>396</v>
      </c>
      <c r="B1455" s="175" t="s">
        <v>1456</v>
      </c>
      <c r="C1455" s="239">
        <v>45887</v>
      </c>
      <c r="D1455" s="11">
        <v>141</v>
      </c>
      <c r="G1455" t="s">
        <v>1967</v>
      </c>
    </row>
    <row r="1456" spans="1:7">
      <c r="A1456" s="875" t="s">
        <v>239</v>
      </c>
      <c r="B1456" s="876" t="s">
        <v>58</v>
      </c>
      <c r="C1456" s="23">
        <v>45887</v>
      </c>
      <c r="E1456" s="250">
        <v>2679</v>
      </c>
      <c r="F1456" s="11" t="s">
        <v>1977</v>
      </c>
      <c r="G1456" t="s">
        <v>1967</v>
      </c>
    </row>
    <row r="1457" spans="1:7" ht="15.75">
      <c r="A1457" s="27" t="s">
        <v>232</v>
      </c>
      <c r="B1457" s="175" t="s">
        <v>1456</v>
      </c>
      <c r="C1457" s="239">
        <v>45887</v>
      </c>
      <c r="D1457" s="11">
        <v>343</v>
      </c>
      <c r="G1457" t="s">
        <v>1967</v>
      </c>
    </row>
    <row r="1458" spans="1:7">
      <c r="A1458" s="39" t="s">
        <v>243</v>
      </c>
      <c r="B1458" s="103" t="s">
        <v>58</v>
      </c>
      <c r="C1458" s="23">
        <v>45887</v>
      </c>
      <c r="E1458" s="250">
        <v>2145</v>
      </c>
      <c r="F1458" s="11" t="s">
        <v>1978</v>
      </c>
      <c r="G1458" t="s">
        <v>1967</v>
      </c>
    </row>
    <row r="1459" spans="1:7">
      <c r="A1459" s="449" t="s">
        <v>245</v>
      </c>
      <c r="B1459" s="251" t="s">
        <v>56</v>
      </c>
      <c r="C1459" s="23">
        <v>45887</v>
      </c>
      <c r="D1459" s="89">
        <v>1109</v>
      </c>
      <c r="F1459" s="11" t="s">
        <v>1979</v>
      </c>
      <c r="G1459" t="s">
        <v>1967</v>
      </c>
    </row>
    <row r="1460" spans="1:7">
      <c r="A1460" s="419" t="s">
        <v>140</v>
      </c>
      <c r="B1460" s="263" t="s">
        <v>898</v>
      </c>
      <c r="C1460" s="23">
        <v>45887</v>
      </c>
      <c r="D1460" s="11">
        <v>377</v>
      </c>
      <c r="G1460" t="s">
        <v>1967</v>
      </c>
    </row>
    <row r="1461" spans="1:7" ht="15.75">
      <c r="A1461" s="76" t="s">
        <v>130</v>
      </c>
      <c r="B1461" s="175" t="s">
        <v>1456</v>
      </c>
      <c r="C1461" s="239">
        <v>45887</v>
      </c>
      <c r="D1461" s="11">
        <v>396</v>
      </c>
      <c r="G1461" t="s">
        <v>1967</v>
      </c>
    </row>
    <row r="1462" spans="1:7" ht="15.75">
      <c r="A1462" s="69" t="s">
        <v>390</v>
      </c>
      <c r="B1462" s="175" t="s">
        <v>1456</v>
      </c>
      <c r="C1462" s="239">
        <v>45888</v>
      </c>
      <c r="D1462" s="11">
        <v>205</v>
      </c>
      <c r="G1462" t="s">
        <v>1967</v>
      </c>
    </row>
    <row r="1463" spans="1:7">
      <c r="A1463" s="556" t="s">
        <v>1487</v>
      </c>
      <c r="B1463" s="556" t="s">
        <v>56</v>
      </c>
      <c r="C1463" s="23">
        <v>45888</v>
      </c>
      <c r="D1463" s="89">
        <v>1456</v>
      </c>
      <c r="G1463" t="s">
        <v>1967</v>
      </c>
    </row>
    <row r="1464" spans="1:7" ht="15.75">
      <c r="A1464" s="76" t="s">
        <v>232</v>
      </c>
      <c r="B1464" s="175" t="s">
        <v>1456</v>
      </c>
      <c r="C1464" s="239">
        <v>45888</v>
      </c>
      <c r="D1464" s="11">
        <v>416</v>
      </c>
      <c r="G1464" t="s">
        <v>1967</v>
      </c>
    </row>
    <row r="1465" spans="1:7">
      <c r="A1465" s="398" t="s">
        <v>199</v>
      </c>
      <c r="B1465" s="244" t="s">
        <v>56</v>
      </c>
      <c r="C1465" s="23">
        <v>45888</v>
      </c>
      <c r="D1465" s="89">
        <v>1460</v>
      </c>
      <c r="F1465" s="11" t="s">
        <v>1980</v>
      </c>
      <c r="G1465" t="s">
        <v>1967</v>
      </c>
    </row>
    <row r="1466" spans="1:7">
      <c r="A1466" s="419" t="s">
        <v>140</v>
      </c>
      <c r="B1466" s="263" t="s">
        <v>898</v>
      </c>
      <c r="C1466" s="23">
        <v>45888</v>
      </c>
      <c r="D1466" s="11">
        <v>408</v>
      </c>
      <c r="F1466" s="50"/>
      <c r="G1466" t="s">
        <v>1967</v>
      </c>
    </row>
    <row r="1467" spans="1:7" ht="15.75">
      <c r="A1467" s="69" t="s">
        <v>128</v>
      </c>
      <c r="B1467" s="175" t="s">
        <v>1456</v>
      </c>
      <c r="C1467" s="239">
        <v>45888</v>
      </c>
      <c r="F1467" s="76" t="s">
        <v>1981</v>
      </c>
      <c r="G1467" t="s">
        <v>1967</v>
      </c>
    </row>
    <row r="1468" spans="1:7">
      <c r="A1468" s="845" t="s">
        <v>108</v>
      </c>
      <c r="B1468" s="556" t="s">
        <v>898</v>
      </c>
      <c r="C1468" s="23">
        <v>45888</v>
      </c>
      <c r="D1468" s="11">
        <v>430</v>
      </c>
      <c r="F1468" s="103"/>
      <c r="G1468" t="s">
        <v>1967</v>
      </c>
    </row>
    <row r="1469" spans="1:7" ht="15.75">
      <c r="A1469" s="827" t="s">
        <v>396</v>
      </c>
      <c r="B1469" s="835" t="s">
        <v>1456</v>
      </c>
      <c r="C1469" s="239">
        <v>45889</v>
      </c>
      <c r="D1469" s="11">
        <v>181</v>
      </c>
      <c r="G1469" t="s">
        <v>1967</v>
      </c>
    </row>
    <row r="1470" spans="1:7">
      <c r="A1470" s="38" t="s">
        <v>392</v>
      </c>
      <c r="B1470" s="176" t="s">
        <v>1002</v>
      </c>
      <c r="C1470" s="239">
        <v>45889</v>
      </c>
      <c r="F1470" s="249" t="s">
        <v>1943</v>
      </c>
      <c r="G1470" t="s">
        <v>1967</v>
      </c>
    </row>
    <row r="1471" spans="1:7">
      <c r="A1471" s="875" t="s">
        <v>1487</v>
      </c>
      <c r="B1471" s="876" t="s">
        <v>56</v>
      </c>
      <c r="C1471" s="23">
        <v>45889</v>
      </c>
      <c r="D1471" s="89">
        <v>1420</v>
      </c>
      <c r="G1471" t="s">
        <v>1967</v>
      </c>
    </row>
    <row r="1472" spans="1:7" ht="15.75">
      <c r="A1472" s="27" t="s">
        <v>232</v>
      </c>
      <c r="B1472" s="175" t="s">
        <v>1456</v>
      </c>
      <c r="C1472" s="239">
        <v>45889</v>
      </c>
      <c r="D1472" s="11">
        <v>216</v>
      </c>
      <c r="G1472" t="s">
        <v>1967</v>
      </c>
    </row>
    <row r="1473" spans="1:7">
      <c r="A1473" s="449" t="s">
        <v>199</v>
      </c>
      <c r="B1473" s="251" t="s">
        <v>56</v>
      </c>
      <c r="C1473" s="23">
        <v>45889</v>
      </c>
      <c r="D1473" s="89">
        <v>1428</v>
      </c>
      <c r="F1473" s="11" t="s">
        <v>1890</v>
      </c>
      <c r="G1473" t="s">
        <v>1967</v>
      </c>
    </row>
    <row r="1474" spans="1:7">
      <c r="A1474" s="419" t="s">
        <v>140</v>
      </c>
      <c r="B1474" s="263" t="s">
        <v>898</v>
      </c>
      <c r="C1474" s="23">
        <v>45889</v>
      </c>
      <c r="D1474" s="11">
        <v>607</v>
      </c>
      <c r="F1474" s="11" t="s">
        <v>1982</v>
      </c>
      <c r="G1474" t="s">
        <v>1967</v>
      </c>
    </row>
    <row r="1475" spans="1:7" ht="15.75">
      <c r="A1475" s="69" t="s">
        <v>128</v>
      </c>
      <c r="B1475" s="175" t="s">
        <v>1456</v>
      </c>
      <c r="C1475" s="239">
        <v>45889</v>
      </c>
      <c r="D1475" s="11">
        <v>499</v>
      </c>
      <c r="G1475" t="s">
        <v>1967</v>
      </c>
    </row>
    <row r="1476" spans="1:7" ht="15.75">
      <c r="A1476" s="827" t="s">
        <v>396</v>
      </c>
      <c r="B1476" s="835" t="s">
        <v>1456</v>
      </c>
      <c r="C1476" s="239">
        <v>45890</v>
      </c>
      <c r="D1476" s="11">
        <v>82</v>
      </c>
      <c r="G1476" t="s">
        <v>1967</v>
      </c>
    </row>
    <row r="1477" spans="1:7">
      <c r="A1477" s="38" t="s">
        <v>392</v>
      </c>
      <c r="B1477" s="176" t="s">
        <v>1002</v>
      </c>
      <c r="C1477" s="239">
        <v>45890</v>
      </c>
      <c r="F1477" s="11" t="s">
        <v>1731</v>
      </c>
      <c r="G1477" t="s">
        <v>1967</v>
      </c>
    </row>
    <row r="1478" spans="1:7">
      <c r="A1478" s="875" t="s">
        <v>1487</v>
      </c>
      <c r="B1478" s="876" t="s">
        <v>56</v>
      </c>
      <c r="C1478" s="23">
        <v>45890</v>
      </c>
      <c r="D1478" s="89">
        <v>1170</v>
      </c>
      <c r="G1478" t="s">
        <v>1967</v>
      </c>
    </row>
    <row r="1479" spans="1:7" ht="15.75">
      <c r="A1479" s="27" t="s">
        <v>232</v>
      </c>
      <c r="B1479" s="175" t="s">
        <v>1456</v>
      </c>
      <c r="C1479" s="239">
        <v>45890</v>
      </c>
      <c r="F1479" s="11" t="s">
        <v>1731</v>
      </c>
      <c r="G1479" t="s">
        <v>1967</v>
      </c>
    </row>
    <row r="1480" spans="1:7">
      <c r="A1480" s="449" t="s">
        <v>199</v>
      </c>
      <c r="B1480" s="251" t="s">
        <v>56</v>
      </c>
      <c r="C1480" s="23">
        <v>45890</v>
      </c>
      <c r="D1480" s="89">
        <v>1654</v>
      </c>
      <c r="G1480" t="s">
        <v>1967</v>
      </c>
    </row>
    <row r="1481" spans="1:7">
      <c r="A1481" s="27" t="s">
        <v>245</v>
      </c>
      <c r="B1481" s="161" t="s">
        <v>58</v>
      </c>
      <c r="C1481" s="23">
        <v>45890</v>
      </c>
      <c r="E1481" s="250">
        <v>1109</v>
      </c>
      <c r="F1481" s="11" t="s">
        <v>1983</v>
      </c>
      <c r="G1481" t="s">
        <v>1967</v>
      </c>
    </row>
    <row r="1482" spans="1:7">
      <c r="A1482" s="419" t="s">
        <v>140</v>
      </c>
      <c r="B1482" s="263" t="s">
        <v>898</v>
      </c>
      <c r="C1482" s="23">
        <v>45890</v>
      </c>
      <c r="D1482" s="89">
        <v>1022</v>
      </c>
      <c r="G1482" t="s">
        <v>1967</v>
      </c>
    </row>
    <row r="1483" spans="1:7" ht="15.75">
      <c r="A1483" s="69" t="s">
        <v>128</v>
      </c>
      <c r="B1483" s="175" t="s">
        <v>1456</v>
      </c>
      <c r="C1483" s="239">
        <v>45890</v>
      </c>
      <c r="D1483" s="11">
        <v>231</v>
      </c>
      <c r="G1483" t="s">
        <v>1967</v>
      </c>
    </row>
    <row r="1484" spans="1:7" ht="15.75">
      <c r="A1484" s="827" t="s">
        <v>396</v>
      </c>
      <c r="B1484" s="835" t="s">
        <v>1456</v>
      </c>
      <c r="C1484" s="239">
        <v>45891</v>
      </c>
      <c r="D1484" s="11">
        <v>96</v>
      </c>
      <c r="G1484" t="s">
        <v>1967</v>
      </c>
    </row>
    <row r="1485" spans="1:7">
      <c r="A1485" s="38" t="s">
        <v>509</v>
      </c>
      <c r="B1485" s="176" t="s">
        <v>1002</v>
      </c>
      <c r="C1485" s="239">
        <v>45891</v>
      </c>
      <c r="D1485" s="11">
        <v>878</v>
      </c>
      <c r="F1485" s="11" t="s">
        <v>1984</v>
      </c>
      <c r="G1485" t="s">
        <v>1967</v>
      </c>
    </row>
    <row r="1486" spans="1:7">
      <c r="A1486" s="875" t="s">
        <v>1487</v>
      </c>
      <c r="B1486" s="876" t="s">
        <v>56</v>
      </c>
      <c r="C1486" s="23">
        <v>45891</v>
      </c>
      <c r="D1486" s="89">
        <v>1081</v>
      </c>
      <c r="G1486" t="s">
        <v>1967</v>
      </c>
    </row>
    <row r="1487" spans="1:7" ht="15.75">
      <c r="A1487" s="27" t="s">
        <v>232</v>
      </c>
      <c r="B1487" s="175" t="s">
        <v>1456</v>
      </c>
      <c r="C1487" s="239">
        <v>45891</v>
      </c>
      <c r="E1487" s="250">
        <v>2001</v>
      </c>
      <c r="F1487" s="11" t="s">
        <v>1985</v>
      </c>
      <c r="G1487" t="s">
        <v>1967</v>
      </c>
    </row>
    <row r="1488" spans="1:7">
      <c r="A1488" s="420" t="s">
        <v>140</v>
      </c>
      <c r="B1488" s="556" t="s">
        <v>898</v>
      </c>
      <c r="C1488" s="23">
        <v>45891</v>
      </c>
      <c r="E1488" s="250">
        <v>6090</v>
      </c>
      <c r="F1488" s="11" t="s">
        <v>1986</v>
      </c>
      <c r="G1488" t="s">
        <v>1967</v>
      </c>
    </row>
    <row r="1489" spans="1:7" ht="15.75">
      <c r="A1489" s="69" t="s">
        <v>128</v>
      </c>
      <c r="B1489" s="175" t="s">
        <v>1456</v>
      </c>
      <c r="C1489" s="239">
        <v>45891</v>
      </c>
      <c r="D1489" s="11">
        <v>316</v>
      </c>
      <c r="E1489" s="250"/>
      <c r="G1489" t="s">
        <v>1967</v>
      </c>
    </row>
    <row r="1490" spans="1:7" ht="15.75">
      <c r="A1490" s="827" t="s">
        <v>396</v>
      </c>
      <c r="B1490" s="835" t="s">
        <v>1456</v>
      </c>
      <c r="C1490" s="239">
        <v>45894</v>
      </c>
      <c r="D1490" s="11">
        <v>20</v>
      </c>
      <c r="F1490" s="240"/>
      <c r="G1490" t="s">
        <v>1967</v>
      </c>
    </row>
    <row r="1491" spans="1:7">
      <c r="A1491" s="38" t="s">
        <v>509</v>
      </c>
      <c r="B1491" s="176" t="s">
        <v>1002</v>
      </c>
      <c r="C1491" s="239">
        <v>45894</v>
      </c>
      <c r="D1491" s="11">
        <v>715</v>
      </c>
      <c r="G1491" t="s">
        <v>1967</v>
      </c>
    </row>
    <row r="1492" spans="1:7">
      <c r="A1492" s="875" t="s">
        <v>1487</v>
      </c>
      <c r="B1492" s="876" t="s">
        <v>56</v>
      </c>
      <c r="C1492" s="23">
        <v>45894</v>
      </c>
      <c r="D1492" s="11">
        <v>809</v>
      </c>
      <c r="G1492" t="s">
        <v>1967</v>
      </c>
    </row>
    <row r="1493" spans="1:7" ht="15.75">
      <c r="A1493" s="27" t="s">
        <v>230</v>
      </c>
      <c r="B1493" s="175" t="s">
        <v>1456</v>
      </c>
      <c r="C1493" s="239">
        <v>45894</v>
      </c>
      <c r="F1493" s="240" t="s">
        <v>1987</v>
      </c>
      <c r="G1493" t="s">
        <v>1967</v>
      </c>
    </row>
    <row r="1494" spans="1:7">
      <c r="A1494" s="449" t="s">
        <v>201</v>
      </c>
      <c r="B1494" s="251" t="s">
        <v>56</v>
      </c>
      <c r="C1494" s="23">
        <v>45894</v>
      </c>
      <c r="D1494" s="11">
        <v>735</v>
      </c>
      <c r="F1494" s="11" t="s">
        <v>1988</v>
      </c>
      <c r="G1494" t="s">
        <v>1967</v>
      </c>
    </row>
    <row r="1495" spans="1:7">
      <c r="A1495" s="419" t="s">
        <v>140</v>
      </c>
      <c r="B1495" s="263" t="s">
        <v>898</v>
      </c>
      <c r="C1495" s="23">
        <v>45894</v>
      </c>
      <c r="D1495" s="11">
        <v>639</v>
      </c>
      <c r="G1495" t="s">
        <v>1967</v>
      </c>
    </row>
    <row r="1496" spans="1:7" ht="15.75">
      <c r="A1496" s="69" t="s">
        <v>128</v>
      </c>
      <c r="B1496" s="175" t="s">
        <v>1456</v>
      </c>
      <c r="C1496" s="239">
        <v>45894</v>
      </c>
      <c r="D1496" s="11">
        <v>503</v>
      </c>
      <c r="G1496" t="s">
        <v>1967</v>
      </c>
    </row>
    <row r="1497" spans="1:7" ht="15.75">
      <c r="A1497" s="827" t="s">
        <v>396</v>
      </c>
      <c r="B1497" s="835" t="s">
        <v>1456</v>
      </c>
      <c r="C1497" s="239">
        <v>45895</v>
      </c>
      <c r="F1497" s="11" t="s">
        <v>1731</v>
      </c>
      <c r="G1497" t="s">
        <v>1967</v>
      </c>
    </row>
    <row r="1498" spans="1:7">
      <c r="A1498" s="38" t="s">
        <v>392</v>
      </c>
      <c r="B1498" s="176" t="s">
        <v>1002</v>
      </c>
      <c r="C1498" s="239">
        <v>45895</v>
      </c>
      <c r="D1498" s="89">
        <v>1009</v>
      </c>
      <c r="F1498" s="11" t="s">
        <v>1989</v>
      </c>
      <c r="G1498" t="s">
        <v>1967</v>
      </c>
    </row>
    <row r="1499" spans="1:7">
      <c r="A1499" s="875" t="s">
        <v>1487</v>
      </c>
      <c r="B1499" s="876" t="s">
        <v>56</v>
      </c>
      <c r="C1499" s="23">
        <v>45895</v>
      </c>
      <c r="D1499" s="11">
        <v>533</v>
      </c>
      <c r="G1499" t="s">
        <v>1967</v>
      </c>
    </row>
    <row r="1500" spans="1:7" ht="15.75">
      <c r="A1500" s="27" t="s">
        <v>230</v>
      </c>
      <c r="B1500" s="175" t="s">
        <v>1456</v>
      </c>
      <c r="C1500" s="239">
        <v>45895</v>
      </c>
      <c r="D1500" s="11">
        <v>260</v>
      </c>
      <c r="G1500" t="s">
        <v>1967</v>
      </c>
    </row>
    <row r="1501" spans="1:7" ht="15.75">
      <c r="A1501" s="27" t="s">
        <v>229</v>
      </c>
      <c r="B1501" s="175" t="s">
        <v>1456</v>
      </c>
      <c r="C1501" s="239">
        <v>45895</v>
      </c>
      <c r="D1501" s="11">
        <v>390</v>
      </c>
      <c r="G1501" t="s">
        <v>1967</v>
      </c>
    </row>
    <row r="1502" spans="1:7">
      <c r="A1502" s="39" t="s">
        <v>215</v>
      </c>
      <c r="B1502" s="103" t="s">
        <v>56</v>
      </c>
      <c r="C1502" s="23">
        <v>45895</v>
      </c>
      <c r="D1502" s="11">
        <v>558</v>
      </c>
      <c r="F1502" s="263" t="s">
        <v>1534</v>
      </c>
      <c r="G1502" t="s">
        <v>1967</v>
      </c>
    </row>
    <row r="1503" spans="1:7">
      <c r="A1503" s="552" t="s">
        <v>213</v>
      </c>
      <c r="B1503" s="50" t="s">
        <v>56</v>
      </c>
      <c r="C1503" s="23">
        <v>45895</v>
      </c>
      <c r="D1503" s="89">
        <v>1224</v>
      </c>
      <c r="F1503" s="11" t="s">
        <v>1990</v>
      </c>
      <c r="G1503" t="s">
        <v>1967</v>
      </c>
    </row>
    <row r="1504" spans="1:7" ht="15.75">
      <c r="A1504" s="69" t="s">
        <v>128</v>
      </c>
      <c r="B1504" s="175" t="s">
        <v>1456</v>
      </c>
      <c r="C1504" s="239">
        <v>45895</v>
      </c>
      <c r="D1504" s="11">
        <v>295</v>
      </c>
      <c r="G1504" t="s">
        <v>1967</v>
      </c>
    </row>
    <row r="1505" spans="1:7">
      <c r="A1505" s="486" t="s">
        <v>115</v>
      </c>
      <c r="B1505" s="273" t="s">
        <v>898</v>
      </c>
      <c r="C1505" s="23">
        <v>45895</v>
      </c>
      <c r="F1505" s="11" t="s">
        <v>1676</v>
      </c>
      <c r="G1505" t="s">
        <v>1967</v>
      </c>
    </row>
    <row r="1506" spans="1:7">
      <c r="A1506" s="347" t="s">
        <v>214</v>
      </c>
      <c r="B1506" s="176" t="s">
        <v>1002</v>
      </c>
      <c r="C1506" s="239">
        <v>45896</v>
      </c>
      <c r="D1506" s="89">
        <v>1017</v>
      </c>
      <c r="F1506" s="11" t="s">
        <v>1991</v>
      </c>
      <c r="G1506" t="s">
        <v>1967</v>
      </c>
    </row>
    <row r="1507" spans="1:7" ht="15.75">
      <c r="A1507" s="39" t="s">
        <v>230</v>
      </c>
      <c r="B1507" s="860" t="s">
        <v>1456</v>
      </c>
      <c r="C1507" s="239">
        <v>45896</v>
      </c>
      <c r="F1507" s="11" t="s">
        <v>1731</v>
      </c>
      <c r="G1507" t="s">
        <v>1967</v>
      </c>
    </row>
    <row r="1508" spans="1:7" ht="15.75">
      <c r="A1508" s="27" t="s">
        <v>236</v>
      </c>
      <c r="B1508" s="175" t="s">
        <v>1456</v>
      </c>
      <c r="C1508" s="239">
        <v>45896</v>
      </c>
      <c r="D1508" s="11">
        <v>130</v>
      </c>
      <c r="E1508" s="74">
        <v>130</v>
      </c>
      <c r="F1508" s="11" t="s">
        <v>1992</v>
      </c>
      <c r="G1508" t="s">
        <v>1967</v>
      </c>
    </row>
    <row r="1509" spans="1:7">
      <c r="A1509" s="39" t="s">
        <v>215</v>
      </c>
      <c r="B1509" s="103" t="s">
        <v>56</v>
      </c>
      <c r="C1509" s="23">
        <v>45896</v>
      </c>
      <c r="D1509" s="89">
        <v>1248</v>
      </c>
      <c r="F1509" s="11" t="s">
        <v>1993</v>
      </c>
      <c r="G1509" t="s">
        <v>1967</v>
      </c>
    </row>
    <row r="1510" spans="1:7">
      <c r="A1510" s="552" t="s">
        <v>213</v>
      </c>
      <c r="B1510" s="50" t="s">
        <v>56</v>
      </c>
      <c r="C1510" s="23">
        <v>45896</v>
      </c>
      <c r="D1510" s="11">
        <v>967</v>
      </c>
      <c r="F1510" s="11" t="s">
        <v>1994</v>
      </c>
      <c r="G1510" t="s">
        <v>1967</v>
      </c>
    </row>
    <row r="1511" spans="1:7" ht="15.75">
      <c r="A1511" s="69" t="s">
        <v>130</v>
      </c>
      <c r="B1511" s="175" t="s">
        <v>1456</v>
      </c>
      <c r="C1511" s="239">
        <v>45896</v>
      </c>
      <c r="D1511" s="11">
        <v>400</v>
      </c>
      <c r="G1511" t="s">
        <v>1967</v>
      </c>
    </row>
    <row r="1512" spans="1:7">
      <c r="A1512" s="486" t="s">
        <v>129</v>
      </c>
      <c r="B1512" s="273" t="s">
        <v>898</v>
      </c>
      <c r="C1512" s="23">
        <v>45896</v>
      </c>
      <c r="D1512" s="11">
        <v>358</v>
      </c>
      <c r="F1512" s="11" t="s">
        <v>1995</v>
      </c>
      <c r="G1512" t="s">
        <v>1967</v>
      </c>
    </row>
    <row r="1513" spans="1:7">
      <c r="A1513" s="849" t="s">
        <v>115</v>
      </c>
      <c r="B1513" s="235" t="s">
        <v>898</v>
      </c>
      <c r="C1513" s="239">
        <v>45896</v>
      </c>
      <c r="D1513" s="89">
        <v>1241</v>
      </c>
      <c r="G1513" t="s">
        <v>1967</v>
      </c>
    </row>
    <row r="1514" spans="1:7" ht="15.75">
      <c r="A1514" s="38" t="s">
        <v>396</v>
      </c>
      <c r="B1514" s="175" t="s">
        <v>1456</v>
      </c>
      <c r="C1514" s="239">
        <v>45897</v>
      </c>
      <c r="D1514" s="11">
        <v>250</v>
      </c>
      <c r="G1514" t="s">
        <v>1967</v>
      </c>
    </row>
    <row r="1515" spans="1:7" ht="15.75">
      <c r="A1515" s="27" t="s">
        <v>230</v>
      </c>
      <c r="B1515" s="175" t="s">
        <v>1456</v>
      </c>
      <c r="C1515" s="239">
        <v>45897</v>
      </c>
      <c r="D1515" s="11">
        <v>315</v>
      </c>
      <c r="E1515" s="74">
        <v>575</v>
      </c>
      <c r="F1515" s="11" t="s">
        <v>1996</v>
      </c>
      <c r="G1515" t="s">
        <v>1967</v>
      </c>
    </row>
    <row r="1516" spans="1:7">
      <c r="A1516" s="874" t="s">
        <v>201</v>
      </c>
      <c r="B1516" s="103" t="s">
        <v>56</v>
      </c>
      <c r="C1516" s="23">
        <v>45897</v>
      </c>
      <c r="D1516" s="89">
        <v>1453</v>
      </c>
      <c r="F1516" s="11" t="s">
        <v>1997</v>
      </c>
      <c r="G1516" t="s">
        <v>1967</v>
      </c>
    </row>
    <row r="1517" spans="1:7">
      <c r="A1517" s="27" t="s">
        <v>215</v>
      </c>
      <c r="B1517" s="11" t="s">
        <v>56</v>
      </c>
      <c r="C1517" s="23">
        <v>45897</v>
      </c>
      <c r="D1517" s="89">
        <v>1260</v>
      </c>
      <c r="F1517" s="11" t="s">
        <v>1998</v>
      </c>
      <c r="G1517" t="s">
        <v>1967</v>
      </c>
    </row>
    <row r="1518" spans="1:7">
      <c r="A1518" s="419" t="s">
        <v>140</v>
      </c>
      <c r="B1518" s="263" t="s">
        <v>898</v>
      </c>
      <c r="C1518" s="23">
        <v>45897</v>
      </c>
      <c r="F1518" s="11" t="s">
        <v>1595</v>
      </c>
      <c r="G1518" t="s">
        <v>1967</v>
      </c>
    </row>
    <row r="1519" spans="1:7" ht="15.75">
      <c r="A1519" s="69" t="s">
        <v>130</v>
      </c>
      <c r="B1519" s="175" t="s">
        <v>1456</v>
      </c>
      <c r="C1519" s="239">
        <v>45897</v>
      </c>
      <c r="D1519" s="11">
        <v>320</v>
      </c>
      <c r="G1519" t="s">
        <v>1967</v>
      </c>
    </row>
    <row r="1520" spans="1:7">
      <c r="A1520" s="486" t="s">
        <v>129</v>
      </c>
      <c r="B1520" s="274" t="s">
        <v>898</v>
      </c>
      <c r="C1520" s="23">
        <v>45897</v>
      </c>
      <c r="F1520" s="240" t="s">
        <v>1731</v>
      </c>
      <c r="G1520" t="s">
        <v>1967</v>
      </c>
    </row>
    <row r="1521" spans="1:7">
      <c r="A1521" s="846" t="s">
        <v>115</v>
      </c>
      <c r="B1521" s="273" t="s">
        <v>898</v>
      </c>
      <c r="C1521" s="23">
        <v>45897</v>
      </c>
      <c r="F1521" s="240" t="s">
        <v>1731</v>
      </c>
      <c r="G1521" t="s">
        <v>1967</v>
      </c>
    </row>
    <row r="1522" spans="1:7" ht="15.75">
      <c r="A1522" s="617" t="s">
        <v>396</v>
      </c>
      <c r="B1522" s="835" t="s">
        <v>1456</v>
      </c>
      <c r="C1522" s="239">
        <v>45898</v>
      </c>
      <c r="D1522" s="11">
        <v>177</v>
      </c>
      <c r="F1522" s="11" t="s">
        <v>1999</v>
      </c>
      <c r="G1522" t="s">
        <v>1967</v>
      </c>
    </row>
    <row r="1523" spans="1:7">
      <c r="A1523" s="69" t="s">
        <v>509</v>
      </c>
      <c r="B1523" s="176" t="s">
        <v>1002</v>
      </c>
      <c r="C1523" s="239">
        <v>45898</v>
      </c>
      <c r="D1523" s="89">
        <v>1131</v>
      </c>
      <c r="G1523" t="s">
        <v>1967</v>
      </c>
    </row>
    <row r="1524" spans="1:7">
      <c r="A1524" s="896" t="s">
        <v>115</v>
      </c>
      <c r="B1524" s="556" t="s">
        <v>898</v>
      </c>
      <c r="C1524" s="23">
        <v>45898</v>
      </c>
      <c r="F1524" s="76" t="s">
        <v>1583</v>
      </c>
      <c r="G1524" t="s">
        <v>1967</v>
      </c>
    </row>
    <row r="1525" spans="1:7" ht="15.75">
      <c r="A1525" s="69" t="s">
        <v>128</v>
      </c>
      <c r="B1525" s="175" t="s">
        <v>1456</v>
      </c>
      <c r="C1525" s="239">
        <v>45898</v>
      </c>
      <c r="D1525" s="11">
        <v>6</v>
      </c>
      <c r="F1525" s="11" t="s">
        <v>2000</v>
      </c>
      <c r="G1525" t="s">
        <v>1967</v>
      </c>
    </row>
    <row r="1526" spans="1:7">
      <c r="A1526" s="556" t="s">
        <v>140</v>
      </c>
      <c r="B1526" s="556" t="s">
        <v>898</v>
      </c>
      <c r="C1526" s="23">
        <v>45898</v>
      </c>
      <c r="E1526" s="250">
        <v>8378</v>
      </c>
      <c r="F1526" s="11" t="s">
        <v>2001</v>
      </c>
      <c r="G1526" t="s">
        <v>1967</v>
      </c>
    </row>
    <row r="1527" spans="1:7" ht="15.75">
      <c r="A1527" s="76" t="s">
        <v>1099</v>
      </c>
      <c r="B1527" s="175" t="s">
        <v>1456</v>
      </c>
      <c r="C1527" s="239">
        <v>45898</v>
      </c>
      <c r="E1527" s="250">
        <v>390</v>
      </c>
      <c r="F1527" s="11" t="s">
        <v>2002</v>
      </c>
      <c r="G1527" t="s">
        <v>2003</v>
      </c>
    </row>
    <row r="1528" spans="1:7">
      <c r="A1528" s="234"/>
      <c r="B1528" s="420"/>
      <c r="C1528" s="23">
        <v>45901</v>
      </c>
      <c r="E1528" s="250"/>
      <c r="G1528" t="s">
        <v>2003</v>
      </c>
    </row>
    <row r="1529" spans="1:7" ht="15.75">
      <c r="A1529" s="69" t="s">
        <v>396</v>
      </c>
      <c r="B1529" s="175" t="s">
        <v>1456</v>
      </c>
      <c r="C1529" s="239">
        <v>45902</v>
      </c>
      <c r="E1529" s="250"/>
      <c r="F1529" s="11" t="s">
        <v>2004</v>
      </c>
      <c r="G1529" t="s">
        <v>2003</v>
      </c>
    </row>
    <row r="1530" spans="1:7">
      <c r="A1530" s="449" t="s">
        <v>215</v>
      </c>
      <c r="B1530" s="251" t="s">
        <v>56</v>
      </c>
      <c r="C1530" s="23">
        <v>45902</v>
      </c>
      <c r="D1530" s="11">
        <v>977</v>
      </c>
      <c r="F1530" s="11" t="s">
        <v>2005</v>
      </c>
      <c r="G1530" t="s">
        <v>2003</v>
      </c>
    </row>
    <row r="1531" spans="1:7" ht="15.75">
      <c r="A1531" s="178" t="s">
        <v>128</v>
      </c>
      <c r="B1531" s="175" t="s">
        <v>1456</v>
      </c>
      <c r="C1531" s="239">
        <v>45902</v>
      </c>
      <c r="D1531" s="11">
        <v>15</v>
      </c>
      <c r="F1531" s="11" t="s">
        <v>2006</v>
      </c>
      <c r="G1531" t="s">
        <v>2003</v>
      </c>
    </row>
    <row r="1532" spans="1:7">
      <c r="A1532" s="845" t="s">
        <v>115</v>
      </c>
      <c r="B1532" s="556" t="s">
        <v>898</v>
      </c>
      <c r="C1532" s="23">
        <v>45902</v>
      </c>
      <c r="E1532" s="250">
        <v>7962</v>
      </c>
      <c r="F1532" s="50" t="s">
        <v>2007</v>
      </c>
      <c r="G1532" t="s">
        <v>2003</v>
      </c>
    </row>
    <row r="1533" spans="1:7" ht="15.75">
      <c r="A1533" s="69" t="s">
        <v>396</v>
      </c>
      <c r="B1533" s="175" t="s">
        <v>1456</v>
      </c>
      <c r="C1533" s="239">
        <v>45903</v>
      </c>
      <c r="F1533" s="245" t="s">
        <v>104</v>
      </c>
      <c r="G1533" t="s">
        <v>2003</v>
      </c>
    </row>
    <row r="1534" spans="1:7" ht="15.75">
      <c r="A1534" s="69" t="s">
        <v>378</v>
      </c>
      <c r="B1534" s="175" t="s">
        <v>1456</v>
      </c>
      <c r="C1534" s="239">
        <v>45903</v>
      </c>
      <c r="F1534" s="245" t="s">
        <v>2008</v>
      </c>
      <c r="G1534" t="s">
        <v>2003</v>
      </c>
    </row>
    <row r="1535" spans="1:7">
      <c r="A1535" s="877" t="s">
        <v>1099</v>
      </c>
      <c r="B1535" s="244" t="s">
        <v>56</v>
      </c>
      <c r="C1535" s="23">
        <v>45903</v>
      </c>
      <c r="D1535" s="89">
        <v>1491</v>
      </c>
      <c r="F1535" s="11" t="s">
        <v>2009</v>
      </c>
      <c r="G1535" t="s">
        <v>2003</v>
      </c>
    </row>
    <row r="1536" spans="1:7">
      <c r="A1536" s="556" t="s">
        <v>201</v>
      </c>
      <c r="B1536" s="556" t="s">
        <v>56</v>
      </c>
      <c r="C1536" s="23">
        <v>45903</v>
      </c>
      <c r="D1536" s="89">
        <v>2472</v>
      </c>
      <c r="E1536" s="74">
        <v>730</v>
      </c>
      <c r="F1536" s="11" t="s">
        <v>2010</v>
      </c>
      <c r="G1536" t="s">
        <v>2003</v>
      </c>
    </row>
    <row r="1537" spans="1:7">
      <c r="A1537" s="76" t="s">
        <v>214</v>
      </c>
      <c r="B1537" s="176" t="s">
        <v>1002</v>
      </c>
      <c r="C1537" s="239">
        <v>45903</v>
      </c>
      <c r="D1537" s="89">
        <v>2819</v>
      </c>
      <c r="F1537" s="11" t="s">
        <v>2011</v>
      </c>
      <c r="G1537" t="s">
        <v>2003</v>
      </c>
    </row>
    <row r="1538" spans="1:7" ht="15.75">
      <c r="A1538" s="859" t="s">
        <v>203</v>
      </c>
      <c r="B1538" s="860" t="s">
        <v>1456</v>
      </c>
      <c r="C1538" s="239">
        <v>45903</v>
      </c>
      <c r="D1538" s="11">
        <v>130</v>
      </c>
      <c r="F1538" s="11" t="s">
        <v>2012</v>
      </c>
      <c r="G1538" t="s">
        <v>2003</v>
      </c>
    </row>
    <row r="1539" spans="1:7" ht="15.75">
      <c r="A1539" s="69" t="s">
        <v>128</v>
      </c>
      <c r="B1539" s="175" t="s">
        <v>1456</v>
      </c>
      <c r="C1539" s="239">
        <v>45903</v>
      </c>
      <c r="D1539" s="11">
        <v>65</v>
      </c>
      <c r="F1539" s="76" t="s">
        <v>2013</v>
      </c>
      <c r="G1539" t="s">
        <v>2003</v>
      </c>
    </row>
    <row r="1540" spans="1:7">
      <c r="A1540" s="873" t="s">
        <v>115</v>
      </c>
      <c r="B1540" s="273" t="s">
        <v>898</v>
      </c>
      <c r="C1540" s="23">
        <v>45903</v>
      </c>
      <c r="F1540" s="76" t="s">
        <v>1936</v>
      </c>
      <c r="G1540" t="s">
        <v>2003</v>
      </c>
    </row>
    <row r="1541" spans="1:7" ht="15.75">
      <c r="A1541" s="69" t="s">
        <v>396</v>
      </c>
      <c r="B1541" s="175" t="s">
        <v>1456</v>
      </c>
      <c r="C1541" s="239">
        <v>45904</v>
      </c>
      <c r="F1541" s="76" t="s">
        <v>1555</v>
      </c>
      <c r="G1541" t="s">
        <v>2003</v>
      </c>
    </row>
    <row r="1542" spans="1:7" ht="15.75">
      <c r="A1542" s="178" t="s">
        <v>1488</v>
      </c>
      <c r="B1542" s="175" t="s">
        <v>1456</v>
      </c>
      <c r="C1542" s="239">
        <v>45904</v>
      </c>
      <c r="F1542" s="11" t="s">
        <v>2014</v>
      </c>
      <c r="G1542" t="s">
        <v>2003</v>
      </c>
    </row>
    <row r="1543" spans="1:7">
      <c r="A1543" s="233" t="s">
        <v>1099</v>
      </c>
      <c r="B1543" s="103" t="s">
        <v>56</v>
      </c>
      <c r="C1543" s="23">
        <v>45904</v>
      </c>
      <c r="D1543" s="89">
        <v>1549</v>
      </c>
      <c r="F1543" s="11" t="s">
        <v>2015</v>
      </c>
      <c r="G1543" t="s">
        <v>2003</v>
      </c>
    </row>
    <row r="1544" spans="1:7">
      <c r="A1544" s="552" t="s">
        <v>1001</v>
      </c>
      <c r="B1544" s="50" t="s">
        <v>56</v>
      </c>
      <c r="C1544" s="23">
        <v>45904</v>
      </c>
      <c r="D1544" s="11">
        <v>903</v>
      </c>
      <c r="F1544" s="11" t="s">
        <v>2016</v>
      </c>
      <c r="G1544" t="s">
        <v>2003</v>
      </c>
    </row>
    <row r="1545" spans="1:7" ht="15.75">
      <c r="A1545" s="52" t="s">
        <v>203</v>
      </c>
      <c r="B1545" s="175" t="s">
        <v>1456</v>
      </c>
      <c r="C1545" s="239">
        <v>45904</v>
      </c>
      <c r="E1545" s="74">
        <v>800</v>
      </c>
      <c r="G1545" t="s">
        <v>2003</v>
      </c>
    </row>
    <row r="1546" spans="1:7" ht="15.75">
      <c r="A1546" s="178" t="s">
        <v>129</v>
      </c>
      <c r="B1546" s="175" t="s">
        <v>1456</v>
      </c>
      <c r="C1546" s="239">
        <v>45904</v>
      </c>
      <c r="D1546" s="11">
        <v>99</v>
      </c>
      <c r="F1546" s="11" t="s">
        <v>2017</v>
      </c>
      <c r="G1546" t="s">
        <v>2003</v>
      </c>
    </row>
    <row r="1547" spans="1:7" ht="15.75">
      <c r="A1547" s="69" t="s">
        <v>128</v>
      </c>
      <c r="B1547" s="175" t="s">
        <v>1456</v>
      </c>
      <c r="C1547" s="239">
        <v>45904</v>
      </c>
      <c r="D1547" s="11">
        <v>6</v>
      </c>
      <c r="F1547" s="11" t="s">
        <v>2018</v>
      </c>
      <c r="G1547" t="s">
        <v>2003</v>
      </c>
    </row>
    <row r="1548" spans="1:7" ht="15.75">
      <c r="A1548" s="178" t="s">
        <v>400</v>
      </c>
      <c r="B1548" s="175" t="s">
        <v>1456</v>
      </c>
      <c r="C1548" s="239">
        <v>45905</v>
      </c>
      <c r="D1548" s="11">
        <v>125</v>
      </c>
      <c r="G1548" t="s">
        <v>2003</v>
      </c>
    </row>
    <row r="1549" spans="1:7" ht="15.75">
      <c r="A1549" s="178" t="s">
        <v>142</v>
      </c>
      <c r="B1549" s="175" t="s">
        <v>1456</v>
      </c>
      <c r="C1549" s="239">
        <v>45905</v>
      </c>
      <c r="D1549" s="11">
        <v>285</v>
      </c>
      <c r="G1549" t="s">
        <v>2003</v>
      </c>
    </row>
    <row r="1550" spans="1:7">
      <c r="A1550" s="845" t="s">
        <v>199</v>
      </c>
      <c r="B1550" s="420" t="s">
        <v>56</v>
      </c>
      <c r="C1550" s="23">
        <v>45905</v>
      </c>
      <c r="D1550" s="11">
        <v>128</v>
      </c>
      <c r="E1550" s="74">
        <v>2000</v>
      </c>
      <c r="F1550" s="11" t="s">
        <v>2019</v>
      </c>
      <c r="G1550" t="s">
        <v>2003</v>
      </c>
    </row>
    <row r="1551" spans="1:7" ht="15.75">
      <c r="A1551" s="296" t="s">
        <v>214</v>
      </c>
      <c r="B1551" s="835" t="s">
        <v>1456</v>
      </c>
      <c r="C1551" s="239">
        <v>45905</v>
      </c>
      <c r="E1551" s="250">
        <v>2062</v>
      </c>
      <c r="G1551" t="s">
        <v>2003</v>
      </c>
    </row>
    <row r="1552" spans="1:7">
      <c r="A1552" s="347" t="s">
        <v>1001</v>
      </c>
      <c r="B1552" s="176" t="s">
        <v>1002</v>
      </c>
      <c r="C1552" s="239">
        <v>45908</v>
      </c>
      <c r="D1552" s="11">
        <v>254</v>
      </c>
      <c r="F1552" s="11" t="s">
        <v>2020</v>
      </c>
      <c r="G1552" t="s">
        <v>2003</v>
      </c>
    </row>
    <row r="1553" spans="1:7">
      <c r="A1553" s="883" t="s">
        <v>1487</v>
      </c>
      <c r="B1553" s="878" t="s">
        <v>56</v>
      </c>
      <c r="C1553" s="23">
        <v>45908</v>
      </c>
      <c r="D1553" s="89">
        <v>2498</v>
      </c>
      <c r="G1553" t="s">
        <v>2003</v>
      </c>
    </row>
    <row r="1554" spans="1:7">
      <c r="A1554" s="82" t="s">
        <v>1099</v>
      </c>
      <c r="B1554" s="850" t="s">
        <v>56</v>
      </c>
      <c r="C1554" s="23">
        <v>45908</v>
      </c>
      <c r="D1554" s="11">
        <v>918</v>
      </c>
      <c r="F1554" s="11" t="s">
        <v>2021</v>
      </c>
      <c r="G1554" t="s">
        <v>2003</v>
      </c>
    </row>
    <row r="1555" spans="1:7">
      <c r="A1555" s="347" t="s">
        <v>1001</v>
      </c>
      <c r="B1555" s="176" t="s">
        <v>1002</v>
      </c>
      <c r="C1555" s="239">
        <v>45909</v>
      </c>
      <c r="D1555" s="89">
        <v>1686</v>
      </c>
      <c r="F1555" s="11" t="s">
        <v>2022</v>
      </c>
      <c r="G1555" t="s">
        <v>2003</v>
      </c>
    </row>
    <row r="1556" spans="1:7">
      <c r="A1556" s="883" t="s">
        <v>1487</v>
      </c>
      <c r="B1556" s="878" t="s">
        <v>56</v>
      </c>
      <c r="C1556" s="23">
        <v>45909</v>
      </c>
      <c r="D1556" s="89">
        <v>1192</v>
      </c>
      <c r="F1556" s="11" t="s">
        <v>2023</v>
      </c>
      <c r="G1556" t="s">
        <v>2003</v>
      </c>
    </row>
    <row r="1557" spans="1:7">
      <c r="A1557" s="82" t="s">
        <v>254</v>
      </c>
      <c r="B1557" s="850" t="s">
        <v>56</v>
      </c>
      <c r="C1557" s="23">
        <v>45909</v>
      </c>
      <c r="D1557" s="11">
        <v>329</v>
      </c>
      <c r="G1557" t="s">
        <v>2003</v>
      </c>
    </row>
    <row r="1558" spans="1:7" ht="15.75">
      <c r="A1558" s="827" t="s">
        <v>400</v>
      </c>
      <c r="B1558" s="835" t="s">
        <v>1456</v>
      </c>
      <c r="C1558" s="239">
        <v>45910</v>
      </c>
      <c r="D1558" s="11">
        <v>299</v>
      </c>
      <c r="G1558" t="s">
        <v>2003</v>
      </c>
    </row>
    <row r="1559" spans="1:7">
      <c r="A1559" s="347" t="s">
        <v>1001</v>
      </c>
      <c r="B1559" s="176" t="s">
        <v>1002</v>
      </c>
      <c r="C1559" s="239">
        <v>45910</v>
      </c>
      <c r="D1559" s="11">
        <v>611</v>
      </c>
      <c r="F1559" s="11" t="s">
        <v>2024</v>
      </c>
      <c r="G1559" t="s">
        <v>2003</v>
      </c>
    </row>
    <row r="1560" spans="1:7">
      <c r="A1560" s="883" t="s">
        <v>1487</v>
      </c>
      <c r="B1560" s="897" t="s">
        <v>56</v>
      </c>
      <c r="C1560" s="23">
        <v>45910</v>
      </c>
      <c r="D1560" s="89">
        <v>1925</v>
      </c>
      <c r="G1560" t="s">
        <v>2003</v>
      </c>
    </row>
    <row r="1561" spans="1:7" ht="15.75">
      <c r="A1561" s="27" t="s">
        <v>254</v>
      </c>
      <c r="B1561" s="175" t="s">
        <v>1456</v>
      </c>
      <c r="C1561" s="239">
        <v>45910</v>
      </c>
      <c r="D1561" s="11">
        <v>333</v>
      </c>
      <c r="G1561" t="s">
        <v>2003</v>
      </c>
    </row>
    <row r="1562" spans="1:7">
      <c r="A1562" s="874" t="s">
        <v>1042</v>
      </c>
      <c r="B1562" s="878" t="s">
        <v>56</v>
      </c>
      <c r="C1562" s="23">
        <v>45910</v>
      </c>
      <c r="D1562" s="11">
        <v>740</v>
      </c>
      <c r="F1562" s="11" t="s">
        <v>2025</v>
      </c>
      <c r="G1562" t="s">
        <v>2003</v>
      </c>
    </row>
    <row r="1563" spans="1:7">
      <c r="A1563" s="486" t="s">
        <v>890</v>
      </c>
      <c r="B1563" s="627" t="s">
        <v>472</v>
      </c>
      <c r="C1563" s="23">
        <v>45910</v>
      </c>
      <c r="D1563" s="11">
        <v>307</v>
      </c>
      <c r="G1563" t="s">
        <v>2003</v>
      </c>
    </row>
    <row r="1564" spans="1:7" ht="15.75">
      <c r="A1564" s="91" t="s">
        <v>142</v>
      </c>
      <c r="B1564" s="175" t="s">
        <v>1456</v>
      </c>
      <c r="C1564" s="239">
        <v>45910</v>
      </c>
      <c r="F1564" s="11" t="s">
        <v>1731</v>
      </c>
      <c r="G1564" t="s">
        <v>2003</v>
      </c>
    </row>
    <row r="1565" spans="1:7" ht="15.75">
      <c r="A1565" s="827" t="s">
        <v>400</v>
      </c>
      <c r="B1565" s="835" t="s">
        <v>1456</v>
      </c>
      <c r="C1565" s="239">
        <v>45911</v>
      </c>
      <c r="D1565" s="11">
        <v>302</v>
      </c>
      <c r="G1565" t="s">
        <v>2003</v>
      </c>
    </row>
    <row r="1566" spans="1:7">
      <c r="A1566" s="38" t="s">
        <v>392</v>
      </c>
      <c r="B1566" s="176" t="s">
        <v>1002</v>
      </c>
      <c r="C1566" s="239">
        <v>45911</v>
      </c>
      <c r="D1566" s="11">
        <v>279</v>
      </c>
      <c r="F1566" s="11" t="s">
        <v>2026</v>
      </c>
      <c r="G1566" t="s">
        <v>2003</v>
      </c>
    </row>
    <row r="1567" spans="1:7">
      <c r="A1567" s="38" t="s">
        <v>509</v>
      </c>
      <c r="B1567" s="176" t="s">
        <v>1002</v>
      </c>
      <c r="C1567" s="239">
        <v>45911</v>
      </c>
      <c r="D1567" s="11">
        <v>443</v>
      </c>
      <c r="F1567" s="11" t="s">
        <v>2027</v>
      </c>
      <c r="G1567" t="s">
        <v>2003</v>
      </c>
    </row>
    <row r="1568" spans="1:7" ht="15.75">
      <c r="A1568" s="39" t="s">
        <v>254</v>
      </c>
      <c r="B1568" s="860" t="s">
        <v>1456</v>
      </c>
      <c r="C1568" s="239">
        <v>45911</v>
      </c>
      <c r="E1568" s="74">
        <v>662</v>
      </c>
      <c r="F1568" s="11" t="s">
        <v>1616</v>
      </c>
      <c r="G1568" t="s">
        <v>2003</v>
      </c>
    </row>
    <row r="1569" spans="1:7" ht="15.75">
      <c r="A1569" s="27" t="s">
        <v>255</v>
      </c>
      <c r="B1569" s="175" t="s">
        <v>1456</v>
      </c>
      <c r="C1569" s="239">
        <v>45911</v>
      </c>
      <c r="D1569" s="11">
        <v>267</v>
      </c>
      <c r="F1569" s="27"/>
      <c r="G1569" t="s">
        <v>2003</v>
      </c>
    </row>
    <row r="1570" spans="1:7">
      <c r="A1570" s="253" t="s">
        <v>890</v>
      </c>
      <c r="B1570" s="845" t="s">
        <v>472</v>
      </c>
      <c r="C1570" s="23">
        <v>45911</v>
      </c>
      <c r="D1570" s="11">
        <v>920</v>
      </c>
      <c r="F1570" s="27"/>
      <c r="G1570" t="s">
        <v>2003</v>
      </c>
    </row>
    <row r="1571" spans="1:7" ht="15.75">
      <c r="A1571" s="91" t="s">
        <v>142</v>
      </c>
      <c r="B1571" s="175" t="s">
        <v>1456</v>
      </c>
      <c r="C1571" s="239">
        <v>45911</v>
      </c>
      <c r="D1571" s="11">
        <v>82</v>
      </c>
      <c r="F1571" s="27" t="s">
        <v>1895</v>
      </c>
      <c r="G1571" t="s">
        <v>2003</v>
      </c>
    </row>
    <row r="1572" spans="1:7" ht="15.75">
      <c r="A1572" s="38" t="s">
        <v>400</v>
      </c>
      <c r="B1572" s="175" t="s">
        <v>1456</v>
      </c>
      <c r="C1572" s="239">
        <v>45912</v>
      </c>
      <c r="D1572" s="11">
        <v>209</v>
      </c>
      <c r="F1572" s="27" t="s">
        <v>1549</v>
      </c>
      <c r="G1572" t="s">
        <v>2003</v>
      </c>
    </row>
    <row r="1573" spans="1:7" ht="15.75">
      <c r="A1573" s="27" t="s">
        <v>254</v>
      </c>
      <c r="B1573" s="175" t="s">
        <v>1456</v>
      </c>
      <c r="C1573" s="239">
        <v>45912</v>
      </c>
      <c r="F1573" s="550" t="s">
        <v>104</v>
      </c>
      <c r="G1573" t="s">
        <v>2003</v>
      </c>
    </row>
    <row r="1574" spans="1:7">
      <c r="A1574" s="253" t="s">
        <v>890</v>
      </c>
      <c r="B1574" s="845" t="s">
        <v>472</v>
      </c>
      <c r="C1574" s="23">
        <v>45912</v>
      </c>
      <c r="D1574" s="11">
        <v>610</v>
      </c>
      <c r="F1574" s="27"/>
      <c r="G1574" t="s">
        <v>2003</v>
      </c>
    </row>
    <row r="1575" spans="1:7" ht="15.75">
      <c r="A1575" s="91" t="s">
        <v>142</v>
      </c>
      <c r="B1575" s="175" t="s">
        <v>1456</v>
      </c>
      <c r="C1575" s="239">
        <v>45912</v>
      </c>
      <c r="F1575" s="550" t="s">
        <v>104</v>
      </c>
      <c r="G1575" t="s">
        <v>2003</v>
      </c>
    </row>
    <row r="1576" spans="1:7" ht="15.75">
      <c r="A1576" s="38" t="s">
        <v>400</v>
      </c>
      <c r="B1576" s="175" t="s">
        <v>1456</v>
      </c>
      <c r="C1576" s="239">
        <v>45915</v>
      </c>
      <c r="D1576" s="11">
        <v>42</v>
      </c>
      <c r="F1576" s="27"/>
      <c r="G1576" t="s">
        <v>2003</v>
      </c>
    </row>
    <row r="1577" spans="1:7">
      <c r="A1577" s="449" t="s">
        <v>1042</v>
      </c>
      <c r="B1577" s="879" t="s">
        <v>56</v>
      </c>
      <c r="C1577" s="23">
        <v>45915</v>
      </c>
      <c r="D1577" s="89">
        <v>1238</v>
      </c>
      <c r="F1577" s="27"/>
      <c r="G1577" t="s">
        <v>2003</v>
      </c>
    </row>
    <row r="1578" spans="1:7" ht="15.75">
      <c r="A1578" s="27" t="s">
        <v>255</v>
      </c>
      <c r="B1578" s="175" t="s">
        <v>1456</v>
      </c>
      <c r="C1578" s="239">
        <v>45915</v>
      </c>
      <c r="D1578" s="11">
        <v>711</v>
      </c>
      <c r="F1578" s="27"/>
      <c r="G1578" t="s">
        <v>2003</v>
      </c>
    </row>
    <row r="1579" spans="1:7">
      <c r="A1579" s="253" t="s">
        <v>890</v>
      </c>
      <c r="B1579" s="845" t="s">
        <v>472</v>
      </c>
      <c r="C1579" s="23">
        <v>45915</v>
      </c>
      <c r="D1579" s="11">
        <v>829</v>
      </c>
      <c r="F1579" s="27" t="s">
        <v>1890</v>
      </c>
      <c r="G1579" t="s">
        <v>2003</v>
      </c>
    </row>
    <row r="1580" spans="1:7" ht="15.75">
      <c r="A1580" s="11" t="s">
        <v>128</v>
      </c>
      <c r="B1580" s="175" t="s">
        <v>1456</v>
      </c>
      <c r="C1580" s="239">
        <v>45915</v>
      </c>
      <c r="F1580" s="552" t="s">
        <v>1923</v>
      </c>
      <c r="G1580" t="s">
        <v>2003</v>
      </c>
    </row>
    <row r="1581" spans="1:7" ht="15.75">
      <c r="A1581" s="38" t="s">
        <v>400</v>
      </c>
      <c r="B1581" s="175" t="s">
        <v>1456</v>
      </c>
      <c r="C1581" s="239">
        <v>45916</v>
      </c>
      <c r="D1581" s="11">
        <v>219</v>
      </c>
      <c r="F1581" s="553" t="s">
        <v>2028</v>
      </c>
      <c r="G1581" t="s">
        <v>2003</v>
      </c>
    </row>
    <row r="1582" spans="1:7">
      <c r="A1582" s="449" t="s">
        <v>1042</v>
      </c>
      <c r="B1582" s="879" t="s">
        <v>56</v>
      </c>
      <c r="C1582" s="23">
        <v>45916</v>
      </c>
      <c r="D1582" s="89">
        <v>1531</v>
      </c>
      <c r="F1582" s="553"/>
      <c r="G1582" t="s">
        <v>2003</v>
      </c>
    </row>
    <row r="1583" spans="1:7" ht="15.75">
      <c r="A1583" s="27" t="s">
        <v>255</v>
      </c>
      <c r="B1583" s="175" t="s">
        <v>1456</v>
      </c>
      <c r="C1583" s="239">
        <v>45916</v>
      </c>
      <c r="E1583" s="250"/>
      <c r="F1583" s="553" t="s">
        <v>2029</v>
      </c>
      <c r="G1583" t="s">
        <v>2003</v>
      </c>
    </row>
    <row r="1584" spans="1:7">
      <c r="A1584" s="39" t="s">
        <v>1006</v>
      </c>
      <c r="B1584" s="880" t="s">
        <v>56</v>
      </c>
      <c r="C1584" s="23">
        <v>45916</v>
      </c>
      <c r="D1584" s="89">
        <v>1808</v>
      </c>
      <c r="F1584" s="553"/>
      <c r="G1584" t="s">
        <v>2003</v>
      </c>
    </row>
    <row r="1585" spans="1:7">
      <c r="A1585" s="617" t="s">
        <v>890</v>
      </c>
      <c r="B1585" s="296" t="s">
        <v>472</v>
      </c>
      <c r="C1585" s="23">
        <v>45916</v>
      </c>
      <c r="F1585" s="553" t="s">
        <v>1583</v>
      </c>
      <c r="G1585" t="s">
        <v>2003</v>
      </c>
    </row>
    <row r="1586" spans="1:7" ht="15.75">
      <c r="A1586" s="91" t="s">
        <v>129</v>
      </c>
      <c r="B1586" s="175" t="s">
        <v>1456</v>
      </c>
      <c r="C1586" s="239">
        <v>45916</v>
      </c>
      <c r="F1586" s="554" t="s">
        <v>2030</v>
      </c>
      <c r="G1586" t="s">
        <v>2003</v>
      </c>
    </row>
    <row r="1587" spans="1:7" ht="15.75">
      <c r="A1587" s="11" t="s">
        <v>128</v>
      </c>
      <c r="B1587" s="175" t="s">
        <v>1456</v>
      </c>
      <c r="C1587" s="239">
        <v>45916</v>
      </c>
      <c r="F1587" s="552" t="s">
        <v>2030</v>
      </c>
      <c r="G1587" t="s">
        <v>2003</v>
      </c>
    </row>
    <row r="1588" spans="1:7">
      <c r="A1588" s="873" t="s">
        <v>132</v>
      </c>
      <c r="B1588" s="234" t="s">
        <v>54</v>
      </c>
      <c r="C1588" s="23">
        <v>45916</v>
      </c>
      <c r="D1588" s="11">
        <v>251</v>
      </c>
      <c r="F1588" s="553"/>
      <c r="G1588" t="s">
        <v>2003</v>
      </c>
    </row>
    <row r="1589" spans="1:7" ht="15.75">
      <c r="A1589" s="69" t="s">
        <v>1489</v>
      </c>
      <c r="B1589" s="175" t="s">
        <v>1456</v>
      </c>
      <c r="C1589" s="239">
        <v>45917</v>
      </c>
      <c r="D1589" s="11">
        <v>75</v>
      </c>
      <c r="F1589" s="553"/>
      <c r="G1589" t="s">
        <v>2003</v>
      </c>
    </row>
    <row r="1590" spans="1:7">
      <c r="A1590" s="234" t="s">
        <v>1042</v>
      </c>
      <c r="B1590" s="558" t="s">
        <v>56</v>
      </c>
      <c r="C1590" s="23">
        <v>45917</v>
      </c>
      <c r="D1590" s="89">
        <v>1250</v>
      </c>
      <c r="F1590" s="553" t="s">
        <v>2031</v>
      </c>
      <c r="G1590" t="s">
        <v>2003</v>
      </c>
    </row>
    <row r="1591" spans="1:7">
      <c r="A1591" s="76" t="s">
        <v>1001</v>
      </c>
      <c r="B1591" s="176" t="s">
        <v>1002</v>
      </c>
      <c r="C1591" s="239">
        <v>45917</v>
      </c>
      <c r="D1591" s="11">
        <v>250</v>
      </c>
      <c r="F1591" s="553" t="s">
        <v>2032</v>
      </c>
      <c r="G1591" t="s">
        <v>2003</v>
      </c>
    </row>
    <row r="1592" spans="1:7">
      <c r="A1592" s="233" t="s">
        <v>1006</v>
      </c>
      <c r="B1592" s="557" t="s">
        <v>56</v>
      </c>
      <c r="C1592" s="23">
        <v>45917</v>
      </c>
      <c r="F1592" s="553" t="s">
        <v>2033</v>
      </c>
      <c r="G1592" t="s">
        <v>2003</v>
      </c>
    </row>
    <row r="1593" spans="1:7">
      <c r="A1593" s="69" t="s">
        <v>890</v>
      </c>
      <c r="B1593" s="76" t="s">
        <v>472</v>
      </c>
      <c r="C1593" s="23">
        <v>45917</v>
      </c>
      <c r="D1593" s="11">
        <v>863</v>
      </c>
      <c r="F1593" s="553"/>
      <c r="G1593" t="s">
        <v>2003</v>
      </c>
    </row>
    <row r="1594" spans="1:7">
      <c r="A1594" s="873" t="s">
        <v>132</v>
      </c>
      <c r="B1594" s="234" t="s">
        <v>54</v>
      </c>
      <c r="C1594" s="23">
        <v>45917</v>
      </c>
      <c r="D1594" s="11">
        <v>253</v>
      </c>
      <c r="F1594" s="553"/>
      <c r="G1594" t="s">
        <v>2003</v>
      </c>
    </row>
    <row r="1595" spans="1:7" ht="15.75">
      <c r="A1595" s="69" t="s">
        <v>129</v>
      </c>
      <c r="B1595" s="175" t="s">
        <v>1456</v>
      </c>
      <c r="C1595" s="239">
        <v>45917</v>
      </c>
      <c r="F1595" s="240" t="s">
        <v>1923</v>
      </c>
      <c r="G1595" t="s">
        <v>2003</v>
      </c>
    </row>
    <row r="1596" spans="1:7" ht="15.75">
      <c r="A1596" s="178" t="s">
        <v>115</v>
      </c>
      <c r="B1596" s="175" t="s">
        <v>1456</v>
      </c>
      <c r="C1596" s="239">
        <v>45917</v>
      </c>
      <c r="D1596" s="11">
        <v>139</v>
      </c>
      <c r="F1596" s="553"/>
      <c r="G1596" t="s">
        <v>2003</v>
      </c>
    </row>
    <row r="1597" spans="1:7" ht="15.75">
      <c r="A1597" s="38" t="s">
        <v>433</v>
      </c>
      <c r="B1597" s="175" t="s">
        <v>1456</v>
      </c>
      <c r="C1597" s="239">
        <v>45918</v>
      </c>
      <c r="D1597" s="11">
        <v>97</v>
      </c>
      <c r="F1597" s="553" t="s">
        <v>2034</v>
      </c>
      <c r="G1597" t="s">
        <v>2003</v>
      </c>
    </row>
    <row r="1598" spans="1:7" ht="15.75">
      <c r="A1598" s="38" t="s">
        <v>400</v>
      </c>
      <c r="B1598" s="175" t="s">
        <v>1456</v>
      </c>
      <c r="C1598" s="239">
        <v>45918</v>
      </c>
      <c r="F1598" s="553" t="s">
        <v>2035</v>
      </c>
      <c r="G1598" t="s">
        <v>2003</v>
      </c>
    </row>
    <row r="1599" spans="1:7">
      <c r="A1599" s="39" t="s">
        <v>1042</v>
      </c>
      <c r="B1599" s="880" t="s">
        <v>56</v>
      </c>
      <c r="C1599" s="23">
        <v>45918</v>
      </c>
      <c r="D1599" s="11">
        <v>361</v>
      </c>
      <c r="F1599" s="553" t="s">
        <v>2036</v>
      </c>
      <c r="G1599" t="s">
        <v>2003</v>
      </c>
    </row>
    <row r="1600" spans="1:7">
      <c r="A1600" s="27" t="s">
        <v>1006</v>
      </c>
      <c r="B1600" s="506" t="s">
        <v>56</v>
      </c>
      <c r="C1600" s="23">
        <v>45918</v>
      </c>
      <c r="D1600" s="89">
        <v>1204</v>
      </c>
      <c r="F1600" s="553" t="s">
        <v>2037</v>
      </c>
      <c r="G1600" t="s">
        <v>2003</v>
      </c>
    </row>
    <row r="1601" spans="1:7">
      <c r="A1601" s="27" t="s">
        <v>1008</v>
      </c>
      <c r="B1601" s="506" t="s">
        <v>56</v>
      </c>
      <c r="C1601" s="23">
        <v>45918</v>
      </c>
      <c r="D1601" s="89">
        <v>562</v>
      </c>
      <c r="F1601" s="553"/>
      <c r="G1601" t="s">
        <v>2003</v>
      </c>
    </row>
    <row r="1602" spans="1:7">
      <c r="A1602" s="27" t="s">
        <v>1034</v>
      </c>
      <c r="B1602" s="506" t="s">
        <v>56</v>
      </c>
      <c r="C1602" s="23">
        <v>45918</v>
      </c>
      <c r="D1602" s="89">
        <v>754</v>
      </c>
      <c r="F1602" s="553" t="s">
        <v>2038</v>
      </c>
      <c r="G1602" t="s">
        <v>2003</v>
      </c>
    </row>
    <row r="1603" spans="1:7">
      <c r="A1603" s="69" t="s">
        <v>890</v>
      </c>
      <c r="B1603" s="178" t="s">
        <v>472</v>
      </c>
      <c r="C1603" s="23">
        <v>45918</v>
      </c>
      <c r="D1603" s="11">
        <v>499</v>
      </c>
      <c r="F1603" s="553"/>
      <c r="G1603" t="s">
        <v>2003</v>
      </c>
    </row>
    <row r="1604" spans="1:7">
      <c r="A1604" s="846" t="s">
        <v>132</v>
      </c>
      <c r="B1604" s="235" t="s">
        <v>54</v>
      </c>
      <c r="C1604" s="23">
        <v>45918</v>
      </c>
      <c r="D1604" s="89">
        <v>1076</v>
      </c>
      <c r="F1604" s="553"/>
      <c r="G1604" t="s">
        <v>2003</v>
      </c>
    </row>
    <row r="1605" spans="1:7" ht="15.75">
      <c r="A1605" s="91" t="s">
        <v>129</v>
      </c>
      <c r="B1605" s="175" t="s">
        <v>1456</v>
      </c>
      <c r="C1605" s="239">
        <v>45918</v>
      </c>
      <c r="F1605" s="76" t="s">
        <v>1923</v>
      </c>
      <c r="G1605" t="s">
        <v>2003</v>
      </c>
    </row>
    <row r="1606" spans="1:7" ht="15.75">
      <c r="A1606" s="38" t="s">
        <v>400</v>
      </c>
      <c r="B1606" s="175" t="s">
        <v>1456</v>
      </c>
      <c r="C1606" s="239">
        <v>45919</v>
      </c>
      <c r="D1606" s="11">
        <v>70</v>
      </c>
      <c r="F1606" s="553"/>
      <c r="G1606" t="s">
        <v>2003</v>
      </c>
    </row>
    <row r="1607" spans="1:7" ht="15.75">
      <c r="A1607" s="550" t="s">
        <v>255</v>
      </c>
      <c r="B1607" s="175" t="s">
        <v>1456</v>
      </c>
      <c r="C1607" s="239">
        <v>45919</v>
      </c>
      <c r="E1607" s="250">
        <v>1210</v>
      </c>
      <c r="F1607" s="553" t="s">
        <v>2039</v>
      </c>
      <c r="G1607" t="s">
        <v>2003</v>
      </c>
    </row>
    <row r="1608" spans="1:7">
      <c r="A1608" s="252" t="s">
        <v>890</v>
      </c>
      <c r="B1608" s="317" t="s">
        <v>472</v>
      </c>
      <c r="C1608" s="23">
        <v>45919</v>
      </c>
      <c r="D1608" s="11">
        <v>475</v>
      </c>
      <c r="F1608" s="553"/>
      <c r="G1608" t="s">
        <v>2003</v>
      </c>
    </row>
    <row r="1609" spans="1:7">
      <c r="A1609" s="58" t="s">
        <v>132</v>
      </c>
      <c r="B1609" s="76" t="s">
        <v>54</v>
      </c>
      <c r="C1609" s="23">
        <v>45919</v>
      </c>
      <c r="F1609" s="263" t="s">
        <v>1731</v>
      </c>
      <c r="G1609" t="s">
        <v>2003</v>
      </c>
    </row>
    <row r="1610" spans="1:7">
      <c r="A1610" s="505" t="s">
        <v>1487</v>
      </c>
      <c r="B1610" s="622" t="s">
        <v>56</v>
      </c>
      <c r="C1610" s="23">
        <v>45919</v>
      </c>
      <c r="F1610" s="76" t="s">
        <v>2040</v>
      </c>
      <c r="G1610" t="s">
        <v>2003</v>
      </c>
    </row>
    <row r="1611" spans="1:7" ht="15.75">
      <c r="A1611" s="69" t="s">
        <v>431</v>
      </c>
      <c r="B1611" s="175" t="s">
        <v>1456</v>
      </c>
      <c r="C1611" s="239">
        <v>45922</v>
      </c>
      <c r="D1611" s="11">
        <v>153</v>
      </c>
      <c r="F1611" s="564"/>
      <c r="G1611" t="s">
        <v>2003</v>
      </c>
    </row>
    <row r="1612" spans="1:7">
      <c r="A1612" s="274" t="s">
        <v>1490</v>
      </c>
      <c r="B1612" s="233" t="s">
        <v>1171</v>
      </c>
      <c r="C1612" s="23">
        <v>45922</v>
      </c>
      <c r="D1612" s="11">
        <v>329</v>
      </c>
      <c r="F1612" s="553"/>
      <c r="G1612" t="s">
        <v>2003</v>
      </c>
    </row>
    <row r="1613" spans="1:7">
      <c r="A1613" s="233" t="s">
        <v>1008</v>
      </c>
      <c r="B1613" s="557" t="s">
        <v>56</v>
      </c>
      <c r="C1613" s="23">
        <v>45922</v>
      </c>
      <c r="D1613" s="11">
        <v>978</v>
      </c>
      <c r="F1613" s="553" t="s">
        <v>2041</v>
      </c>
      <c r="G1613" t="s">
        <v>2003</v>
      </c>
    </row>
    <row r="1614" spans="1:7">
      <c r="A1614" s="234" t="s">
        <v>1034</v>
      </c>
      <c r="B1614" s="558" t="s">
        <v>56</v>
      </c>
      <c r="C1614" s="23">
        <v>45922</v>
      </c>
      <c r="D1614" s="11">
        <v>1285</v>
      </c>
      <c r="F1614" s="553" t="s">
        <v>2042</v>
      </c>
      <c r="G1614" t="s">
        <v>2003</v>
      </c>
    </row>
    <row r="1615" spans="1:7" ht="15.75">
      <c r="A1615" s="76" t="s">
        <v>1131</v>
      </c>
      <c r="B1615" s="175" t="s">
        <v>1456</v>
      </c>
      <c r="C1615" s="239">
        <v>45922</v>
      </c>
      <c r="D1615" s="11">
        <v>335</v>
      </c>
      <c r="F1615" s="553" t="s">
        <v>1890</v>
      </c>
      <c r="G1615" t="s">
        <v>2003</v>
      </c>
    </row>
    <row r="1616" spans="1:7">
      <c r="A1616" s="252" t="s">
        <v>890</v>
      </c>
      <c r="B1616" s="233" t="s">
        <v>472</v>
      </c>
      <c r="C1616" s="23">
        <v>45922</v>
      </c>
      <c r="D1616" s="11">
        <v>839</v>
      </c>
      <c r="F1616" s="553"/>
      <c r="G1616" t="s">
        <v>2003</v>
      </c>
    </row>
    <row r="1617" spans="1:7">
      <c r="A1617" s="873" t="s">
        <v>132</v>
      </c>
      <c r="B1617" s="234" t="s">
        <v>54</v>
      </c>
      <c r="C1617" s="23">
        <v>45922</v>
      </c>
      <c r="F1617" s="240" t="s">
        <v>2043</v>
      </c>
      <c r="G1617" t="s">
        <v>2003</v>
      </c>
    </row>
    <row r="1618" spans="1:7" ht="15.75">
      <c r="A1618" s="69" t="s">
        <v>115</v>
      </c>
      <c r="B1618" s="175" t="s">
        <v>1456</v>
      </c>
      <c r="C1618" s="239">
        <v>45922</v>
      </c>
      <c r="D1618" s="11">
        <v>60</v>
      </c>
      <c r="E1618" s="74">
        <v>1005</v>
      </c>
      <c r="F1618" s="553" t="s">
        <v>2044</v>
      </c>
      <c r="G1618" t="s">
        <v>2003</v>
      </c>
    </row>
    <row r="1619" spans="1:7">
      <c r="A1619" s="556" t="s">
        <v>1491</v>
      </c>
      <c r="B1619" s="556" t="s">
        <v>2045</v>
      </c>
      <c r="C1619" s="23">
        <v>45922</v>
      </c>
      <c r="D1619" s="11">
        <v>415</v>
      </c>
      <c r="F1619" s="27"/>
      <c r="G1619" t="s">
        <v>2003</v>
      </c>
    </row>
    <row r="1620" spans="1:7" ht="15.75">
      <c r="A1620" s="38" t="s">
        <v>400</v>
      </c>
      <c r="B1620" s="175" t="s">
        <v>1456</v>
      </c>
      <c r="C1620" s="239">
        <v>45923</v>
      </c>
      <c r="D1620" s="11">
        <v>224</v>
      </c>
      <c r="F1620" s="27" t="s">
        <v>1999</v>
      </c>
      <c r="G1620" t="s">
        <v>2003</v>
      </c>
    </row>
    <row r="1621" spans="1:7">
      <c r="A1621" s="881" t="s">
        <v>1490</v>
      </c>
      <c r="B1621" s="233" t="s">
        <v>1171</v>
      </c>
      <c r="C1621" s="23">
        <v>45923</v>
      </c>
      <c r="D1621" s="11">
        <v>427</v>
      </c>
      <c r="F1621" s="27"/>
      <c r="G1621" t="s">
        <v>2003</v>
      </c>
    </row>
    <row r="1622" spans="1:7">
      <c r="A1622" s="27" t="s">
        <v>1008</v>
      </c>
      <c r="B1622" s="561" t="s">
        <v>56</v>
      </c>
      <c r="C1622" s="23">
        <v>45923</v>
      </c>
      <c r="D1622" s="11">
        <v>675</v>
      </c>
      <c r="F1622" s="27"/>
      <c r="G1622" t="s">
        <v>2003</v>
      </c>
    </row>
    <row r="1623" spans="1:7">
      <c r="A1623" s="82" t="s">
        <v>1017</v>
      </c>
      <c r="B1623" s="851" t="s">
        <v>56</v>
      </c>
      <c r="C1623" s="23">
        <v>45923</v>
      </c>
      <c r="D1623" s="89">
        <v>1231</v>
      </c>
      <c r="F1623" s="27" t="s">
        <v>2046</v>
      </c>
      <c r="G1623" t="s">
        <v>2003</v>
      </c>
    </row>
    <row r="1624" spans="1:7" ht="15.75">
      <c r="A1624" s="674" t="s">
        <v>1131</v>
      </c>
      <c r="B1624" s="175" t="s">
        <v>1456</v>
      </c>
      <c r="C1624" s="239">
        <v>45923</v>
      </c>
      <c r="E1624" s="74">
        <v>335</v>
      </c>
      <c r="F1624" s="27" t="s">
        <v>2047</v>
      </c>
      <c r="G1624" t="s">
        <v>2003</v>
      </c>
    </row>
    <row r="1625" spans="1:7">
      <c r="A1625" s="252" t="s">
        <v>890</v>
      </c>
      <c r="B1625" s="317" t="s">
        <v>472</v>
      </c>
      <c r="C1625" s="23">
        <v>45923</v>
      </c>
      <c r="F1625" s="240" t="s">
        <v>2048</v>
      </c>
      <c r="G1625" t="s">
        <v>2003</v>
      </c>
    </row>
    <row r="1626" spans="1:7">
      <c r="A1626" s="846" t="s">
        <v>132</v>
      </c>
      <c r="B1626" s="235" t="s">
        <v>54</v>
      </c>
      <c r="C1626" s="23">
        <v>45923</v>
      </c>
      <c r="D1626" s="11">
        <v>120</v>
      </c>
      <c r="F1626" s="27"/>
      <c r="G1626" t="s">
        <v>2003</v>
      </c>
    </row>
    <row r="1627" spans="1:7" ht="15.75">
      <c r="A1627" s="91" t="s">
        <v>129</v>
      </c>
      <c r="B1627" s="175" t="s">
        <v>1456</v>
      </c>
      <c r="C1627" s="239">
        <v>45923</v>
      </c>
      <c r="F1627" s="76" t="s">
        <v>1923</v>
      </c>
      <c r="G1627" t="s">
        <v>2003</v>
      </c>
    </row>
    <row r="1628" spans="1:7">
      <c r="A1628" s="886" t="s">
        <v>1491</v>
      </c>
      <c r="B1628" s="844" t="s">
        <v>1227</v>
      </c>
      <c r="C1628" s="23">
        <v>45923</v>
      </c>
      <c r="D1628" s="11">
        <v>291</v>
      </c>
      <c r="F1628" s="27"/>
      <c r="G1628" t="s">
        <v>2003</v>
      </c>
    </row>
    <row r="1629" spans="1:7" ht="15.75">
      <c r="A1629" s="38" t="s">
        <v>431</v>
      </c>
      <c r="B1629" s="175" t="s">
        <v>1456</v>
      </c>
      <c r="C1629" s="239">
        <v>45924</v>
      </c>
      <c r="D1629" s="11">
        <v>260</v>
      </c>
      <c r="F1629" s="27"/>
      <c r="G1629" t="s">
        <v>2003</v>
      </c>
    </row>
    <row r="1630" spans="1:7">
      <c r="A1630" s="881" t="s">
        <v>1490</v>
      </c>
      <c r="B1630" s="233" t="s">
        <v>1171</v>
      </c>
      <c r="C1630" s="23">
        <v>45924</v>
      </c>
      <c r="D1630" s="11">
        <v>537</v>
      </c>
      <c r="F1630" s="27"/>
      <c r="G1630" t="s">
        <v>2003</v>
      </c>
    </row>
    <row r="1631" spans="1:7">
      <c r="A1631" s="82" t="s">
        <v>1023</v>
      </c>
      <c r="B1631" s="562" t="s">
        <v>56</v>
      </c>
      <c r="C1631" s="262">
        <v>45924</v>
      </c>
      <c r="D1631" s="89">
        <v>1205</v>
      </c>
      <c r="F1631" s="27" t="s">
        <v>2049</v>
      </c>
      <c r="G1631" t="s">
        <v>2003</v>
      </c>
    </row>
    <row r="1632" spans="1:7">
      <c r="A1632" s="82" t="s">
        <v>1017</v>
      </c>
      <c r="B1632" s="331" t="s">
        <v>56</v>
      </c>
      <c r="C1632" s="23">
        <v>45924</v>
      </c>
      <c r="D1632" s="563">
        <v>1538</v>
      </c>
      <c r="F1632" s="27" t="s">
        <v>2050</v>
      </c>
      <c r="G1632" t="s">
        <v>2003</v>
      </c>
    </row>
    <row r="1633" spans="1:7" ht="15.75">
      <c r="A1633" s="674" t="s">
        <v>965</v>
      </c>
      <c r="B1633" s="175" t="s">
        <v>1456</v>
      </c>
      <c r="C1633" s="239">
        <v>45924</v>
      </c>
      <c r="D1633" s="95">
        <v>240</v>
      </c>
      <c r="F1633" s="27"/>
      <c r="G1633" t="s">
        <v>2003</v>
      </c>
    </row>
    <row r="1634" spans="1:7">
      <c r="A1634" s="1166" t="s">
        <v>1042</v>
      </c>
      <c r="B1634" s="348" t="s">
        <v>56</v>
      </c>
      <c r="C1634" s="23">
        <v>45924</v>
      </c>
      <c r="D1634" s="95"/>
      <c r="F1634" s="263" t="s">
        <v>2051</v>
      </c>
      <c r="G1634" t="s">
        <v>2003</v>
      </c>
    </row>
    <row r="1635" spans="1:7">
      <c r="A1635" s="27" t="s">
        <v>1008</v>
      </c>
      <c r="B1635" s="561" t="s">
        <v>56</v>
      </c>
      <c r="C1635" s="23">
        <v>45924</v>
      </c>
      <c r="D1635" s="95">
        <v>170</v>
      </c>
      <c r="F1635" s="76" t="s">
        <v>2052</v>
      </c>
      <c r="G1635" t="s">
        <v>2003</v>
      </c>
    </row>
    <row r="1636" spans="1:7">
      <c r="A1636" s="252" t="s">
        <v>890</v>
      </c>
      <c r="B1636" s="317" t="s">
        <v>472</v>
      </c>
      <c r="C1636" s="269">
        <v>45924</v>
      </c>
      <c r="D1636" s="11">
        <v>616</v>
      </c>
      <c r="F1636" s="39"/>
      <c r="G1636" t="s">
        <v>2003</v>
      </c>
    </row>
    <row r="1637" spans="1:7">
      <c r="A1637" s="846" t="s">
        <v>132</v>
      </c>
      <c r="B1637" s="235" t="s">
        <v>54</v>
      </c>
      <c r="C1637" s="23">
        <v>45924</v>
      </c>
      <c r="D1637" s="11">
        <v>190</v>
      </c>
      <c r="F1637" s="27"/>
      <c r="G1637" t="s">
        <v>2003</v>
      </c>
    </row>
    <row r="1638" spans="1:7" ht="15.75">
      <c r="A1638" s="91" t="s">
        <v>130</v>
      </c>
      <c r="B1638" s="175" t="s">
        <v>1456</v>
      </c>
      <c r="C1638" s="239">
        <v>45924</v>
      </c>
      <c r="D1638" s="11">
        <v>362</v>
      </c>
      <c r="F1638" s="4"/>
      <c r="G1638" t="s">
        <v>2003</v>
      </c>
    </row>
    <row r="1639" spans="1:7">
      <c r="A1639" s="886" t="s">
        <v>1491</v>
      </c>
      <c r="B1639" s="844" t="s">
        <v>1227</v>
      </c>
      <c r="C1639" s="23">
        <v>45924</v>
      </c>
      <c r="F1639" s="240" t="s">
        <v>2053</v>
      </c>
      <c r="G1639" t="s">
        <v>2003</v>
      </c>
    </row>
    <row r="1640" spans="1:7">
      <c r="A1640" s="263" t="s">
        <v>108</v>
      </c>
      <c r="B1640" s="622" t="s">
        <v>54</v>
      </c>
      <c r="C1640" s="23">
        <v>45924</v>
      </c>
      <c r="D1640" s="11">
        <v>406</v>
      </c>
      <c r="F1640" s="4"/>
      <c r="G1640" t="s">
        <v>2003</v>
      </c>
    </row>
    <row r="1641" spans="1:7" ht="15.75">
      <c r="A1641" s="76" t="s">
        <v>1042</v>
      </c>
      <c r="B1641" s="175" t="s">
        <v>1456</v>
      </c>
      <c r="C1641" s="239">
        <v>45924</v>
      </c>
      <c r="E1641" s="250">
        <v>1837</v>
      </c>
      <c r="F1641" s="27" t="s">
        <v>2054</v>
      </c>
      <c r="G1641" t="s">
        <v>2003</v>
      </c>
    </row>
    <row r="1642" spans="1:7" ht="15.75">
      <c r="A1642" s="76" t="s">
        <v>1006</v>
      </c>
      <c r="B1642" s="175" t="s">
        <v>1456</v>
      </c>
      <c r="C1642" s="239">
        <v>45924</v>
      </c>
      <c r="E1642" s="74">
        <v>731</v>
      </c>
      <c r="F1642" s="27" t="s">
        <v>2054</v>
      </c>
      <c r="G1642" t="s">
        <v>2003</v>
      </c>
    </row>
    <row r="1643" spans="1:7" ht="15.75">
      <c r="A1643" s="76" t="s">
        <v>1008</v>
      </c>
      <c r="B1643" s="175" t="s">
        <v>1456</v>
      </c>
      <c r="C1643" s="239">
        <v>45924</v>
      </c>
      <c r="E1643" s="74">
        <v>178</v>
      </c>
      <c r="F1643" s="27" t="s">
        <v>2054</v>
      </c>
      <c r="G1643" t="s">
        <v>2003</v>
      </c>
    </row>
    <row r="1644" spans="1:7" ht="15.75">
      <c r="A1644" s="76" t="s">
        <v>1493</v>
      </c>
      <c r="B1644" s="175" t="s">
        <v>1456</v>
      </c>
      <c r="C1644" s="239">
        <v>45924</v>
      </c>
      <c r="E1644" s="250">
        <v>2600</v>
      </c>
      <c r="F1644" s="27" t="s">
        <v>2054</v>
      </c>
      <c r="G1644" t="s">
        <v>2003</v>
      </c>
    </row>
    <row r="1645" spans="1:7" ht="15.75">
      <c r="A1645" s="38" t="s">
        <v>510</v>
      </c>
      <c r="B1645" s="175" t="s">
        <v>1456</v>
      </c>
      <c r="C1645" s="239">
        <v>45925</v>
      </c>
      <c r="D1645" s="11">
        <v>175</v>
      </c>
      <c r="F1645" s="4"/>
      <c r="G1645" t="s">
        <v>2003</v>
      </c>
    </row>
    <row r="1646" spans="1:7">
      <c r="A1646" s="881" t="s">
        <v>1490</v>
      </c>
      <c r="B1646" s="233" t="s">
        <v>1171</v>
      </c>
      <c r="C1646" s="23">
        <v>45925</v>
      </c>
      <c r="D1646" s="11">
        <v>646</v>
      </c>
      <c r="F1646" s="27" t="s">
        <v>1685</v>
      </c>
      <c r="G1646" t="s">
        <v>2003</v>
      </c>
    </row>
    <row r="1647" spans="1:7">
      <c r="A1647" s="27" t="s">
        <v>1023</v>
      </c>
      <c r="B1647" s="561" t="s">
        <v>56</v>
      </c>
      <c r="C1647" s="23">
        <v>45925</v>
      </c>
      <c r="D1647" s="89">
        <v>1000</v>
      </c>
      <c r="F1647" s="4"/>
      <c r="G1647" t="s">
        <v>2003</v>
      </c>
    </row>
    <row r="1648" spans="1:7">
      <c r="A1648" s="82" t="s">
        <v>1017</v>
      </c>
      <c r="B1648" s="851" t="s">
        <v>56</v>
      </c>
      <c r="C1648" s="23">
        <v>45925</v>
      </c>
      <c r="D1648" s="89">
        <v>1377</v>
      </c>
      <c r="F1648" s="27" t="s">
        <v>2055</v>
      </c>
      <c r="G1648" t="s">
        <v>2003</v>
      </c>
    </row>
    <row r="1649" spans="1:7" ht="15.75">
      <c r="A1649" s="674" t="s">
        <v>965</v>
      </c>
      <c r="B1649" s="175" t="s">
        <v>1456</v>
      </c>
      <c r="C1649" s="239">
        <v>45925</v>
      </c>
      <c r="D1649" s="11">
        <v>504</v>
      </c>
      <c r="F1649" s="4"/>
      <c r="G1649" t="s">
        <v>2003</v>
      </c>
    </row>
    <row r="1650" spans="1:7">
      <c r="A1650" s="882" t="s">
        <v>1492</v>
      </c>
      <c r="B1650" s="233" t="s">
        <v>1530</v>
      </c>
      <c r="C1650" s="23">
        <v>45925</v>
      </c>
      <c r="F1650" s="240" t="s">
        <v>2056</v>
      </c>
      <c r="G1650" t="s">
        <v>2003</v>
      </c>
    </row>
    <row r="1651" spans="1:7">
      <c r="A1651" s="69" t="s">
        <v>890</v>
      </c>
      <c r="B1651" s="178" t="s">
        <v>472</v>
      </c>
      <c r="C1651" s="23">
        <v>45925</v>
      </c>
      <c r="D1651" s="11">
        <v>969</v>
      </c>
      <c r="G1651" t="s">
        <v>2003</v>
      </c>
    </row>
    <row r="1652" spans="1:7">
      <c r="A1652" s="846" t="s">
        <v>132</v>
      </c>
      <c r="B1652" s="235" t="s">
        <v>54</v>
      </c>
      <c r="C1652" s="23">
        <v>45925</v>
      </c>
      <c r="F1652" s="76" t="s">
        <v>104</v>
      </c>
      <c r="G1652" t="s">
        <v>2003</v>
      </c>
    </row>
    <row r="1653" spans="1:7" ht="15.75">
      <c r="A1653" s="91" t="s">
        <v>130</v>
      </c>
      <c r="B1653" s="175" t="s">
        <v>1456</v>
      </c>
      <c r="C1653" s="239">
        <v>45925</v>
      </c>
      <c r="D1653" s="11">
        <v>399</v>
      </c>
      <c r="G1653" t="s">
        <v>2003</v>
      </c>
    </row>
    <row r="1654" spans="1:7">
      <c r="A1654" s="886" t="s">
        <v>1491</v>
      </c>
      <c r="B1654" s="844" t="s">
        <v>1227</v>
      </c>
      <c r="C1654" s="23">
        <v>45925</v>
      </c>
      <c r="F1654" s="240" t="s">
        <v>2057</v>
      </c>
      <c r="G1654" t="s">
        <v>2003</v>
      </c>
    </row>
    <row r="1655" spans="1:7">
      <c r="A1655" s="247" t="s">
        <v>1490</v>
      </c>
      <c r="B1655" s="76" t="s">
        <v>1171</v>
      </c>
      <c r="C1655" s="23">
        <v>45926</v>
      </c>
      <c r="D1655" s="89">
        <v>793</v>
      </c>
      <c r="F1655" s="11" t="s">
        <v>1538</v>
      </c>
      <c r="G1655" t="s">
        <v>2003</v>
      </c>
    </row>
    <row r="1656" spans="1:7">
      <c r="A1656" s="233" t="s">
        <v>1492</v>
      </c>
      <c r="B1656" s="76" t="s">
        <v>1530</v>
      </c>
      <c r="C1656" s="23">
        <v>45926</v>
      </c>
      <c r="D1656" s="89">
        <v>3471</v>
      </c>
      <c r="G1656" t="s">
        <v>2003</v>
      </c>
    </row>
    <row r="1657" spans="1:7">
      <c r="A1657" s="233" t="s">
        <v>1492</v>
      </c>
      <c r="B1657" s="557" t="s">
        <v>472</v>
      </c>
      <c r="C1657" s="23">
        <v>45926</v>
      </c>
      <c r="D1657" s="11">
        <v>300</v>
      </c>
      <c r="G1657" t="s">
        <v>2003</v>
      </c>
    </row>
    <row r="1658" spans="1:7">
      <c r="A1658" s="233" t="s">
        <v>1492</v>
      </c>
      <c r="B1658" s="557" t="s">
        <v>2058</v>
      </c>
      <c r="C1658" s="23">
        <v>45926</v>
      </c>
      <c r="D1658" s="11">
        <v>364</v>
      </c>
      <c r="G1658" t="s">
        <v>2003</v>
      </c>
    </row>
    <row r="1659" spans="1:7">
      <c r="A1659" s="69" t="s">
        <v>890</v>
      </c>
      <c r="B1659" s="76" t="s">
        <v>472</v>
      </c>
      <c r="C1659" s="23">
        <v>45926</v>
      </c>
      <c r="D1659" s="11">
        <v>552</v>
      </c>
      <c r="G1659" t="s">
        <v>2003</v>
      </c>
    </row>
    <row r="1660" spans="1:7">
      <c r="A1660" s="873" t="s">
        <v>1364</v>
      </c>
      <c r="B1660" s="234" t="s">
        <v>54</v>
      </c>
      <c r="C1660" s="23">
        <v>45926</v>
      </c>
      <c r="D1660" s="11">
        <v>551</v>
      </c>
      <c r="G1660" t="s">
        <v>2003</v>
      </c>
    </row>
    <row r="1661" spans="1:7" ht="15.75">
      <c r="A1661" s="69" t="s">
        <v>130</v>
      </c>
      <c r="B1661" s="175" t="s">
        <v>1456</v>
      </c>
      <c r="C1661" s="239">
        <v>45926</v>
      </c>
      <c r="F1661" s="235" t="s">
        <v>2059</v>
      </c>
      <c r="G1661" t="s">
        <v>2003</v>
      </c>
    </row>
    <row r="1662" spans="1:7" ht="15.75">
      <c r="A1662" s="76" t="s">
        <v>1491</v>
      </c>
      <c r="B1662" s="175" t="s">
        <v>1456</v>
      </c>
      <c r="C1662" s="239">
        <v>45926</v>
      </c>
      <c r="D1662" s="11">
        <v>755</v>
      </c>
      <c r="G1662" t="s">
        <v>2003</v>
      </c>
    </row>
    <row r="1663" spans="1:7" ht="15.75">
      <c r="A1663" s="69" t="s">
        <v>510</v>
      </c>
      <c r="B1663" s="175" t="s">
        <v>1456</v>
      </c>
      <c r="C1663" s="239">
        <v>45929</v>
      </c>
      <c r="D1663" s="11">
        <v>229</v>
      </c>
      <c r="G1663" t="s">
        <v>2003</v>
      </c>
    </row>
    <row r="1664" spans="1:7" ht="15.75">
      <c r="A1664" s="76" t="s">
        <v>965</v>
      </c>
      <c r="B1664" s="175" t="s">
        <v>1456</v>
      </c>
      <c r="C1664" s="239">
        <v>45929</v>
      </c>
      <c r="D1664" s="11">
        <v>80</v>
      </c>
      <c r="E1664" s="74">
        <v>851</v>
      </c>
      <c r="F1664" s="11" t="s">
        <v>2060</v>
      </c>
      <c r="G1664" t="s">
        <v>2003</v>
      </c>
    </row>
    <row r="1665" spans="1:7">
      <c r="A1665" s="233" t="s">
        <v>1492</v>
      </c>
      <c r="B1665" s="233" t="s">
        <v>1530</v>
      </c>
      <c r="C1665" s="23">
        <v>45929</v>
      </c>
      <c r="D1665" s="89">
        <v>1491</v>
      </c>
      <c r="G1665" t="s">
        <v>2003</v>
      </c>
    </row>
    <row r="1666" spans="1:7">
      <c r="A1666" s="233" t="s">
        <v>1492</v>
      </c>
      <c r="B1666" s="557" t="s">
        <v>2058</v>
      </c>
      <c r="C1666" s="23">
        <v>45929</v>
      </c>
      <c r="D1666" s="11">
        <v>760</v>
      </c>
      <c r="G1666" t="s">
        <v>2003</v>
      </c>
    </row>
    <row r="1667" spans="1:7">
      <c r="A1667" s="234" t="s">
        <v>1017</v>
      </c>
      <c r="B1667" s="556" t="s">
        <v>56</v>
      </c>
      <c r="C1667" s="23">
        <v>45929</v>
      </c>
      <c r="D1667" s="11">
        <v>600</v>
      </c>
      <c r="F1667" s="11" t="s">
        <v>2061</v>
      </c>
      <c r="G1667" t="s">
        <v>2003</v>
      </c>
    </row>
    <row r="1668" spans="1:7">
      <c r="A1668" s="240" t="s">
        <v>1023</v>
      </c>
      <c r="B1668" s="240" t="s">
        <v>56</v>
      </c>
      <c r="C1668" s="23">
        <v>45929</v>
      </c>
      <c r="D1668" s="89">
        <v>1002</v>
      </c>
      <c r="F1668" s="11" t="s">
        <v>2062</v>
      </c>
      <c r="G1668" t="s">
        <v>2003</v>
      </c>
    </row>
    <row r="1669" spans="1:7">
      <c r="A1669" s="69" t="s">
        <v>890</v>
      </c>
      <c r="B1669" s="76" t="s">
        <v>472</v>
      </c>
      <c r="C1669" s="23">
        <v>45929</v>
      </c>
      <c r="D1669" s="89">
        <v>1375</v>
      </c>
      <c r="G1669" t="s">
        <v>2003</v>
      </c>
    </row>
    <row r="1670" spans="1:7">
      <c r="A1670" s="873" t="s">
        <v>129</v>
      </c>
      <c r="B1670" s="234" t="s">
        <v>54</v>
      </c>
      <c r="C1670" s="23">
        <v>45929</v>
      </c>
      <c r="F1670" s="76" t="s">
        <v>1923</v>
      </c>
      <c r="G1670" t="s">
        <v>2003</v>
      </c>
    </row>
    <row r="1671" spans="1:7" ht="15.75">
      <c r="A1671" s="76" t="s">
        <v>1491</v>
      </c>
      <c r="B1671" s="175" t="s">
        <v>1456</v>
      </c>
      <c r="C1671" s="239">
        <v>45929</v>
      </c>
      <c r="D1671" s="89">
        <v>1418</v>
      </c>
      <c r="G1671" t="s">
        <v>2003</v>
      </c>
    </row>
    <row r="1672" spans="1:7">
      <c r="A1672" s="103" t="s">
        <v>132</v>
      </c>
      <c r="B1672" s="274" t="s">
        <v>54</v>
      </c>
      <c r="C1672" s="23">
        <v>45929</v>
      </c>
      <c r="D1672" s="11">
        <v>479</v>
      </c>
      <c r="G1672" t="s">
        <v>2003</v>
      </c>
    </row>
    <row r="1673" spans="1:7">
      <c r="A1673" s="11" t="s">
        <v>1364</v>
      </c>
      <c r="B1673" s="247" t="s">
        <v>54</v>
      </c>
      <c r="C1673" s="23">
        <v>45929</v>
      </c>
      <c r="D1673" s="11">
        <v>454</v>
      </c>
      <c r="G1673" t="s">
        <v>2003</v>
      </c>
    </row>
    <row r="1674" spans="1:7">
      <c r="A1674" s="263" t="s">
        <v>1023</v>
      </c>
      <c r="B1674" s="263" t="s">
        <v>56</v>
      </c>
      <c r="C1674" s="23">
        <v>45930</v>
      </c>
      <c r="D1674" s="11">
        <v>268</v>
      </c>
      <c r="E1674" s="74">
        <v>413</v>
      </c>
      <c r="F1674" s="11" t="s">
        <v>2063</v>
      </c>
      <c r="G1674" t="s">
        <v>2003</v>
      </c>
    </row>
    <row r="1675" spans="1:7" ht="15.75">
      <c r="A1675" s="38" t="s">
        <v>433</v>
      </c>
      <c r="B1675" s="175" t="s">
        <v>1456</v>
      </c>
      <c r="C1675" s="239">
        <v>45930</v>
      </c>
      <c r="D1675" s="11">
        <v>134</v>
      </c>
      <c r="G1675" t="s">
        <v>2003</v>
      </c>
    </row>
    <row r="1676" spans="1:7">
      <c r="A1676" s="258" t="s">
        <v>1236</v>
      </c>
      <c r="B1676" s="870" t="s">
        <v>52</v>
      </c>
      <c r="C1676" s="23">
        <v>45930</v>
      </c>
      <c r="D1676" s="89">
        <v>1253</v>
      </c>
      <c r="G1676" t="s">
        <v>2003</v>
      </c>
    </row>
    <row r="1677" spans="1:7">
      <c r="A1677" s="1167" t="s">
        <v>1012</v>
      </c>
      <c r="B1677" s="315" t="s">
        <v>56</v>
      </c>
      <c r="C1677" s="23">
        <v>45930</v>
      </c>
      <c r="D1677" s="89">
        <v>1850</v>
      </c>
      <c r="F1677" s="11" t="s">
        <v>2064</v>
      </c>
      <c r="G1677" t="s">
        <v>2003</v>
      </c>
    </row>
    <row r="1678" spans="1:7">
      <c r="A1678" s="260" t="s">
        <v>1492</v>
      </c>
      <c r="B1678" s="76" t="s">
        <v>1530</v>
      </c>
      <c r="C1678" s="23">
        <v>45930</v>
      </c>
      <c r="D1678" s="89">
        <v>1559</v>
      </c>
      <c r="F1678" s="11" t="s">
        <v>2065</v>
      </c>
      <c r="G1678" t="s">
        <v>2003</v>
      </c>
    </row>
    <row r="1679" spans="1:7">
      <c r="A1679" s="321" t="s">
        <v>1492</v>
      </c>
      <c r="B1679" s="331" t="s">
        <v>2058</v>
      </c>
      <c r="C1679" s="23">
        <v>45930</v>
      </c>
      <c r="D1679" s="11">
        <v>455</v>
      </c>
      <c r="G1679" t="s">
        <v>2003</v>
      </c>
    </row>
    <row r="1680" spans="1:7" ht="15.75">
      <c r="A1680" s="27" t="s">
        <v>1034</v>
      </c>
      <c r="B1680" s="175" t="s">
        <v>1456</v>
      </c>
      <c r="C1680" s="239">
        <v>45930</v>
      </c>
      <c r="E1680" s="74">
        <v>536</v>
      </c>
      <c r="G1680" t="s">
        <v>2003</v>
      </c>
    </row>
    <row r="1681" spans="1:7" ht="15.75">
      <c r="A1681" s="27" t="s">
        <v>1017</v>
      </c>
      <c r="B1681" s="175" t="s">
        <v>1456</v>
      </c>
      <c r="C1681" s="239">
        <v>45930</v>
      </c>
      <c r="E1681" s="74">
        <v>886</v>
      </c>
      <c r="G1681" t="s">
        <v>2003</v>
      </c>
    </row>
    <row r="1682" spans="1:7">
      <c r="A1682" s="253" t="s">
        <v>890</v>
      </c>
      <c r="B1682" s="234" t="s">
        <v>472</v>
      </c>
      <c r="C1682" s="23">
        <v>45930</v>
      </c>
      <c r="D1682" s="89">
        <v>1016</v>
      </c>
      <c r="G1682" t="s">
        <v>2003</v>
      </c>
    </row>
    <row r="1683" spans="1:7" ht="15.75">
      <c r="A1683" s="27" t="s">
        <v>1012</v>
      </c>
      <c r="B1683" s="175" t="s">
        <v>1456</v>
      </c>
      <c r="C1683" s="239">
        <v>45930</v>
      </c>
      <c r="D1683" s="89"/>
      <c r="E1683" s="74">
        <v>191</v>
      </c>
      <c r="G1683" t="s">
        <v>2003</v>
      </c>
    </row>
    <row r="1684" spans="1:7" ht="15.75">
      <c r="A1684" s="76" t="s">
        <v>1491</v>
      </c>
      <c r="B1684" s="175" t="s">
        <v>1456</v>
      </c>
      <c r="C1684" s="239">
        <v>45930</v>
      </c>
      <c r="D1684" s="11">
        <v>701</v>
      </c>
      <c r="F1684" s="11" t="s">
        <v>1895</v>
      </c>
      <c r="G1684" t="s">
        <v>2003</v>
      </c>
    </row>
    <row r="1685" spans="1:7">
      <c r="A1685" s="233" t="s">
        <v>1364</v>
      </c>
      <c r="B1685" s="274" t="s">
        <v>54</v>
      </c>
      <c r="C1685" s="23">
        <v>45930</v>
      </c>
      <c r="D1685" s="11">
        <v>251</v>
      </c>
      <c r="G1685" t="s">
        <v>2003</v>
      </c>
    </row>
    <row r="1686" spans="1:7">
      <c r="A1686" s="420" t="s">
        <v>108</v>
      </c>
      <c r="B1686" s="273" t="s">
        <v>54</v>
      </c>
      <c r="C1686" s="23">
        <v>45930</v>
      </c>
      <c r="D1686" s="11">
        <v>665</v>
      </c>
      <c r="G1686" t="s">
        <v>2003</v>
      </c>
    </row>
    <row r="1687" spans="1:7" ht="15.75">
      <c r="A1687" s="38" t="s">
        <v>400</v>
      </c>
      <c r="B1687" s="175" t="s">
        <v>1456</v>
      </c>
      <c r="C1687" s="239">
        <v>45931</v>
      </c>
      <c r="D1687" s="11">
        <v>201</v>
      </c>
      <c r="G1687" t="s">
        <v>2066</v>
      </c>
    </row>
    <row r="1688" spans="1:7">
      <c r="A1688" s="258" t="s">
        <v>1236</v>
      </c>
      <c r="B1688" s="870" t="s">
        <v>52</v>
      </c>
      <c r="C1688" s="23">
        <v>45931</v>
      </c>
      <c r="D1688" s="89">
        <v>1351</v>
      </c>
      <c r="G1688" t="s">
        <v>2066</v>
      </c>
    </row>
    <row r="1689" spans="1:7">
      <c r="A1689" s="247" t="s">
        <v>1012</v>
      </c>
      <c r="B1689" s="76" t="s">
        <v>56</v>
      </c>
      <c r="C1689" s="23">
        <v>45931</v>
      </c>
      <c r="D1689" s="89">
        <v>1276</v>
      </c>
      <c r="G1689" t="s">
        <v>2066</v>
      </c>
    </row>
    <row r="1690" spans="1:7">
      <c r="A1690" s="274" t="s">
        <v>1492</v>
      </c>
      <c r="B1690" s="76" t="s">
        <v>1530</v>
      </c>
      <c r="C1690" s="23">
        <v>45931</v>
      </c>
      <c r="D1690" s="89">
        <v>1329</v>
      </c>
      <c r="F1690" s="11" t="s">
        <v>2067</v>
      </c>
      <c r="G1690" t="s">
        <v>2066</v>
      </c>
    </row>
    <row r="1691" spans="1:7">
      <c r="A1691" s="274" t="s">
        <v>1492</v>
      </c>
      <c r="B1691" s="233" t="s">
        <v>2058</v>
      </c>
      <c r="C1691" s="23">
        <v>45931</v>
      </c>
      <c r="D1691" s="11">
        <v>539</v>
      </c>
      <c r="G1691" t="s">
        <v>2066</v>
      </c>
    </row>
    <row r="1692" spans="1:7">
      <c r="A1692" s="234" t="s">
        <v>1058</v>
      </c>
      <c r="B1692" s="556" t="s">
        <v>56</v>
      </c>
      <c r="C1692" s="23">
        <v>45931</v>
      </c>
      <c r="D1692" s="89">
        <v>1118</v>
      </c>
      <c r="G1692" t="s">
        <v>2066</v>
      </c>
    </row>
    <row r="1693" spans="1:7">
      <c r="A1693" s="69" t="s">
        <v>890</v>
      </c>
      <c r="B1693" s="76" t="s">
        <v>472</v>
      </c>
      <c r="C1693" s="23">
        <v>45931</v>
      </c>
      <c r="D1693" s="11">
        <v>312</v>
      </c>
      <c r="G1693" t="s">
        <v>2066</v>
      </c>
    </row>
    <row r="1694" spans="1:7">
      <c r="A1694" s="421" t="s">
        <v>108</v>
      </c>
      <c r="B1694" s="76" t="s">
        <v>54</v>
      </c>
      <c r="C1694" s="23">
        <v>45931</v>
      </c>
      <c r="D1694" s="11">
        <v>753</v>
      </c>
      <c r="G1694" t="s">
        <v>2066</v>
      </c>
    </row>
    <row r="1695" spans="1:7">
      <c r="A1695" s="234" t="s">
        <v>1364</v>
      </c>
      <c r="B1695" s="273" t="s">
        <v>54</v>
      </c>
      <c r="C1695" s="23">
        <v>45931</v>
      </c>
      <c r="D1695" s="11">
        <v>224</v>
      </c>
      <c r="G1695" t="s">
        <v>2066</v>
      </c>
    </row>
    <row r="1696" spans="1:7" ht="15.75">
      <c r="A1696" s="69" t="s">
        <v>433</v>
      </c>
      <c r="B1696" s="175" t="s">
        <v>1456</v>
      </c>
      <c r="C1696" s="239">
        <v>45932</v>
      </c>
      <c r="D1696" s="11">
        <v>450</v>
      </c>
      <c r="G1696" t="s">
        <v>2066</v>
      </c>
    </row>
    <row r="1697" spans="1:7">
      <c r="A1697" s="252" t="s">
        <v>1236</v>
      </c>
      <c r="B1697" s="870" t="s">
        <v>52</v>
      </c>
      <c r="C1697" s="23">
        <v>45932</v>
      </c>
      <c r="D1697" s="11">
        <v>443</v>
      </c>
      <c r="F1697" s="11" t="s">
        <v>2068</v>
      </c>
      <c r="G1697" t="s">
        <v>2066</v>
      </c>
    </row>
    <row r="1698" spans="1:7">
      <c r="A1698" s="247" t="s">
        <v>1054</v>
      </c>
      <c r="B1698" s="76" t="s">
        <v>56</v>
      </c>
      <c r="C1698" s="23">
        <v>45932</v>
      </c>
      <c r="D1698" s="89">
        <v>1393</v>
      </c>
      <c r="F1698" s="11" t="s">
        <v>2005</v>
      </c>
      <c r="G1698" t="s">
        <v>2066</v>
      </c>
    </row>
    <row r="1699" spans="1:7">
      <c r="A1699" s="274" t="s">
        <v>1492</v>
      </c>
      <c r="B1699" s="76" t="s">
        <v>1530</v>
      </c>
      <c r="C1699" s="23">
        <v>45932</v>
      </c>
      <c r="D1699" s="89">
        <v>1410</v>
      </c>
      <c r="F1699" s="11" t="s">
        <v>2069</v>
      </c>
      <c r="G1699" t="s">
        <v>2066</v>
      </c>
    </row>
    <row r="1700" spans="1:7">
      <c r="A1700" s="274" t="s">
        <v>1492</v>
      </c>
      <c r="B1700" s="233" t="s">
        <v>2058</v>
      </c>
      <c r="C1700" s="23">
        <v>45932</v>
      </c>
      <c r="D1700" s="11">
        <v>747</v>
      </c>
      <c r="F1700" s="11" t="s">
        <v>2070</v>
      </c>
      <c r="G1700" t="s">
        <v>2066</v>
      </c>
    </row>
    <row r="1701" spans="1:7">
      <c r="A1701" s="234" t="s">
        <v>1058</v>
      </c>
      <c r="B1701" s="556" t="s">
        <v>56</v>
      </c>
      <c r="C1701" s="23">
        <v>45932</v>
      </c>
      <c r="D1701" s="89">
        <v>1472</v>
      </c>
      <c r="F1701" s="11" t="s">
        <v>2024</v>
      </c>
      <c r="G1701" t="s">
        <v>2066</v>
      </c>
    </row>
    <row r="1702" spans="1:7">
      <c r="A1702" s="247" t="s">
        <v>1012</v>
      </c>
      <c r="B1702" s="76" t="s">
        <v>56</v>
      </c>
      <c r="C1702" s="23">
        <v>45932</v>
      </c>
      <c r="D1702" s="89">
        <v>1479</v>
      </c>
      <c r="F1702" s="11" t="s">
        <v>2071</v>
      </c>
      <c r="G1702" t="s">
        <v>2066</v>
      </c>
    </row>
    <row r="1703" spans="1:7">
      <c r="A1703" s="617" t="s">
        <v>890</v>
      </c>
      <c r="B1703" s="235" t="s">
        <v>472</v>
      </c>
      <c r="C1703" s="23">
        <v>45932</v>
      </c>
      <c r="D1703" s="89">
        <v>1304</v>
      </c>
      <c r="G1703" t="s">
        <v>2066</v>
      </c>
    </row>
    <row r="1704" spans="1:7" ht="15.75">
      <c r="A1704" s="76" t="s">
        <v>1491</v>
      </c>
      <c r="B1704" s="175" t="s">
        <v>1456</v>
      </c>
      <c r="C1704" s="239">
        <v>45932</v>
      </c>
      <c r="D1704" s="11">
        <v>614</v>
      </c>
      <c r="G1704" t="s">
        <v>2066</v>
      </c>
    </row>
    <row r="1705" spans="1:7">
      <c r="A1705" s="398" t="s">
        <v>108</v>
      </c>
      <c r="B1705" s="233" t="s">
        <v>54</v>
      </c>
      <c r="C1705" s="23">
        <v>45932</v>
      </c>
      <c r="D1705" s="11">
        <v>305</v>
      </c>
      <c r="G1705" t="s">
        <v>2066</v>
      </c>
    </row>
    <row r="1706" spans="1:7">
      <c r="A1706" s="234" t="s">
        <v>1364</v>
      </c>
      <c r="B1706" s="273" t="s">
        <v>54</v>
      </c>
      <c r="C1706" s="23">
        <v>45932</v>
      </c>
      <c r="D1706" s="11">
        <v>789</v>
      </c>
      <c r="F1706" s="11" t="s">
        <v>2072</v>
      </c>
      <c r="G1706" t="s">
        <v>2066</v>
      </c>
    </row>
    <row r="1707" spans="1:7">
      <c r="A1707" s="235" t="s">
        <v>132</v>
      </c>
      <c r="B1707" s="235" t="s">
        <v>54</v>
      </c>
      <c r="C1707" s="23">
        <v>45932</v>
      </c>
      <c r="D1707" s="11">
        <v>170</v>
      </c>
      <c r="G1707" t="s">
        <v>2066</v>
      </c>
    </row>
    <row r="1708" spans="1:7" ht="15.75">
      <c r="A1708" s="69" t="s">
        <v>433</v>
      </c>
      <c r="B1708" s="175" t="s">
        <v>1456</v>
      </c>
      <c r="C1708" s="239">
        <v>45933</v>
      </c>
      <c r="D1708" s="11">
        <v>352</v>
      </c>
      <c r="G1708" t="s">
        <v>2066</v>
      </c>
    </row>
    <row r="1709" spans="1:7" ht="15.75">
      <c r="A1709" s="69" t="s">
        <v>400</v>
      </c>
      <c r="B1709" s="175" t="s">
        <v>1456</v>
      </c>
      <c r="C1709" s="239">
        <v>45933</v>
      </c>
      <c r="D1709" s="11">
        <v>352</v>
      </c>
      <c r="G1709" t="s">
        <v>2066</v>
      </c>
    </row>
    <row r="1710" spans="1:7">
      <c r="A1710" s="252" t="s">
        <v>1236</v>
      </c>
      <c r="B1710" s="870" t="s">
        <v>52</v>
      </c>
      <c r="C1710" s="23">
        <v>45933</v>
      </c>
      <c r="F1710" s="11" t="s">
        <v>1542</v>
      </c>
      <c r="G1710" t="s">
        <v>2066</v>
      </c>
    </row>
    <row r="1711" spans="1:7">
      <c r="A1711" s="247" t="s">
        <v>1492</v>
      </c>
      <c r="B1711" s="76" t="s">
        <v>1530</v>
      </c>
      <c r="C1711" s="23">
        <v>45933</v>
      </c>
      <c r="D1711" s="89">
        <v>2420</v>
      </c>
      <c r="F1711" s="11" t="s">
        <v>2073</v>
      </c>
      <c r="G1711" t="s">
        <v>2066</v>
      </c>
    </row>
    <row r="1712" spans="1:7">
      <c r="A1712" s="273" t="s">
        <v>1492</v>
      </c>
      <c r="B1712" s="234" t="s">
        <v>2058</v>
      </c>
      <c r="C1712" s="23">
        <v>45933</v>
      </c>
      <c r="D1712" s="11">
        <v>533</v>
      </c>
      <c r="F1712" s="11" t="s">
        <v>2074</v>
      </c>
      <c r="G1712" t="s">
        <v>2066</v>
      </c>
    </row>
    <row r="1713" spans="1:7">
      <c r="A1713" s="617" t="s">
        <v>890</v>
      </c>
      <c r="B1713" s="235" t="s">
        <v>472</v>
      </c>
      <c r="C1713" s="23">
        <v>45933</v>
      </c>
      <c r="D1713" s="11">
        <v>617</v>
      </c>
      <c r="G1713" t="s">
        <v>2066</v>
      </c>
    </row>
    <row r="1714" spans="1:7" ht="15.75">
      <c r="A1714" s="76" t="s">
        <v>1491</v>
      </c>
      <c r="B1714" s="175" t="s">
        <v>1456</v>
      </c>
      <c r="C1714" s="239">
        <v>45933</v>
      </c>
      <c r="D1714" s="11">
        <v>486</v>
      </c>
      <c r="G1714" t="s">
        <v>2066</v>
      </c>
    </row>
    <row r="1715" spans="1:7">
      <c r="A1715" s="234" t="s">
        <v>1364</v>
      </c>
      <c r="B1715" s="233" t="s">
        <v>54</v>
      </c>
      <c r="C1715" s="23">
        <v>45933</v>
      </c>
      <c r="F1715" s="11" t="s">
        <v>2075</v>
      </c>
      <c r="G1715" t="s">
        <v>2066</v>
      </c>
    </row>
    <row r="1716" spans="1:7">
      <c r="A1716" s="235" t="s">
        <v>132</v>
      </c>
      <c r="B1716" s="235" t="s">
        <v>54</v>
      </c>
      <c r="C1716" s="23">
        <v>45933</v>
      </c>
      <c r="F1716" s="11" t="s">
        <v>2075</v>
      </c>
      <c r="G1716" t="s">
        <v>2066</v>
      </c>
    </row>
    <row r="1717" spans="1:7" ht="15.75">
      <c r="A1717" s="69" t="s">
        <v>400</v>
      </c>
      <c r="B1717" s="175" t="s">
        <v>1456</v>
      </c>
      <c r="C1717" s="239">
        <v>45936</v>
      </c>
      <c r="D1717" s="11">
        <v>65</v>
      </c>
      <c r="G1717" t="s">
        <v>2066</v>
      </c>
    </row>
    <row r="1718" spans="1:7" ht="15.75">
      <c r="A1718" s="69" t="s">
        <v>433</v>
      </c>
      <c r="B1718" s="175" t="s">
        <v>1456</v>
      </c>
      <c r="C1718" s="239">
        <v>45936</v>
      </c>
      <c r="D1718" s="11">
        <v>175</v>
      </c>
      <c r="G1718" t="s">
        <v>2066</v>
      </c>
    </row>
    <row r="1719" spans="1:7">
      <c r="A1719" s="452" t="s">
        <v>1236</v>
      </c>
      <c r="B1719" s="870" t="s">
        <v>52</v>
      </c>
      <c r="C1719" s="23">
        <v>45936</v>
      </c>
      <c r="D1719" s="11">
        <v>192</v>
      </c>
      <c r="F1719" s="11" t="s">
        <v>2076</v>
      </c>
      <c r="G1719" t="s">
        <v>2066</v>
      </c>
    </row>
    <row r="1720" spans="1:7">
      <c r="A1720" s="263" t="s">
        <v>1054</v>
      </c>
      <c r="B1720" s="263" t="s">
        <v>56</v>
      </c>
      <c r="C1720" s="23">
        <v>45936</v>
      </c>
      <c r="D1720" s="89">
        <v>1545</v>
      </c>
      <c r="G1720" t="s">
        <v>2066</v>
      </c>
    </row>
    <row r="1721" spans="1:7">
      <c r="A1721" s="247" t="s">
        <v>1492</v>
      </c>
      <c r="B1721" s="76" t="s">
        <v>1530</v>
      </c>
      <c r="C1721" s="23">
        <v>45936</v>
      </c>
      <c r="F1721" s="263" t="s">
        <v>2077</v>
      </c>
      <c r="G1721" t="s">
        <v>2066</v>
      </c>
    </row>
    <row r="1722" spans="1:7">
      <c r="A1722" s="273" t="s">
        <v>1492</v>
      </c>
      <c r="B1722" s="234" t="s">
        <v>2058</v>
      </c>
      <c r="C1722" s="23">
        <v>45936</v>
      </c>
      <c r="F1722" s="263" t="s">
        <v>2070</v>
      </c>
      <c r="G1722" t="s">
        <v>2066</v>
      </c>
    </row>
    <row r="1723" spans="1:7">
      <c r="A1723" s="76" t="s">
        <v>1058</v>
      </c>
      <c r="B1723" s="76" t="s">
        <v>56</v>
      </c>
      <c r="C1723" s="23">
        <v>45936</v>
      </c>
      <c r="D1723" s="89">
        <v>1174</v>
      </c>
      <c r="G1723" t="s">
        <v>2066</v>
      </c>
    </row>
    <row r="1724" spans="1:7">
      <c r="A1724" s="69" t="s">
        <v>890</v>
      </c>
      <c r="B1724" s="76" t="s">
        <v>472</v>
      </c>
      <c r="C1724" s="23">
        <v>45936</v>
      </c>
      <c r="D1724" s="11">
        <v>768</v>
      </c>
      <c r="G1724" t="s">
        <v>2066</v>
      </c>
    </row>
    <row r="1725" spans="1:7">
      <c r="A1725" s="234" t="s">
        <v>1491</v>
      </c>
      <c r="B1725" s="234" t="s">
        <v>1227</v>
      </c>
      <c r="C1725" s="23">
        <v>45936</v>
      </c>
      <c r="D1725" s="11">
        <v>225</v>
      </c>
      <c r="G1725" t="s">
        <v>2066</v>
      </c>
    </row>
    <row r="1726" spans="1:7">
      <c r="A1726" s="419" t="s">
        <v>108</v>
      </c>
      <c r="B1726" s="235" t="s">
        <v>54</v>
      </c>
      <c r="C1726" s="23">
        <v>45936</v>
      </c>
      <c r="F1726" s="263" t="s">
        <v>1731</v>
      </c>
      <c r="G1726" t="s">
        <v>2066</v>
      </c>
    </row>
    <row r="1727" spans="1:7">
      <c r="A1727" s="263" t="s">
        <v>1364</v>
      </c>
      <c r="B1727" s="263" t="s">
        <v>54</v>
      </c>
      <c r="C1727" s="23">
        <v>45936</v>
      </c>
      <c r="D1727" s="89">
        <v>1088</v>
      </c>
      <c r="F1727" s="11" t="s">
        <v>2070</v>
      </c>
      <c r="G1727" t="s">
        <v>2066</v>
      </c>
    </row>
    <row r="1728" spans="1:7" ht="15.75">
      <c r="A1728" s="69" t="s">
        <v>433</v>
      </c>
      <c r="B1728" s="175" t="s">
        <v>1456</v>
      </c>
      <c r="C1728" s="239">
        <v>45937</v>
      </c>
      <c r="D1728" s="11">
        <v>270</v>
      </c>
      <c r="G1728" t="s">
        <v>2066</v>
      </c>
    </row>
    <row r="1729" spans="1:7" ht="15.75">
      <c r="A1729" s="69" t="s">
        <v>400</v>
      </c>
      <c r="B1729" s="175" t="s">
        <v>1456</v>
      </c>
      <c r="C1729" s="239">
        <v>45937</v>
      </c>
      <c r="D1729" s="11">
        <v>55</v>
      </c>
      <c r="G1729" t="s">
        <v>2066</v>
      </c>
    </row>
    <row r="1730" spans="1:7">
      <c r="A1730" s="556" t="s">
        <v>1054</v>
      </c>
      <c r="B1730" s="556" t="s">
        <v>56</v>
      </c>
      <c r="C1730" s="23">
        <v>45937</v>
      </c>
      <c r="D1730" s="11">
        <v>995</v>
      </c>
      <c r="F1730" s="11" t="s">
        <v>2078</v>
      </c>
      <c r="G1730" t="s">
        <v>2066</v>
      </c>
    </row>
    <row r="1731" spans="1:7">
      <c r="A1731" s="247" t="s">
        <v>1492</v>
      </c>
      <c r="B1731" s="76" t="s">
        <v>1530</v>
      </c>
      <c r="C1731" s="23">
        <v>45937</v>
      </c>
      <c r="D1731" s="11">
        <v>216</v>
      </c>
      <c r="F1731" s="11" t="s">
        <v>1918</v>
      </c>
      <c r="G1731" t="s">
        <v>2066</v>
      </c>
    </row>
    <row r="1732" spans="1:7">
      <c r="A1732" s="273" t="s">
        <v>1492</v>
      </c>
      <c r="B1732" s="234" t="s">
        <v>2058</v>
      </c>
      <c r="C1732" s="23">
        <v>45937</v>
      </c>
      <c r="F1732" s="11" t="s">
        <v>2070</v>
      </c>
      <c r="G1732" t="s">
        <v>2066</v>
      </c>
    </row>
    <row r="1733" spans="1:7">
      <c r="A1733" s="76" t="s">
        <v>1058</v>
      </c>
      <c r="B1733" s="76" t="s">
        <v>56</v>
      </c>
      <c r="C1733" s="239">
        <v>45937</v>
      </c>
      <c r="D1733" s="89">
        <v>1597</v>
      </c>
      <c r="F1733" s="11" t="s">
        <v>2079</v>
      </c>
      <c r="G1733" t="s">
        <v>2066</v>
      </c>
    </row>
    <row r="1734" spans="1:7">
      <c r="A1734" s="69" t="s">
        <v>890</v>
      </c>
      <c r="B1734" s="76" t="s">
        <v>472</v>
      </c>
      <c r="C1734" s="239">
        <v>45937</v>
      </c>
      <c r="D1734" s="89">
        <v>1014</v>
      </c>
      <c r="G1734" t="s">
        <v>2066</v>
      </c>
    </row>
    <row r="1735" spans="1:7">
      <c r="A1735" s="235" t="s">
        <v>1491</v>
      </c>
      <c r="B1735" s="235" t="s">
        <v>1227</v>
      </c>
      <c r="C1735" s="239">
        <v>45937</v>
      </c>
      <c r="D1735" s="11">
        <v>416</v>
      </c>
      <c r="G1735" t="s">
        <v>2066</v>
      </c>
    </row>
    <row r="1736" spans="1:7" ht="15.75">
      <c r="A1736" s="76" t="s">
        <v>1491</v>
      </c>
      <c r="B1736" s="175" t="s">
        <v>1456</v>
      </c>
      <c r="C1736" s="239">
        <v>45937</v>
      </c>
      <c r="D1736" s="11">
        <v>871</v>
      </c>
      <c r="G1736" t="s">
        <v>2066</v>
      </c>
    </row>
    <row r="1737" spans="1:7">
      <c r="A1737" s="234" t="s">
        <v>1364</v>
      </c>
      <c r="B1737" s="234" t="s">
        <v>54</v>
      </c>
      <c r="C1737" s="239">
        <v>45937</v>
      </c>
      <c r="D1737" s="11">
        <v>557</v>
      </c>
      <c r="G1737" t="s">
        <v>2066</v>
      </c>
    </row>
    <row r="1738" spans="1:7" ht="15.75">
      <c r="A1738" s="58" t="s">
        <v>1494</v>
      </c>
      <c r="B1738" s="175" t="s">
        <v>1456</v>
      </c>
      <c r="C1738" s="239">
        <v>45938</v>
      </c>
      <c r="D1738" s="11">
        <v>160</v>
      </c>
      <c r="G1738" t="s">
        <v>2066</v>
      </c>
    </row>
    <row r="1739" spans="1:7" ht="15.75">
      <c r="A1739" s="69" t="s">
        <v>386</v>
      </c>
      <c r="B1739" s="175" t="s">
        <v>1456</v>
      </c>
      <c r="C1739" s="239">
        <v>45938</v>
      </c>
      <c r="D1739" s="11">
        <v>126</v>
      </c>
      <c r="G1739" t="s">
        <v>2066</v>
      </c>
    </row>
    <row r="1740" spans="1:7">
      <c r="A1740" s="252" t="s">
        <v>1236</v>
      </c>
      <c r="B1740" s="870" t="s">
        <v>52</v>
      </c>
      <c r="C1740" s="23">
        <v>45938</v>
      </c>
      <c r="F1740" s="245" t="s">
        <v>2080</v>
      </c>
      <c r="G1740" t="s">
        <v>2066</v>
      </c>
    </row>
    <row r="1741" spans="1:7">
      <c r="A1741" s="263" t="s">
        <v>586</v>
      </c>
      <c r="B1741" s="263" t="s">
        <v>56</v>
      </c>
      <c r="C1741" s="23">
        <v>45938</v>
      </c>
      <c r="D1741" s="89">
        <v>1282</v>
      </c>
      <c r="F1741" s="245"/>
      <c r="G1741" t="s">
        <v>2066</v>
      </c>
    </row>
    <row r="1742" spans="1:7">
      <c r="A1742" s="247" t="s">
        <v>1492</v>
      </c>
      <c r="B1742" s="76" t="s">
        <v>1530</v>
      </c>
      <c r="C1742" s="23">
        <v>45938</v>
      </c>
      <c r="F1742" s="263" t="s">
        <v>2081</v>
      </c>
      <c r="G1742" t="s">
        <v>2066</v>
      </c>
    </row>
    <row r="1743" spans="1:7">
      <c r="A1743" s="76" t="s">
        <v>1058</v>
      </c>
      <c r="B1743" s="76" t="s">
        <v>56</v>
      </c>
      <c r="C1743" s="23">
        <v>45938</v>
      </c>
      <c r="D1743" s="11">
        <v>308</v>
      </c>
      <c r="F1743" s="11" t="s">
        <v>2082</v>
      </c>
      <c r="G1743" t="s">
        <v>2066</v>
      </c>
    </row>
    <row r="1744" spans="1:7">
      <c r="A1744" s="234" t="s">
        <v>1023</v>
      </c>
      <c r="B1744" s="235" t="s">
        <v>56</v>
      </c>
      <c r="C1744" s="23">
        <v>45938</v>
      </c>
      <c r="D1744" s="11">
        <v>334</v>
      </c>
      <c r="F1744" s="11" t="s">
        <v>2020</v>
      </c>
      <c r="G1744" t="s">
        <v>2066</v>
      </c>
    </row>
    <row r="1745" spans="1:7" ht="15.75">
      <c r="A1745" s="76" t="s">
        <v>967</v>
      </c>
      <c r="B1745" s="175" t="s">
        <v>1456</v>
      </c>
      <c r="C1745" s="239">
        <v>45938</v>
      </c>
      <c r="D1745" s="11">
        <v>333</v>
      </c>
      <c r="G1745" t="s">
        <v>2066</v>
      </c>
    </row>
    <row r="1746" spans="1:7" ht="15.75">
      <c r="A1746" s="76" t="s">
        <v>1491</v>
      </c>
      <c r="B1746" s="175" t="s">
        <v>1456</v>
      </c>
      <c r="C1746" s="239">
        <v>45938</v>
      </c>
      <c r="D1746" s="11">
        <v>767</v>
      </c>
      <c r="G1746" t="s">
        <v>2066</v>
      </c>
    </row>
    <row r="1747" spans="1:7">
      <c r="A1747" s="234" t="s">
        <v>1491</v>
      </c>
      <c r="B1747" s="233" t="s">
        <v>1227</v>
      </c>
      <c r="C1747" s="23">
        <v>45938</v>
      </c>
      <c r="D1747" s="11">
        <v>418</v>
      </c>
      <c r="G1747" t="s">
        <v>2066</v>
      </c>
    </row>
    <row r="1748" spans="1:7">
      <c r="A1748" s="235" t="s">
        <v>1364</v>
      </c>
      <c r="B1748" s="246" t="s">
        <v>54</v>
      </c>
      <c r="C1748" s="23">
        <v>45938</v>
      </c>
      <c r="D1748" s="11">
        <v>512</v>
      </c>
      <c r="F1748" s="11" t="s">
        <v>2020</v>
      </c>
      <c r="G1748" t="s">
        <v>2066</v>
      </c>
    </row>
    <row r="1749" spans="1:7" ht="15.75">
      <c r="A1749" s="459" t="s">
        <v>510</v>
      </c>
      <c r="B1749" s="175" t="s">
        <v>1456</v>
      </c>
      <c r="C1749" s="239">
        <v>45939</v>
      </c>
      <c r="D1749" s="11">
        <v>270</v>
      </c>
      <c r="G1749" t="s">
        <v>2066</v>
      </c>
    </row>
    <row r="1750" spans="1:7" ht="15.75">
      <c r="A1750" s="38" t="s">
        <v>386</v>
      </c>
      <c r="B1750" s="175" t="s">
        <v>1456</v>
      </c>
      <c r="C1750" s="239">
        <v>45939</v>
      </c>
      <c r="D1750" s="11">
        <v>229</v>
      </c>
      <c r="G1750" t="s">
        <v>2066</v>
      </c>
    </row>
    <row r="1751" spans="1:7">
      <c r="A1751" s="883" t="s">
        <v>586</v>
      </c>
      <c r="B1751" s="883" t="s">
        <v>56</v>
      </c>
      <c r="C1751" s="23">
        <v>45939</v>
      </c>
      <c r="D1751" s="11">
        <v>980</v>
      </c>
      <c r="F1751" s="11" t="s">
        <v>1895</v>
      </c>
      <c r="G1751" t="s">
        <v>2066</v>
      </c>
    </row>
    <row r="1752" spans="1:7">
      <c r="A1752" s="260" t="s">
        <v>1492</v>
      </c>
      <c r="B1752" s="76" t="s">
        <v>1530</v>
      </c>
      <c r="C1752" s="23">
        <v>45939</v>
      </c>
      <c r="F1752" s="76" t="s">
        <v>1555</v>
      </c>
      <c r="G1752" t="s">
        <v>2066</v>
      </c>
    </row>
    <row r="1753" spans="1:7">
      <c r="A1753" s="1168" t="s">
        <v>1058</v>
      </c>
      <c r="B1753" s="331" t="s">
        <v>56</v>
      </c>
      <c r="C1753" s="23">
        <v>45939</v>
      </c>
      <c r="F1753" s="478" t="s">
        <v>104</v>
      </c>
      <c r="G1753" t="s">
        <v>2066</v>
      </c>
    </row>
    <row r="1754" spans="1:7" ht="15.75">
      <c r="A1754" s="27" t="s">
        <v>967</v>
      </c>
      <c r="B1754" s="175" t="s">
        <v>1456</v>
      </c>
      <c r="C1754" s="239">
        <v>45939</v>
      </c>
      <c r="F1754" s="11" t="s">
        <v>1945</v>
      </c>
      <c r="G1754" t="s">
        <v>2066</v>
      </c>
    </row>
    <row r="1755" spans="1:7">
      <c r="A1755" s="253" t="s">
        <v>890</v>
      </c>
      <c r="B1755" s="845" t="s">
        <v>472</v>
      </c>
      <c r="C1755" s="23">
        <v>45939</v>
      </c>
      <c r="F1755" s="11" t="s">
        <v>1945</v>
      </c>
      <c r="G1755" t="s">
        <v>2066</v>
      </c>
    </row>
    <row r="1756" spans="1:7" ht="15.75">
      <c r="A1756" s="478" t="s">
        <v>1491</v>
      </c>
      <c r="B1756" s="175" t="s">
        <v>1456</v>
      </c>
      <c r="C1756" s="239">
        <v>45939</v>
      </c>
      <c r="D1756" s="11">
        <v>508</v>
      </c>
      <c r="G1756" t="s">
        <v>2066</v>
      </c>
    </row>
    <row r="1757" spans="1:7">
      <c r="A1757" s="886" t="s">
        <v>1491</v>
      </c>
      <c r="B1757" s="678" t="s">
        <v>1227</v>
      </c>
      <c r="C1757" s="23">
        <v>45939</v>
      </c>
      <c r="F1757" s="478" t="s">
        <v>104</v>
      </c>
      <c r="G1757" t="s">
        <v>2066</v>
      </c>
    </row>
    <row r="1758" spans="1:7">
      <c r="A1758" s="50" t="s">
        <v>1364</v>
      </c>
      <c r="B1758" s="246" t="s">
        <v>54</v>
      </c>
      <c r="C1758" s="23">
        <v>45939</v>
      </c>
      <c r="D1758" s="11">
        <v>369</v>
      </c>
      <c r="G1758" t="s">
        <v>2066</v>
      </c>
    </row>
    <row r="1759" spans="1:7">
      <c r="A1759" s="50" t="s">
        <v>132</v>
      </c>
      <c r="B1759" s="246" t="s">
        <v>54</v>
      </c>
      <c r="C1759" s="23">
        <v>45939</v>
      </c>
      <c r="D1759" s="11">
        <v>725</v>
      </c>
      <c r="G1759" t="s">
        <v>2066</v>
      </c>
    </row>
    <row r="1760" spans="1:7" ht="15.75">
      <c r="A1760" s="58" t="s">
        <v>510</v>
      </c>
      <c r="B1760" s="175" t="s">
        <v>1456</v>
      </c>
      <c r="C1760" s="239">
        <v>45940</v>
      </c>
      <c r="D1760" s="11">
        <v>268</v>
      </c>
      <c r="G1760" t="s">
        <v>2066</v>
      </c>
    </row>
    <row r="1761" spans="1:7" ht="15.75">
      <c r="A1761" s="69" t="s">
        <v>386</v>
      </c>
      <c r="B1761" s="175" t="s">
        <v>1456</v>
      </c>
      <c r="C1761" s="239">
        <v>45940</v>
      </c>
      <c r="F1761" s="240" t="s">
        <v>2083</v>
      </c>
      <c r="G1761" t="s">
        <v>2066</v>
      </c>
    </row>
    <row r="1762" spans="1:7" ht="15.75">
      <c r="A1762" s="76" t="s">
        <v>1058</v>
      </c>
      <c r="B1762" s="175" t="s">
        <v>1456</v>
      </c>
      <c r="C1762" s="239">
        <v>45940</v>
      </c>
      <c r="F1762" s="263" t="s">
        <v>2084</v>
      </c>
      <c r="G1762" t="s">
        <v>2066</v>
      </c>
    </row>
    <row r="1763" spans="1:7">
      <c r="A1763" s="273" t="s">
        <v>1492</v>
      </c>
      <c r="B1763" s="234" t="s">
        <v>1530</v>
      </c>
      <c r="C1763" s="23">
        <v>45940</v>
      </c>
      <c r="F1763" s="76" t="s">
        <v>1555</v>
      </c>
      <c r="G1763" t="s">
        <v>2066</v>
      </c>
    </row>
    <row r="1764" spans="1:7" ht="15.75">
      <c r="A1764" s="76" t="s">
        <v>1054</v>
      </c>
      <c r="B1764" s="175" t="s">
        <v>1456</v>
      </c>
      <c r="C1764" s="239">
        <v>45940</v>
      </c>
      <c r="F1764" s="263" t="s">
        <v>2084</v>
      </c>
      <c r="G1764" t="s">
        <v>2066</v>
      </c>
    </row>
    <row r="1765" spans="1:7">
      <c r="A1765" s="556" t="s">
        <v>1491</v>
      </c>
      <c r="B1765" s="556" t="s">
        <v>1227</v>
      </c>
      <c r="C1765" s="23">
        <v>45940</v>
      </c>
      <c r="F1765" s="240" t="s">
        <v>2085</v>
      </c>
      <c r="G1765" t="s">
        <v>2066</v>
      </c>
    </row>
    <row r="1766" spans="1:7" ht="15.75">
      <c r="A1766" s="76" t="s">
        <v>1355</v>
      </c>
      <c r="B1766" s="175" t="s">
        <v>1456</v>
      </c>
      <c r="C1766" s="239">
        <v>45940</v>
      </c>
      <c r="F1766" s="240" t="s">
        <v>1912</v>
      </c>
      <c r="G1766" t="s">
        <v>2066</v>
      </c>
    </row>
    <row r="1767" spans="1:7" ht="15.75">
      <c r="A1767" s="76" t="s">
        <v>108</v>
      </c>
      <c r="B1767" s="175" t="s">
        <v>1456</v>
      </c>
      <c r="C1767" s="239">
        <v>45940</v>
      </c>
      <c r="F1767" s="240" t="s">
        <v>2086</v>
      </c>
      <c r="G1767" t="s">
        <v>2066</v>
      </c>
    </row>
    <row r="1768" spans="1:7" ht="15.75">
      <c r="A1768" s="58" t="s">
        <v>386</v>
      </c>
      <c r="B1768" s="175" t="s">
        <v>1456</v>
      </c>
      <c r="C1768" s="239">
        <v>45943</v>
      </c>
      <c r="F1768" s="240" t="s">
        <v>1731</v>
      </c>
      <c r="G1768" t="s">
        <v>2066</v>
      </c>
    </row>
    <row r="1769" spans="1:7" ht="15.75">
      <c r="A1769" s="69" t="s">
        <v>400</v>
      </c>
      <c r="B1769" s="175" t="s">
        <v>1456</v>
      </c>
      <c r="C1769" s="239">
        <v>45943</v>
      </c>
      <c r="F1769" s="614" t="s">
        <v>2087</v>
      </c>
      <c r="G1769" t="s">
        <v>2066</v>
      </c>
    </row>
    <row r="1770" spans="1:7">
      <c r="A1770" s="613" t="s">
        <v>1416</v>
      </c>
      <c r="B1770" s="556" t="s">
        <v>2058</v>
      </c>
      <c r="C1770" s="23">
        <v>45943</v>
      </c>
      <c r="D1770" s="11">
        <v>220</v>
      </c>
      <c r="F1770" s="88"/>
      <c r="G1770" t="s">
        <v>2066</v>
      </c>
    </row>
    <row r="1771" spans="1:7" ht="15.75">
      <c r="A1771" s="76" t="s">
        <v>1495</v>
      </c>
      <c r="B1771" s="175" t="s">
        <v>1456</v>
      </c>
      <c r="C1771" s="239">
        <v>45943</v>
      </c>
      <c r="D1771" s="11">
        <v>233</v>
      </c>
      <c r="F1771" s="103"/>
      <c r="G1771" t="s">
        <v>2066</v>
      </c>
    </row>
    <row r="1772" spans="1:7">
      <c r="A1772" s="274" t="s">
        <v>586</v>
      </c>
      <c r="B1772" s="233" t="s">
        <v>56</v>
      </c>
      <c r="C1772" s="23">
        <v>45943</v>
      </c>
      <c r="D1772" s="11">
        <v>828</v>
      </c>
      <c r="G1772" t="s">
        <v>2066</v>
      </c>
    </row>
    <row r="1773" spans="1:7">
      <c r="A1773" s="234" t="s">
        <v>1064</v>
      </c>
      <c r="B1773" s="234" t="s">
        <v>56</v>
      </c>
      <c r="C1773" s="23">
        <v>45943</v>
      </c>
      <c r="D1773" s="89">
        <v>1768</v>
      </c>
      <c r="G1773" t="s">
        <v>2066</v>
      </c>
    </row>
    <row r="1774" spans="1:7" ht="15.75">
      <c r="A1774" s="76" t="s">
        <v>1054</v>
      </c>
      <c r="B1774" s="175" t="s">
        <v>1456</v>
      </c>
      <c r="C1774" s="239">
        <v>45943</v>
      </c>
      <c r="F1774" s="11" t="s">
        <v>2088</v>
      </c>
      <c r="G1774" t="s">
        <v>2066</v>
      </c>
    </row>
    <row r="1775" spans="1:7" ht="15.75">
      <c r="A1775" s="76" t="s">
        <v>1491</v>
      </c>
      <c r="B1775" s="175" t="s">
        <v>1456</v>
      </c>
      <c r="C1775" s="239">
        <v>45943</v>
      </c>
      <c r="D1775" s="11">
        <v>916</v>
      </c>
      <c r="G1775" t="s">
        <v>2066</v>
      </c>
    </row>
    <row r="1776" spans="1:7" ht="15.75">
      <c r="A1776" s="76" t="s">
        <v>895</v>
      </c>
      <c r="B1776" s="175" t="s">
        <v>1456</v>
      </c>
      <c r="C1776" s="239">
        <v>45943</v>
      </c>
      <c r="D1776" s="11">
        <v>60</v>
      </c>
      <c r="G1776" t="s">
        <v>2066</v>
      </c>
    </row>
    <row r="1777" spans="1:7" ht="15.75">
      <c r="A1777" s="58" t="s">
        <v>386</v>
      </c>
      <c r="B1777" s="175" t="s">
        <v>1456</v>
      </c>
      <c r="C1777" s="239">
        <v>45944</v>
      </c>
      <c r="D1777" s="11">
        <v>163</v>
      </c>
      <c r="G1777" t="s">
        <v>2066</v>
      </c>
    </row>
    <row r="1778" spans="1:7">
      <c r="A1778" s="811" t="s">
        <v>1416</v>
      </c>
      <c r="B1778" s="556" t="s">
        <v>2058</v>
      </c>
      <c r="C1778" s="23">
        <v>45944</v>
      </c>
      <c r="D1778" s="11">
        <v>435</v>
      </c>
      <c r="G1778" t="s">
        <v>2066</v>
      </c>
    </row>
    <row r="1779" spans="1:7" ht="15.75">
      <c r="A1779" s="38" t="s">
        <v>400</v>
      </c>
      <c r="B1779" s="175" t="s">
        <v>1456</v>
      </c>
      <c r="C1779" s="239">
        <v>45944</v>
      </c>
      <c r="F1779" s="615" t="s">
        <v>2087</v>
      </c>
      <c r="G1779" t="s">
        <v>2066</v>
      </c>
    </row>
    <row r="1780" spans="1:7" ht="15.75">
      <c r="A1780" s="76" t="s">
        <v>1155</v>
      </c>
      <c r="B1780" s="175" t="s">
        <v>1456</v>
      </c>
      <c r="C1780" s="239">
        <v>45944</v>
      </c>
      <c r="F1780" s="263" t="s">
        <v>2089</v>
      </c>
      <c r="G1780" t="s">
        <v>2066</v>
      </c>
    </row>
    <row r="1781" spans="1:7">
      <c r="A1781" s="273" t="s">
        <v>586</v>
      </c>
      <c r="B1781" s="234" t="s">
        <v>56</v>
      </c>
      <c r="C1781" s="23">
        <v>45944</v>
      </c>
      <c r="D1781" s="11">
        <v>150</v>
      </c>
      <c r="G1781" t="s">
        <v>2066</v>
      </c>
    </row>
    <row r="1782" spans="1:7">
      <c r="A1782" s="76" t="s">
        <v>1064</v>
      </c>
      <c r="B1782" s="76" t="s">
        <v>56</v>
      </c>
      <c r="C1782" s="239">
        <v>45944</v>
      </c>
      <c r="D1782" s="11">
        <v>510</v>
      </c>
      <c r="F1782" s="11" t="s">
        <v>2090</v>
      </c>
      <c r="G1782" t="s">
        <v>2066</v>
      </c>
    </row>
    <row r="1783" spans="1:7">
      <c r="A1783" s="76" t="s">
        <v>1068</v>
      </c>
      <c r="B1783" s="76" t="s">
        <v>56</v>
      </c>
      <c r="C1783" s="239">
        <v>45944</v>
      </c>
      <c r="D1783" s="11">
        <v>974</v>
      </c>
      <c r="F1783" s="11" t="s">
        <v>2091</v>
      </c>
      <c r="G1783" t="s">
        <v>2066</v>
      </c>
    </row>
    <row r="1784" spans="1:7">
      <c r="A1784" s="556" t="s">
        <v>1496</v>
      </c>
      <c r="B1784" s="235" t="s">
        <v>1530</v>
      </c>
      <c r="C1784" s="23">
        <v>45944</v>
      </c>
      <c r="D1784" s="89">
        <v>1603</v>
      </c>
      <c r="F1784" s="11" t="s">
        <v>2092</v>
      </c>
      <c r="G1784" t="s">
        <v>2066</v>
      </c>
    </row>
    <row r="1785" spans="1:7" ht="15.75">
      <c r="A1785" s="76" t="s">
        <v>1491</v>
      </c>
      <c r="B1785" s="175" t="s">
        <v>1456</v>
      </c>
      <c r="C1785" s="239">
        <v>45944</v>
      </c>
      <c r="D1785" s="11">
        <v>144</v>
      </c>
      <c r="G1785" t="s">
        <v>2066</v>
      </c>
    </row>
    <row r="1786" spans="1:7">
      <c r="A1786" s="556" t="s">
        <v>908</v>
      </c>
      <c r="B1786" s="556" t="s">
        <v>54</v>
      </c>
      <c r="C1786" s="23">
        <v>45944</v>
      </c>
      <c r="D1786" s="11">
        <v>927</v>
      </c>
      <c r="F1786" s="11" t="s">
        <v>2073</v>
      </c>
      <c r="G1786" t="s">
        <v>2066</v>
      </c>
    </row>
    <row r="1787" spans="1:7" ht="15.75">
      <c r="A1787" s="178" t="s">
        <v>895</v>
      </c>
      <c r="B1787" s="175" t="s">
        <v>1456</v>
      </c>
      <c r="C1787" s="239">
        <v>45944</v>
      </c>
      <c r="D1787" s="11">
        <v>219</v>
      </c>
      <c r="G1787" t="s">
        <v>2066</v>
      </c>
    </row>
    <row r="1788" spans="1:7" ht="15.75">
      <c r="A1788" s="58" t="s">
        <v>386</v>
      </c>
      <c r="B1788" s="175" t="s">
        <v>1456</v>
      </c>
      <c r="C1788" s="239">
        <v>45945</v>
      </c>
      <c r="D1788" s="11">
        <v>535</v>
      </c>
      <c r="G1788" t="s">
        <v>2066</v>
      </c>
    </row>
    <row r="1789" spans="1:7">
      <c r="A1789" s="811" t="s">
        <v>1416</v>
      </c>
      <c r="B1789" s="556" t="s">
        <v>2058</v>
      </c>
      <c r="C1789" s="23">
        <v>45945</v>
      </c>
      <c r="D1789" s="11">
        <v>227</v>
      </c>
      <c r="F1789" s="11" t="s">
        <v>2093</v>
      </c>
      <c r="G1789" t="s">
        <v>2066</v>
      </c>
    </row>
    <row r="1790" spans="1:7" ht="15.75">
      <c r="A1790" s="69" t="s">
        <v>1155</v>
      </c>
      <c r="B1790" s="175" t="s">
        <v>1456</v>
      </c>
      <c r="C1790" s="239">
        <v>45945</v>
      </c>
      <c r="D1790" s="11">
        <v>240</v>
      </c>
      <c r="E1790" s="74">
        <v>270</v>
      </c>
      <c r="F1790" s="11" t="s">
        <v>2094</v>
      </c>
      <c r="G1790" t="s">
        <v>2066</v>
      </c>
    </row>
    <row r="1791" spans="1:7">
      <c r="A1791" s="244" t="s">
        <v>1068</v>
      </c>
      <c r="B1791" s="244" t="s">
        <v>56</v>
      </c>
      <c r="C1791" s="23">
        <v>45945</v>
      </c>
      <c r="D1791" s="89">
        <v>1312</v>
      </c>
      <c r="F1791" s="11" t="s">
        <v>2095</v>
      </c>
      <c r="G1791" t="s">
        <v>2066</v>
      </c>
    </row>
    <row r="1792" spans="1:7">
      <c r="A1792" s="244" t="s">
        <v>1056</v>
      </c>
      <c r="B1792" s="244" t="s">
        <v>56</v>
      </c>
      <c r="C1792" s="23">
        <v>45945</v>
      </c>
      <c r="D1792" s="89">
        <v>1239</v>
      </c>
      <c r="F1792" s="11" t="s">
        <v>2096</v>
      </c>
      <c r="G1792" t="s">
        <v>2066</v>
      </c>
    </row>
    <row r="1793" spans="1:7">
      <c r="A1793" s="556" t="s">
        <v>1496</v>
      </c>
      <c r="B1793" s="235" t="s">
        <v>1530</v>
      </c>
      <c r="C1793" s="23">
        <v>45945</v>
      </c>
      <c r="D1793" s="11">
        <v>791</v>
      </c>
      <c r="F1793" s="11" t="s">
        <v>2097</v>
      </c>
      <c r="G1793" t="s">
        <v>2066</v>
      </c>
    </row>
    <row r="1794" spans="1:7" ht="15.75">
      <c r="A1794" s="76" t="s">
        <v>890</v>
      </c>
      <c r="B1794" s="175" t="s">
        <v>1456</v>
      </c>
      <c r="C1794" s="239">
        <v>45945</v>
      </c>
      <c r="D1794" s="11">
        <v>986</v>
      </c>
      <c r="G1794" t="s">
        <v>2066</v>
      </c>
    </row>
    <row r="1795" spans="1:7">
      <c r="A1795" s="234" t="s">
        <v>914</v>
      </c>
      <c r="B1795" s="273" t="s">
        <v>2098</v>
      </c>
      <c r="C1795" s="23">
        <v>45945</v>
      </c>
      <c r="D1795" s="89">
        <v>1457</v>
      </c>
      <c r="F1795" s="11" t="s">
        <v>2099</v>
      </c>
      <c r="G1795" t="s">
        <v>2066</v>
      </c>
    </row>
    <row r="1796" spans="1:7">
      <c r="A1796" s="263" t="s">
        <v>908</v>
      </c>
      <c r="B1796" s="263" t="s">
        <v>54</v>
      </c>
      <c r="C1796" s="23">
        <v>45945</v>
      </c>
      <c r="D1796" s="89">
        <v>1221</v>
      </c>
      <c r="F1796" s="11" t="s">
        <v>2100</v>
      </c>
      <c r="G1796" t="s">
        <v>2066</v>
      </c>
    </row>
    <row r="1797" spans="1:7" ht="15.75">
      <c r="A1797" s="58" t="s">
        <v>386</v>
      </c>
      <c r="B1797" s="175" t="s">
        <v>1456</v>
      </c>
      <c r="C1797" s="239">
        <v>45946</v>
      </c>
      <c r="D1797" s="11">
        <v>570</v>
      </c>
      <c r="G1797" t="s">
        <v>2066</v>
      </c>
    </row>
    <row r="1798" spans="1:7" ht="15.75">
      <c r="A1798" s="69" t="s">
        <v>400</v>
      </c>
      <c r="B1798" s="175" t="s">
        <v>1456</v>
      </c>
      <c r="C1798" s="239">
        <v>45946</v>
      </c>
      <c r="F1798" s="245" t="s">
        <v>2087</v>
      </c>
      <c r="G1798" t="s">
        <v>2066</v>
      </c>
    </row>
    <row r="1799" spans="1:7">
      <c r="A1799" s="884" t="s">
        <v>1416</v>
      </c>
      <c r="B1799" s="233" t="s">
        <v>2058</v>
      </c>
      <c r="C1799" s="239">
        <v>45946</v>
      </c>
      <c r="D1799" s="11">
        <v>487</v>
      </c>
      <c r="F1799" s="11" t="s">
        <v>2101</v>
      </c>
      <c r="G1799" t="s">
        <v>2066</v>
      </c>
    </row>
    <row r="1800" spans="1:7">
      <c r="A1800" s="618" t="s">
        <v>1068</v>
      </c>
      <c r="B1800" s="76" t="s">
        <v>56</v>
      </c>
      <c r="C1800" s="239">
        <v>45946</v>
      </c>
      <c r="D1800" s="11">
        <v>359</v>
      </c>
      <c r="F1800" s="11" t="s">
        <v>2102</v>
      </c>
      <c r="G1800" t="s">
        <v>2066</v>
      </c>
    </row>
    <row r="1801" spans="1:7">
      <c r="A1801" s="236" t="s">
        <v>1056</v>
      </c>
      <c r="B1801" s="76" t="s">
        <v>56</v>
      </c>
      <c r="C1801" s="239">
        <v>45946</v>
      </c>
      <c r="D1801" s="89">
        <v>1220</v>
      </c>
      <c r="F1801" s="11" t="s">
        <v>2103</v>
      </c>
      <c r="G1801" t="s">
        <v>2066</v>
      </c>
    </row>
    <row r="1802" spans="1:7">
      <c r="A1802" s="234" t="s">
        <v>1496</v>
      </c>
      <c r="B1802" s="76" t="s">
        <v>1530</v>
      </c>
      <c r="C1802" s="239">
        <v>45946</v>
      </c>
      <c r="D1802" s="89">
        <v>2803</v>
      </c>
      <c r="G1802" t="s">
        <v>2066</v>
      </c>
    </row>
    <row r="1803" spans="1:7">
      <c r="A1803" s="235" t="s">
        <v>586</v>
      </c>
      <c r="B1803" s="235" t="s">
        <v>56</v>
      </c>
      <c r="C1803" s="239">
        <v>45946</v>
      </c>
      <c r="D1803" s="11">
        <v>688</v>
      </c>
      <c r="F1803" s="11" t="s">
        <v>1914</v>
      </c>
      <c r="G1803" t="s">
        <v>2066</v>
      </c>
    </row>
    <row r="1804" spans="1:7" ht="15.75">
      <c r="A1804" s="69" t="s">
        <v>130</v>
      </c>
      <c r="B1804" s="175" t="s">
        <v>1456</v>
      </c>
      <c r="C1804" s="239">
        <v>45946</v>
      </c>
      <c r="D1804" s="11">
        <v>170</v>
      </c>
      <c r="G1804" t="s">
        <v>2066</v>
      </c>
    </row>
    <row r="1805" spans="1:7">
      <c r="A1805" s="233" t="s">
        <v>914</v>
      </c>
      <c r="B1805" s="233" t="s">
        <v>2098</v>
      </c>
      <c r="C1805" s="239">
        <v>45946</v>
      </c>
      <c r="D1805" s="89">
        <v>1142</v>
      </c>
      <c r="F1805" s="11" t="s">
        <v>2104</v>
      </c>
      <c r="G1805" t="s">
        <v>2066</v>
      </c>
    </row>
    <row r="1806" spans="1:7">
      <c r="A1806" s="234" t="s">
        <v>908</v>
      </c>
      <c r="B1806" s="234" t="s">
        <v>54</v>
      </c>
      <c r="C1806" s="239">
        <v>45946</v>
      </c>
      <c r="D1806" s="89">
        <v>1023</v>
      </c>
      <c r="F1806" s="11" t="s">
        <v>2105</v>
      </c>
      <c r="G1806" t="s">
        <v>2066</v>
      </c>
    </row>
    <row r="1807" spans="1:7" ht="15.75">
      <c r="A1807" s="459" t="s">
        <v>386</v>
      </c>
      <c r="B1807" s="175" t="s">
        <v>1456</v>
      </c>
      <c r="C1807" s="239">
        <v>45947</v>
      </c>
      <c r="F1807" s="240" t="s">
        <v>2106</v>
      </c>
      <c r="G1807" t="s">
        <v>2066</v>
      </c>
    </row>
    <row r="1808" spans="1:7" ht="15.75">
      <c r="A1808" s="38" t="s">
        <v>400</v>
      </c>
      <c r="B1808" s="175" t="s">
        <v>1456</v>
      </c>
      <c r="C1808" s="239">
        <v>45947</v>
      </c>
      <c r="F1808" s="245" t="s">
        <v>2087</v>
      </c>
      <c r="G1808" t="s">
        <v>2066</v>
      </c>
    </row>
    <row r="1809" spans="1:7">
      <c r="A1809" s="885" t="s">
        <v>1416</v>
      </c>
      <c r="B1809" s="234" t="s">
        <v>2058</v>
      </c>
      <c r="C1809" s="23">
        <v>45947</v>
      </c>
      <c r="D1809" s="11">
        <v>123</v>
      </c>
      <c r="F1809" s="11" t="s">
        <v>2025</v>
      </c>
      <c r="G1809" t="s">
        <v>2066</v>
      </c>
    </row>
    <row r="1810" spans="1:7" ht="15.75">
      <c r="A1810" s="27" t="s">
        <v>1058</v>
      </c>
      <c r="B1810" s="175" t="s">
        <v>1456</v>
      </c>
      <c r="C1810" s="239">
        <v>45947</v>
      </c>
      <c r="F1810" s="11" t="s">
        <v>2107</v>
      </c>
      <c r="G1810" t="s">
        <v>2066</v>
      </c>
    </row>
    <row r="1811" spans="1:7">
      <c r="A1811" s="449" t="s">
        <v>1496</v>
      </c>
      <c r="B1811" s="233" t="s">
        <v>1530</v>
      </c>
      <c r="C1811" s="23">
        <v>45947</v>
      </c>
      <c r="F1811" s="11" t="s">
        <v>2108</v>
      </c>
      <c r="G1811" t="s">
        <v>2066</v>
      </c>
    </row>
    <row r="1812" spans="1:7">
      <c r="A1812" s="552" t="s">
        <v>914</v>
      </c>
      <c r="B1812" s="50" t="s">
        <v>2098</v>
      </c>
      <c r="C1812" s="23">
        <v>45947</v>
      </c>
      <c r="D1812" s="11">
        <v>945</v>
      </c>
      <c r="F1812" s="11" t="s">
        <v>2109</v>
      </c>
      <c r="G1812" t="s">
        <v>2066</v>
      </c>
    </row>
    <row r="1813" spans="1:7" ht="15.75">
      <c r="A1813" s="58" t="s">
        <v>386</v>
      </c>
      <c r="B1813" s="175" t="s">
        <v>1456</v>
      </c>
      <c r="C1813" s="239">
        <v>45950</v>
      </c>
      <c r="D1813" s="11">
        <v>92</v>
      </c>
      <c r="F1813" s="11" t="s">
        <v>2012</v>
      </c>
      <c r="G1813" t="s">
        <v>2066</v>
      </c>
    </row>
    <row r="1814" spans="1:7" ht="15.75">
      <c r="A1814" s="69" t="s">
        <v>433</v>
      </c>
      <c r="B1814" s="175" t="s">
        <v>1456</v>
      </c>
      <c r="C1814" s="239">
        <v>45950</v>
      </c>
      <c r="D1814" s="11">
        <v>153</v>
      </c>
      <c r="F1814" s="614"/>
      <c r="G1814" t="s">
        <v>2066</v>
      </c>
    </row>
    <row r="1815" spans="1:7">
      <c r="A1815" s="811" t="s">
        <v>1416</v>
      </c>
      <c r="B1815" s="556" t="s">
        <v>2058</v>
      </c>
      <c r="C1815" s="23">
        <v>45950</v>
      </c>
      <c r="F1815" s="614" t="s">
        <v>2110</v>
      </c>
      <c r="G1815" t="s">
        <v>2066</v>
      </c>
    </row>
    <row r="1816" spans="1:7" ht="15.75">
      <c r="A1816" s="69" t="s">
        <v>400</v>
      </c>
      <c r="B1816" s="175" t="s">
        <v>1456</v>
      </c>
      <c r="C1816" s="239">
        <v>45950</v>
      </c>
      <c r="D1816" s="11">
        <v>455</v>
      </c>
      <c r="G1816" t="s">
        <v>2066</v>
      </c>
    </row>
    <row r="1817" spans="1:7">
      <c r="A1817" s="244" t="s">
        <v>1056</v>
      </c>
      <c r="B1817" s="244" t="s">
        <v>56</v>
      </c>
      <c r="C1817" s="23">
        <v>45950</v>
      </c>
      <c r="D1817" s="11">
        <v>853</v>
      </c>
      <c r="F1817" s="11" t="s">
        <v>2111</v>
      </c>
      <c r="G1817" t="s">
        <v>2066</v>
      </c>
    </row>
    <row r="1818" spans="1:7">
      <c r="A1818" s="556" t="s">
        <v>1496</v>
      </c>
      <c r="B1818" s="235" t="s">
        <v>1530</v>
      </c>
      <c r="C1818" s="23">
        <v>45950</v>
      </c>
      <c r="D1818" s="89">
        <v>3343</v>
      </c>
      <c r="F1818" s="11" t="s">
        <v>2112</v>
      </c>
      <c r="G1818" t="s">
        <v>2066</v>
      </c>
    </row>
    <row r="1819" spans="1:7" ht="15.75">
      <c r="A1819" s="69" t="s">
        <v>108</v>
      </c>
      <c r="B1819" s="175" t="s">
        <v>1456</v>
      </c>
      <c r="C1819" s="239">
        <v>45950</v>
      </c>
      <c r="D1819" s="11">
        <v>151</v>
      </c>
      <c r="G1819" t="s">
        <v>2066</v>
      </c>
    </row>
    <row r="1820" spans="1:7">
      <c r="A1820" s="244" t="s">
        <v>914</v>
      </c>
      <c r="B1820" s="244" t="s">
        <v>2098</v>
      </c>
      <c r="C1820" s="23">
        <v>45950</v>
      </c>
      <c r="D1820" s="89">
        <v>1186</v>
      </c>
      <c r="F1820" s="11" t="s">
        <v>1948</v>
      </c>
      <c r="G1820" t="s">
        <v>2066</v>
      </c>
    </row>
    <row r="1821" spans="1:7">
      <c r="A1821" s="556" t="s">
        <v>908</v>
      </c>
      <c r="B1821" s="556" t="s">
        <v>54</v>
      </c>
      <c r="C1821" s="23">
        <v>45950</v>
      </c>
      <c r="D1821" s="89">
        <v>1100</v>
      </c>
      <c r="G1821" t="s">
        <v>2066</v>
      </c>
    </row>
    <row r="1822" spans="1:7" ht="15.75">
      <c r="A1822" s="76" t="s">
        <v>433</v>
      </c>
      <c r="B1822" s="175" t="s">
        <v>1456</v>
      </c>
      <c r="C1822" s="239">
        <v>45951</v>
      </c>
      <c r="D1822" s="89">
        <v>244</v>
      </c>
      <c r="G1822" t="s">
        <v>2066</v>
      </c>
    </row>
    <row r="1823" spans="1:7">
      <c r="A1823" s="258" t="s">
        <v>1416</v>
      </c>
      <c r="B1823" s="621" t="s">
        <v>2058</v>
      </c>
      <c r="C1823" s="23">
        <v>45951</v>
      </c>
      <c r="D1823" s="11">
        <v>413</v>
      </c>
      <c r="F1823" s="11" t="s">
        <v>1549</v>
      </c>
      <c r="G1823" t="s">
        <v>2066</v>
      </c>
    </row>
    <row r="1824" spans="1:7">
      <c r="A1824" s="622" t="s">
        <v>1068</v>
      </c>
      <c r="B1824" s="505" t="s">
        <v>56</v>
      </c>
      <c r="C1824" s="23">
        <v>45951</v>
      </c>
      <c r="D1824" s="11">
        <v>230</v>
      </c>
      <c r="F1824" s="11" t="s">
        <v>2113</v>
      </c>
      <c r="G1824" t="s">
        <v>2066</v>
      </c>
    </row>
    <row r="1825" spans="1:7">
      <c r="A1825" s="50" t="s">
        <v>1496</v>
      </c>
      <c r="B1825" s="76" t="s">
        <v>1530</v>
      </c>
      <c r="C1825" s="23">
        <v>45951</v>
      </c>
      <c r="D1825" s="11">
        <v>714</v>
      </c>
      <c r="F1825" s="11" t="s">
        <v>1950</v>
      </c>
      <c r="G1825" t="s">
        <v>2066</v>
      </c>
    </row>
    <row r="1826" spans="1:7">
      <c r="A1826" s="628" t="s">
        <v>1062</v>
      </c>
      <c r="B1826" s="624" t="s">
        <v>56</v>
      </c>
      <c r="C1826" s="23">
        <v>45951</v>
      </c>
      <c r="D1826" s="89">
        <v>1007</v>
      </c>
      <c r="F1826" s="11" t="s">
        <v>2114</v>
      </c>
      <c r="G1826" t="s">
        <v>2066</v>
      </c>
    </row>
    <row r="1827" spans="1:7">
      <c r="A1827" s="251" t="s">
        <v>1097</v>
      </c>
      <c r="B1827" s="50" t="s">
        <v>56</v>
      </c>
      <c r="C1827" s="23">
        <v>45951</v>
      </c>
      <c r="D1827" s="89">
        <v>1182</v>
      </c>
      <c r="F1827" s="11" t="s">
        <v>2115</v>
      </c>
      <c r="G1827" t="s">
        <v>2066</v>
      </c>
    </row>
    <row r="1828" spans="1:7" ht="15.75">
      <c r="A1828" s="11" t="s">
        <v>108</v>
      </c>
      <c r="B1828" s="175" t="s">
        <v>1456</v>
      </c>
      <c r="C1828" s="239">
        <v>45951</v>
      </c>
      <c r="D1828" s="11">
        <v>149</v>
      </c>
      <c r="G1828" t="s">
        <v>2066</v>
      </c>
    </row>
    <row r="1829" spans="1:7">
      <c r="A1829" s="886" t="s">
        <v>914</v>
      </c>
      <c r="B1829" s="251" t="s">
        <v>2098</v>
      </c>
      <c r="C1829" s="23">
        <v>45951</v>
      </c>
      <c r="D1829" s="89">
        <v>1564</v>
      </c>
      <c r="F1829" s="11" t="s">
        <v>2116</v>
      </c>
      <c r="G1829" t="s">
        <v>2066</v>
      </c>
    </row>
    <row r="1830" spans="1:7">
      <c r="A1830" s="11" t="s">
        <v>908</v>
      </c>
      <c r="B1830" s="76" t="s">
        <v>54</v>
      </c>
      <c r="C1830" s="23">
        <v>45951</v>
      </c>
      <c r="D1830" s="11">
        <v>527</v>
      </c>
      <c r="F1830" s="11" t="s">
        <v>2105</v>
      </c>
      <c r="G1830" t="s">
        <v>2066</v>
      </c>
    </row>
    <row r="1831" spans="1:7">
      <c r="A1831" s="449" t="s">
        <v>939</v>
      </c>
      <c r="B1831" s="852" t="s">
        <v>2098</v>
      </c>
      <c r="C1831" s="23">
        <v>45951</v>
      </c>
      <c r="D1831" s="89"/>
      <c r="F1831" s="249" t="s">
        <v>2117</v>
      </c>
      <c r="G1831" t="s">
        <v>2066</v>
      </c>
    </row>
    <row r="1832" spans="1:7" ht="15.75">
      <c r="A1832" s="38" t="s">
        <v>431</v>
      </c>
      <c r="B1832" s="175" t="s">
        <v>1456</v>
      </c>
      <c r="C1832" s="239">
        <v>45952</v>
      </c>
      <c r="D1832" s="11">
        <v>168</v>
      </c>
      <c r="G1832" t="s">
        <v>2066</v>
      </c>
    </row>
    <row r="1833" spans="1:7">
      <c r="A1833" s="258" t="s">
        <v>1416</v>
      </c>
      <c r="B1833" s="621" t="s">
        <v>2058</v>
      </c>
      <c r="C1833" s="23">
        <v>45952</v>
      </c>
      <c r="D1833" s="11">
        <v>190</v>
      </c>
      <c r="G1833" t="s">
        <v>2066</v>
      </c>
    </row>
    <row r="1834" spans="1:7">
      <c r="A1834" s="76" t="s">
        <v>1496</v>
      </c>
      <c r="B1834" s="76" t="s">
        <v>1530</v>
      </c>
      <c r="C1834" s="23">
        <v>45952</v>
      </c>
      <c r="D1834" s="89">
        <v>2013</v>
      </c>
      <c r="F1834" s="249" t="s">
        <v>2118</v>
      </c>
      <c r="G1834" t="s">
        <v>2066</v>
      </c>
    </row>
    <row r="1835" spans="1:7">
      <c r="A1835" s="76" t="s">
        <v>1097</v>
      </c>
      <c r="B1835" s="76" t="s">
        <v>56</v>
      </c>
      <c r="C1835" s="23">
        <v>45952</v>
      </c>
      <c r="D1835" s="89">
        <v>1604</v>
      </c>
      <c r="F1835" s="11" t="s">
        <v>2119</v>
      </c>
      <c r="G1835" t="s">
        <v>2066</v>
      </c>
    </row>
    <row r="1836" spans="1:7">
      <c r="A1836" s="853" t="s">
        <v>1062</v>
      </c>
      <c r="B1836" s="331" t="s">
        <v>56</v>
      </c>
      <c r="C1836" s="23">
        <v>45952</v>
      </c>
      <c r="D1836" s="89">
        <v>1672</v>
      </c>
      <c r="F1836" s="11" t="s">
        <v>2120</v>
      </c>
      <c r="G1836" t="s">
        <v>2066</v>
      </c>
    </row>
    <row r="1837" spans="1:7" ht="15.75">
      <c r="A1837" s="69" t="s">
        <v>108</v>
      </c>
      <c r="B1837" s="175" t="s">
        <v>1456</v>
      </c>
      <c r="C1837" s="239">
        <v>45952</v>
      </c>
      <c r="F1837" s="235" t="s">
        <v>2121</v>
      </c>
      <c r="G1837" t="s">
        <v>2066</v>
      </c>
    </row>
    <row r="1838" spans="1:7">
      <c r="A1838" s="874" t="s">
        <v>914</v>
      </c>
      <c r="B1838" s="678" t="s">
        <v>2098</v>
      </c>
      <c r="C1838" s="23">
        <v>45952</v>
      </c>
      <c r="D1838" s="89">
        <v>1012</v>
      </c>
      <c r="F1838" s="11" t="s">
        <v>2122</v>
      </c>
      <c r="G1838" t="s">
        <v>2066</v>
      </c>
    </row>
    <row r="1839" spans="1:7">
      <c r="A1839" s="11" t="s">
        <v>908</v>
      </c>
      <c r="B1839" s="247" t="s">
        <v>54</v>
      </c>
      <c r="C1839" s="23">
        <v>45952</v>
      </c>
      <c r="D1839" s="11">
        <v>553</v>
      </c>
      <c r="G1839" t="s">
        <v>2066</v>
      </c>
    </row>
    <row r="1840" spans="1:7">
      <c r="A1840" s="82" t="s">
        <v>939</v>
      </c>
      <c r="B1840" s="50" t="s">
        <v>2098</v>
      </c>
      <c r="C1840" s="23">
        <v>45952</v>
      </c>
      <c r="D1840" s="89">
        <v>1624</v>
      </c>
      <c r="G1840" t="s">
        <v>2066</v>
      </c>
    </row>
    <row r="1841" spans="1:7" ht="15.75">
      <c r="A1841" s="459" t="s">
        <v>386</v>
      </c>
      <c r="B1841" s="175" t="s">
        <v>1456</v>
      </c>
      <c r="C1841" s="239">
        <v>45953</v>
      </c>
      <c r="D1841" s="11">
        <v>209</v>
      </c>
      <c r="F1841" s="11" t="s">
        <v>2123</v>
      </c>
      <c r="G1841" t="s">
        <v>2066</v>
      </c>
    </row>
    <row r="1842" spans="1:7" ht="15.75">
      <c r="A1842" s="38" t="s">
        <v>433</v>
      </c>
      <c r="B1842" s="175" t="s">
        <v>1456</v>
      </c>
      <c r="C1842" s="239">
        <v>45953</v>
      </c>
      <c r="D1842" s="11">
        <v>237</v>
      </c>
      <c r="G1842" t="s">
        <v>2066</v>
      </c>
    </row>
    <row r="1843" spans="1:7">
      <c r="A1843" s="887" t="s">
        <v>1416</v>
      </c>
      <c r="B1843" s="317" t="s">
        <v>2058</v>
      </c>
      <c r="C1843" s="239">
        <v>45953</v>
      </c>
      <c r="D1843" s="11">
        <v>844</v>
      </c>
      <c r="F1843" s="11" t="s">
        <v>2124</v>
      </c>
      <c r="G1843" t="s">
        <v>2066</v>
      </c>
    </row>
    <row r="1844" spans="1:7">
      <c r="A1844" s="257" t="s">
        <v>1416</v>
      </c>
      <c r="B1844" s="178" t="s">
        <v>62</v>
      </c>
      <c r="C1844" s="239">
        <v>45953</v>
      </c>
      <c r="D1844" s="11">
        <v>350</v>
      </c>
      <c r="G1844" t="s">
        <v>2066</v>
      </c>
    </row>
    <row r="1845" spans="1:7">
      <c r="A1845" s="76" t="s">
        <v>1496</v>
      </c>
      <c r="B1845" s="76" t="s">
        <v>1530</v>
      </c>
      <c r="C1845" s="23">
        <v>45953</v>
      </c>
      <c r="D1845" s="89">
        <v>1500</v>
      </c>
      <c r="F1845" s="11" t="s">
        <v>2125</v>
      </c>
      <c r="G1845" t="s">
        <v>2066</v>
      </c>
    </row>
    <row r="1846" spans="1:7">
      <c r="A1846" s="76" t="s">
        <v>1097</v>
      </c>
      <c r="B1846" s="76" t="s">
        <v>56</v>
      </c>
      <c r="C1846" s="23">
        <v>45953</v>
      </c>
      <c r="D1846" s="89">
        <v>1268</v>
      </c>
      <c r="F1846" s="11" t="s">
        <v>2126</v>
      </c>
      <c r="G1846" t="s">
        <v>2066</v>
      </c>
    </row>
    <row r="1847" spans="1:7">
      <c r="A1847" s="853" t="s">
        <v>1062</v>
      </c>
      <c r="B1847" s="331" t="s">
        <v>56</v>
      </c>
      <c r="C1847" s="23">
        <v>45953</v>
      </c>
      <c r="D1847" s="89">
        <v>1544</v>
      </c>
      <c r="F1847" s="11" t="s">
        <v>2127</v>
      </c>
      <c r="G1847" t="s">
        <v>2066</v>
      </c>
    </row>
    <row r="1848" spans="1:7" ht="15.75">
      <c r="A1848" s="11" t="s">
        <v>967</v>
      </c>
      <c r="B1848" s="175" t="s">
        <v>1456</v>
      </c>
      <c r="C1848" s="239">
        <v>45953</v>
      </c>
      <c r="F1848" s="240" t="s">
        <v>1945</v>
      </c>
      <c r="G1848" t="s">
        <v>2066</v>
      </c>
    </row>
    <row r="1849" spans="1:7" ht="15.75">
      <c r="A1849" s="69" t="s">
        <v>108</v>
      </c>
      <c r="B1849" s="175" t="s">
        <v>1456</v>
      </c>
      <c r="C1849" s="239">
        <v>45953</v>
      </c>
      <c r="F1849" s="235" t="s">
        <v>1731</v>
      </c>
      <c r="G1849" t="s">
        <v>2066</v>
      </c>
    </row>
    <row r="1850" spans="1:7">
      <c r="A1850" s="874" t="s">
        <v>914</v>
      </c>
      <c r="B1850" s="678" t="s">
        <v>2098</v>
      </c>
      <c r="C1850" s="23">
        <v>45953</v>
      </c>
      <c r="D1850" s="11">
        <v>588</v>
      </c>
      <c r="F1850" s="11" t="s">
        <v>2128</v>
      </c>
      <c r="G1850" t="s">
        <v>2066</v>
      </c>
    </row>
    <row r="1851" spans="1:7">
      <c r="A1851" s="82" t="s">
        <v>939</v>
      </c>
      <c r="B1851" s="50" t="s">
        <v>2098</v>
      </c>
      <c r="C1851" s="23">
        <v>45953</v>
      </c>
      <c r="D1851" s="11">
        <v>551</v>
      </c>
      <c r="G1851" t="s">
        <v>2066</v>
      </c>
    </row>
    <row r="1852" spans="1:7" ht="15.75">
      <c r="A1852" s="459" t="s">
        <v>386</v>
      </c>
      <c r="B1852" s="175" t="s">
        <v>1456</v>
      </c>
      <c r="C1852" s="239">
        <v>45954</v>
      </c>
      <c r="D1852" s="11">
        <v>434</v>
      </c>
      <c r="F1852" s="11" t="s">
        <v>2129</v>
      </c>
      <c r="G1852" t="s">
        <v>2066</v>
      </c>
    </row>
    <row r="1853" spans="1:7" ht="15.75">
      <c r="A1853" s="38" t="s">
        <v>431</v>
      </c>
      <c r="B1853" s="175" t="s">
        <v>1456</v>
      </c>
      <c r="C1853" s="239">
        <v>45954</v>
      </c>
      <c r="D1853" s="11">
        <v>34</v>
      </c>
      <c r="G1853" t="s">
        <v>2066</v>
      </c>
    </row>
    <row r="1854" spans="1:7">
      <c r="A1854" s="258" t="s">
        <v>1416</v>
      </c>
      <c r="B1854" s="317" t="s">
        <v>2058</v>
      </c>
      <c r="C1854" s="23">
        <v>45954</v>
      </c>
      <c r="D1854" s="11">
        <v>142</v>
      </c>
      <c r="F1854" s="11" t="s">
        <v>2130</v>
      </c>
      <c r="G1854" t="s">
        <v>2066</v>
      </c>
    </row>
    <row r="1855" spans="1:7">
      <c r="A1855" s="38" t="s">
        <v>1416</v>
      </c>
      <c r="B1855" s="178" t="s">
        <v>62</v>
      </c>
      <c r="C1855" s="23">
        <v>45954</v>
      </c>
      <c r="D1855" s="11">
        <v>164</v>
      </c>
      <c r="F1855" s="11" t="s">
        <v>2131</v>
      </c>
      <c r="G1855" t="s">
        <v>2066</v>
      </c>
    </row>
    <row r="1856" spans="1:7">
      <c r="A1856" s="235" t="s">
        <v>1496</v>
      </c>
      <c r="B1856" s="235" t="s">
        <v>1530</v>
      </c>
      <c r="C1856" s="23">
        <v>45954</v>
      </c>
      <c r="D1856" s="89">
        <v>1933</v>
      </c>
      <c r="G1856" t="s">
        <v>2066</v>
      </c>
    </row>
    <row r="1857" spans="1:7" ht="15.75">
      <c r="A1857" s="69" t="s">
        <v>108</v>
      </c>
      <c r="B1857" s="175" t="s">
        <v>1456</v>
      </c>
      <c r="C1857" s="239">
        <v>45954</v>
      </c>
      <c r="F1857" s="11" t="s">
        <v>2132</v>
      </c>
      <c r="G1857" t="s">
        <v>2066</v>
      </c>
    </row>
    <row r="1858" spans="1:7">
      <c r="A1858" s="886" t="s">
        <v>912</v>
      </c>
      <c r="B1858" s="856" t="s">
        <v>2098</v>
      </c>
      <c r="C1858" s="23">
        <v>45954</v>
      </c>
      <c r="D1858" s="11">
        <v>408</v>
      </c>
      <c r="G1858" t="s">
        <v>2066</v>
      </c>
    </row>
    <row r="1859" spans="1:7" ht="15.75">
      <c r="A1859" s="459" t="s">
        <v>386</v>
      </c>
      <c r="B1859" s="175" t="s">
        <v>1456</v>
      </c>
      <c r="C1859" s="239">
        <v>45957</v>
      </c>
      <c r="D1859" s="11">
        <v>567</v>
      </c>
      <c r="F1859" s="11" t="s">
        <v>2133</v>
      </c>
      <c r="G1859" t="s">
        <v>2066</v>
      </c>
    </row>
    <row r="1860" spans="1:7" ht="15.75">
      <c r="A1860" s="38" t="s">
        <v>431</v>
      </c>
      <c r="B1860" s="175" t="s">
        <v>1456</v>
      </c>
      <c r="C1860" s="239">
        <v>45957</v>
      </c>
      <c r="D1860" s="11">
        <v>188</v>
      </c>
      <c r="G1860" t="s">
        <v>2066</v>
      </c>
    </row>
    <row r="1861" spans="1:7">
      <c r="A1861" s="258" t="s">
        <v>1416</v>
      </c>
      <c r="B1861" s="317" t="s">
        <v>2058</v>
      </c>
      <c r="C1861" s="23">
        <v>45957</v>
      </c>
      <c r="F1861" s="11" t="s">
        <v>1549</v>
      </c>
      <c r="G1861" t="s">
        <v>2066</v>
      </c>
    </row>
    <row r="1862" spans="1:7">
      <c r="A1862" s="38" t="s">
        <v>1416</v>
      </c>
      <c r="B1862" s="178" t="s">
        <v>62</v>
      </c>
      <c r="C1862" s="23">
        <v>45957</v>
      </c>
      <c r="D1862" s="11">
        <v>203</v>
      </c>
      <c r="G1862" t="s">
        <v>2066</v>
      </c>
    </row>
    <row r="1863" spans="1:7">
      <c r="A1863" s="82" t="s">
        <v>1497</v>
      </c>
      <c r="B1863" s="91" t="s">
        <v>58</v>
      </c>
      <c r="C1863" s="23">
        <v>45957</v>
      </c>
      <c r="D1863" s="89">
        <v>1224</v>
      </c>
      <c r="F1863" s="11" t="s">
        <v>2134</v>
      </c>
      <c r="G1863" t="s">
        <v>2066</v>
      </c>
    </row>
    <row r="1864" spans="1:7">
      <c r="A1864" s="82" t="s">
        <v>1497</v>
      </c>
      <c r="B1864" s="91" t="s">
        <v>2135</v>
      </c>
      <c r="C1864" s="23">
        <v>45957</v>
      </c>
      <c r="F1864" s="11" t="s">
        <v>2136</v>
      </c>
      <c r="G1864" t="s">
        <v>2066</v>
      </c>
    </row>
    <row r="1865" spans="1:7">
      <c r="A1865" s="76" t="s">
        <v>1496</v>
      </c>
      <c r="B1865" s="76" t="s">
        <v>1530</v>
      </c>
      <c r="C1865" s="23">
        <v>45957</v>
      </c>
      <c r="D1865" s="11">
        <v>820</v>
      </c>
      <c r="F1865" s="11" t="s">
        <v>2137</v>
      </c>
      <c r="G1865" t="s">
        <v>2066</v>
      </c>
    </row>
    <row r="1866" spans="1:7">
      <c r="A1866" s="76" t="s">
        <v>1062</v>
      </c>
      <c r="B1866" s="76" t="s">
        <v>56</v>
      </c>
      <c r="C1866" s="23">
        <v>45957</v>
      </c>
      <c r="D1866" s="11">
        <v>587</v>
      </c>
      <c r="F1866" s="11" t="s">
        <v>2138</v>
      </c>
      <c r="G1866" t="s">
        <v>2066</v>
      </c>
    </row>
    <row r="1867" spans="1:7">
      <c r="A1867" s="628" t="s">
        <v>1097</v>
      </c>
      <c r="B1867" s="315" t="s">
        <v>56</v>
      </c>
      <c r="C1867" s="23">
        <v>45957</v>
      </c>
      <c r="D1867" s="89">
        <v>1310</v>
      </c>
      <c r="F1867" s="11" t="s">
        <v>2139</v>
      </c>
      <c r="G1867" t="s">
        <v>2066</v>
      </c>
    </row>
    <row r="1868" spans="1:7">
      <c r="A1868" s="251" t="s">
        <v>967</v>
      </c>
      <c r="B1868" s="251" t="s">
        <v>56</v>
      </c>
      <c r="C1868" s="23">
        <v>45957</v>
      </c>
      <c r="D1868" s="11">
        <v>270</v>
      </c>
      <c r="G1868" t="s">
        <v>2066</v>
      </c>
    </row>
    <row r="1869" spans="1:7" ht="15.75">
      <c r="A1869" s="69" t="s">
        <v>130</v>
      </c>
      <c r="B1869" s="175" t="s">
        <v>1456</v>
      </c>
      <c r="C1869" s="239">
        <v>45957</v>
      </c>
      <c r="F1869" s="249" t="s">
        <v>1970</v>
      </c>
      <c r="G1869" t="s">
        <v>2066</v>
      </c>
    </row>
    <row r="1870" spans="1:7">
      <c r="A1870" s="874" t="s">
        <v>912</v>
      </c>
      <c r="B1870" s="678" t="s">
        <v>2098</v>
      </c>
      <c r="C1870" s="23">
        <v>45957</v>
      </c>
      <c r="D1870" s="89">
        <v>1323</v>
      </c>
      <c r="F1870" s="11" t="s">
        <v>2140</v>
      </c>
      <c r="G1870" t="s">
        <v>2066</v>
      </c>
    </row>
    <row r="1871" spans="1:7">
      <c r="A1871" s="50" t="s">
        <v>908</v>
      </c>
      <c r="B1871" s="246" t="s">
        <v>54</v>
      </c>
      <c r="C1871" s="23">
        <v>45957</v>
      </c>
      <c r="F1871" s="249" t="s">
        <v>1970</v>
      </c>
      <c r="G1871" t="s">
        <v>2066</v>
      </c>
    </row>
    <row r="1872" spans="1:7" ht="15.75">
      <c r="A1872" s="459" t="s">
        <v>386</v>
      </c>
      <c r="B1872" s="175" t="s">
        <v>1456</v>
      </c>
      <c r="C1872" s="239">
        <v>45958</v>
      </c>
      <c r="F1872" s="249" t="s">
        <v>2141</v>
      </c>
      <c r="G1872" t="s">
        <v>2066</v>
      </c>
    </row>
    <row r="1873" spans="1:7" ht="15.75">
      <c r="A1873" s="38" t="s">
        <v>431</v>
      </c>
      <c r="B1873" s="175" t="s">
        <v>1456</v>
      </c>
      <c r="C1873" s="239">
        <v>45958</v>
      </c>
      <c r="D1873" s="11">
        <v>140</v>
      </c>
      <c r="F1873" s="249"/>
      <c r="G1873" t="s">
        <v>2066</v>
      </c>
    </row>
    <row r="1874" spans="1:7">
      <c r="A1874" s="258" t="s">
        <v>1416</v>
      </c>
      <c r="B1874" s="317" t="s">
        <v>2058</v>
      </c>
      <c r="C1874" s="23">
        <v>45958</v>
      </c>
      <c r="F1874" s="249" t="s">
        <v>1731</v>
      </c>
      <c r="G1874" t="s">
        <v>2066</v>
      </c>
    </row>
    <row r="1875" spans="1:7">
      <c r="A1875" s="38" t="s">
        <v>1416</v>
      </c>
      <c r="B1875" s="178" t="s">
        <v>62</v>
      </c>
      <c r="C1875" s="23">
        <v>45958</v>
      </c>
      <c r="D1875" s="11">
        <v>996</v>
      </c>
      <c r="G1875" t="s">
        <v>2066</v>
      </c>
    </row>
    <row r="1876" spans="1:7">
      <c r="A1876" s="82" t="s">
        <v>1497</v>
      </c>
      <c r="B1876" s="91" t="s">
        <v>58</v>
      </c>
      <c r="C1876" s="23">
        <v>45958</v>
      </c>
      <c r="D1876" s="11">
        <v>988</v>
      </c>
      <c r="F1876" s="11" t="s">
        <v>2142</v>
      </c>
      <c r="G1876" t="s">
        <v>2066</v>
      </c>
    </row>
    <row r="1877" spans="1:7">
      <c r="A1877" s="82" t="s">
        <v>1497</v>
      </c>
      <c r="B1877" s="91" t="s">
        <v>2135</v>
      </c>
      <c r="C1877" s="23">
        <v>45958</v>
      </c>
      <c r="F1877" s="249" t="s">
        <v>2143</v>
      </c>
      <c r="G1877" t="s">
        <v>2066</v>
      </c>
    </row>
    <row r="1878" spans="1:7">
      <c r="A1878" s="76" t="s">
        <v>1496</v>
      </c>
      <c r="B1878" s="76" t="s">
        <v>1530</v>
      </c>
      <c r="C1878" s="23">
        <v>45958</v>
      </c>
      <c r="D1878" s="89">
        <v>2077</v>
      </c>
      <c r="G1878" t="s">
        <v>2066</v>
      </c>
    </row>
    <row r="1879" spans="1:7">
      <c r="A1879" s="76" t="s">
        <v>1066</v>
      </c>
      <c r="B1879" s="76" t="s">
        <v>56</v>
      </c>
      <c r="C1879" s="23">
        <v>45958</v>
      </c>
      <c r="D1879" s="89">
        <v>1509</v>
      </c>
      <c r="F1879" s="11" t="s">
        <v>2144</v>
      </c>
      <c r="G1879" t="s">
        <v>2066</v>
      </c>
    </row>
    <row r="1880" spans="1:7">
      <c r="A1880" s="628" t="s">
        <v>1060</v>
      </c>
      <c r="B1880" s="315" t="s">
        <v>56</v>
      </c>
      <c r="C1880" s="23">
        <v>45958</v>
      </c>
      <c r="D1880" s="89">
        <v>1678</v>
      </c>
      <c r="F1880" s="11" t="s">
        <v>2145</v>
      </c>
      <c r="G1880" t="s">
        <v>2066</v>
      </c>
    </row>
    <row r="1881" spans="1:7">
      <c r="A1881" s="853" t="s">
        <v>1062</v>
      </c>
      <c r="B1881" s="331" t="s">
        <v>56</v>
      </c>
      <c r="C1881" s="23">
        <v>45958</v>
      </c>
      <c r="D1881" s="89">
        <v>115</v>
      </c>
      <c r="F1881" s="11" t="s">
        <v>2034</v>
      </c>
      <c r="G1881" t="s">
        <v>2066</v>
      </c>
    </row>
    <row r="1882" spans="1:7" ht="15.75">
      <c r="A1882" s="11" t="s">
        <v>967</v>
      </c>
      <c r="B1882" s="175" t="s">
        <v>1456</v>
      </c>
      <c r="C1882" s="239">
        <v>45958</v>
      </c>
      <c r="D1882" s="11">
        <v>60</v>
      </c>
      <c r="E1882" s="74">
        <v>886</v>
      </c>
      <c r="F1882" s="11" t="s">
        <v>2146</v>
      </c>
      <c r="G1882" t="s">
        <v>2066</v>
      </c>
    </row>
    <row r="1883" spans="1:7">
      <c r="A1883" s="874" t="s">
        <v>912</v>
      </c>
      <c r="B1883" s="678" t="s">
        <v>2098</v>
      </c>
      <c r="C1883" s="23">
        <v>45958</v>
      </c>
      <c r="D1883" s="89">
        <v>1516</v>
      </c>
      <c r="F1883" s="11" t="s">
        <v>2147</v>
      </c>
      <c r="G1883" t="s">
        <v>2066</v>
      </c>
    </row>
    <row r="1884" spans="1:7">
      <c r="A1884" s="11" t="s">
        <v>908</v>
      </c>
      <c r="B1884" s="247" t="s">
        <v>54</v>
      </c>
      <c r="C1884" s="23">
        <v>45958</v>
      </c>
      <c r="D1884" s="89">
        <v>1224</v>
      </c>
      <c r="G1884" t="s">
        <v>2066</v>
      </c>
    </row>
    <row r="1885" spans="1:7">
      <c r="A1885" s="50" t="s">
        <v>908</v>
      </c>
      <c r="B1885" s="246" t="s">
        <v>54</v>
      </c>
      <c r="C1885" s="23">
        <v>45958</v>
      </c>
      <c r="D1885" s="89">
        <v>423</v>
      </c>
      <c r="G1885" t="s">
        <v>2066</v>
      </c>
    </row>
    <row r="1886" spans="1:7" ht="15.75">
      <c r="A1886" s="38" t="s">
        <v>510</v>
      </c>
      <c r="B1886" s="175" t="s">
        <v>1456</v>
      </c>
      <c r="C1886" s="239">
        <v>45959</v>
      </c>
      <c r="D1886" s="11">
        <v>171</v>
      </c>
      <c r="G1886" t="s">
        <v>2066</v>
      </c>
    </row>
    <row r="1887" spans="1:7">
      <c r="A1887" s="258" t="s">
        <v>1416</v>
      </c>
      <c r="B1887" s="317" t="s">
        <v>2058</v>
      </c>
      <c r="C1887" s="23">
        <v>45959</v>
      </c>
      <c r="F1887" s="11" t="s">
        <v>2148</v>
      </c>
      <c r="G1887" t="s">
        <v>2066</v>
      </c>
    </row>
    <row r="1888" spans="1:7">
      <c r="A1888" s="38" t="s">
        <v>1416</v>
      </c>
      <c r="B1888" s="178" t="s">
        <v>2149</v>
      </c>
      <c r="C1888" s="23">
        <v>45959</v>
      </c>
      <c r="D1888" s="89">
        <v>1147</v>
      </c>
      <c r="F1888" s="11" t="s">
        <v>2150</v>
      </c>
      <c r="G1888" t="s">
        <v>2066</v>
      </c>
    </row>
    <row r="1889" spans="1:7">
      <c r="A1889" s="38" t="s">
        <v>1416</v>
      </c>
      <c r="B1889" s="178" t="s">
        <v>62</v>
      </c>
      <c r="C1889" s="23">
        <v>45959</v>
      </c>
      <c r="D1889" s="89"/>
      <c r="F1889" s="11" t="s">
        <v>2151</v>
      </c>
      <c r="G1889" t="s">
        <v>2066</v>
      </c>
    </row>
    <row r="1890" spans="1:7">
      <c r="A1890" s="82" t="s">
        <v>1497</v>
      </c>
      <c r="B1890" s="91" t="s">
        <v>58</v>
      </c>
      <c r="C1890" s="23">
        <v>45959</v>
      </c>
      <c r="D1890" s="89">
        <v>1011</v>
      </c>
      <c r="F1890" s="11" t="s">
        <v>1546</v>
      </c>
      <c r="G1890" t="s">
        <v>2066</v>
      </c>
    </row>
    <row r="1891" spans="1:7">
      <c r="A1891" s="82" t="s">
        <v>1497</v>
      </c>
      <c r="B1891" s="178" t="s">
        <v>62</v>
      </c>
      <c r="C1891" s="23">
        <v>45959</v>
      </c>
      <c r="D1891" s="89">
        <v>1305</v>
      </c>
      <c r="G1891" t="s">
        <v>2066</v>
      </c>
    </row>
    <row r="1892" spans="1:7">
      <c r="A1892" s="76" t="s">
        <v>1496</v>
      </c>
      <c r="B1892" s="76" t="s">
        <v>1530</v>
      </c>
      <c r="C1892" s="23">
        <v>45959</v>
      </c>
      <c r="D1892" s="89">
        <v>1096</v>
      </c>
      <c r="F1892" s="11" t="s">
        <v>2152</v>
      </c>
      <c r="G1892" t="s">
        <v>2066</v>
      </c>
    </row>
    <row r="1893" spans="1:7">
      <c r="A1893" s="76" t="s">
        <v>1066</v>
      </c>
      <c r="B1893" s="247" t="s">
        <v>56</v>
      </c>
      <c r="C1893" s="23">
        <v>45959</v>
      </c>
      <c r="D1893" s="89">
        <v>1087</v>
      </c>
      <c r="F1893" s="11" t="s">
        <v>2153</v>
      </c>
      <c r="G1893" t="s">
        <v>2066</v>
      </c>
    </row>
    <row r="1894" spans="1:7">
      <c r="A1894" s="478" t="s">
        <v>912</v>
      </c>
      <c r="B1894" s="95" t="s">
        <v>2098</v>
      </c>
      <c r="C1894" s="23">
        <v>45959</v>
      </c>
      <c r="D1894" s="11">
        <v>790</v>
      </c>
      <c r="F1894" s="11" t="s">
        <v>2154</v>
      </c>
      <c r="G1894" t="s">
        <v>2066</v>
      </c>
    </row>
    <row r="1895" spans="1:7">
      <c r="A1895" s="11" t="s">
        <v>908</v>
      </c>
      <c r="B1895" s="247" t="s">
        <v>54</v>
      </c>
      <c r="C1895" s="23">
        <v>45959</v>
      </c>
      <c r="D1895" s="11">
        <v>343</v>
      </c>
      <c r="G1895" t="s">
        <v>2066</v>
      </c>
    </row>
    <row r="1896" spans="1:7">
      <c r="A1896" s="82" t="s">
        <v>900</v>
      </c>
      <c r="B1896" s="50" t="s">
        <v>54</v>
      </c>
      <c r="C1896" s="23">
        <v>45959</v>
      </c>
      <c r="D1896" s="89">
        <v>3179</v>
      </c>
      <c r="G1896" t="s">
        <v>2066</v>
      </c>
    </row>
    <row r="1897" spans="1:7" ht="15.75">
      <c r="A1897" s="76" t="s">
        <v>890</v>
      </c>
      <c r="B1897" s="175" t="s">
        <v>1456</v>
      </c>
      <c r="C1897" s="239">
        <v>45959</v>
      </c>
      <c r="F1897" s="11" t="s">
        <v>2155</v>
      </c>
      <c r="G1897" t="s">
        <v>2066</v>
      </c>
    </row>
    <row r="1898" spans="1:7" ht="15.75">
      <c r="A1898" s="76" t="s">
        <v>108</v>
      </c>
      <c r="B1898" s="175" t="s">
        <v>1456</v>
      </c>
      <c r="C1898" s="239">
        <v>45959</v>
      </c>
      <c r="E1898" s="250">
        <v>5475</v>
      </c>
      <c r="F1898" s="11" t="s">
        <v>2156</v>
      </c>
      <c r="G1898" t="s">
        <v>2066</v>
      </c>
    </row>
    <row r="1899" spans="1:7">
      <c r="A1899" s="258" t="s">
        <v>1416</v>
      </c>
      <c r="B1899" s="317" t="s">
        <v>2058</v>
      </c>
      <c r="C1899" s="23">
        <v>45960</v>
      </c>
      <c r="F1899" s="249" t="s">
        <v>2157</v>
      </c>
      <c r="G1899" t="s">
        <v>2066</v>
      </c>
    </row>
    <row r="1900" spans="1:7">
      <c r="A1900" s="38" t="s">
        <v>1416</v>
      </c>
      <c r="B1900" s="178" t="s">
        <v>2149</v>
      </c>
      <c r="C1900" s="23">
        <v>45960</v>
      </c>
      <c r="D1900" s="89">
        <v>1053</v>
      </c>
      <c r="F1900" s="11" t="s">
        <v>2158</v>
      </c>
      <c r="G1900" t="s">
        <v>2066</v>
      </c>
    </row>
    <row r="1901" spans="1:7">
      <c r="A1901" s="82" t="s">
        <v>1497</v>
      </c>
      <c r="B1901" s="91" t="s">
        <v>58</v>
      </c>
      <c r="C1901" s="23">
        <v>45960</v>
      </c>
      <c r="D1901" s="89">
        <v>1141</v>
      </c>
      <c r="F1901" s="11" t="s">
        <v>2159</v>
      </c>
      <c r="G1901" t="s">
        <v>2066</v>
      </c>
    </row>
    <row r="1902" spans="1:7">
      <c r="A1902" s="82" t="s">
        <v>1497</v>
      </c>
      <c r="B1902" s="178" t="s">
        <v>62</v>
      </c>
      <c r="C1902" s="23">
        <v>45960</v>
      </c>
      <c r="D1902" s="11">
        <v>925</v>
      </c>
      <c r="F1902" s="11" t="s">
        <v>2160</v>
      </c>
      <c r="G1902" t="s">
        <v>2066</v>
      </c>
    </row>
    <row r="1903" spans="1:7">
      <c r="A1903" s="76" t="s">
        <v>1496</v>
      </c>
      <c r="B1903" s="76" t="s">
        <v>1530</v>
      </c>
      <c r="C1903" s="23">
        <v>45960</v>
      </c>
      <c r="F1903" s="76" t="s">
        <v>2161</v>
      </c>
      <c r="G1903" t="s">
        <v>2066</v>
      </c>
    </row>
    <row r="1904" spans="1:7">
      <c r="A1904" s="235" t="s">
        <v>1066</v>
      </c>
      <c r="B1904" s="247" t="s">
        <v>56</v>
      </c>
      <c r="C1904" s="23">
        <v>45960</v>
      </c>
      <c r="D1904" s="11">
        <v>777</v>
      </c>
      <c r="F1904" s="11" t="s">
        <v>2162</v>
      </c>
      <c r="G1904" t="s">
        <v>2066</v>
      </c>
    </row>
    <row r="1905" spans="1:7">
      <c r="A1905" s="11" t="s">
        <v>1060</v>
      </c>
      <c r="B1905" s="636" t="s">
        <v>56</v>
      </c>
      <c r="C1905" s="23">
        <v>45960</v>
      </c>
      <c r="D1905" s="11">
        <v>394</v>
      </c>
      <c r="E1905" s="250">
        <v>1275</v>
      </c>
      <c r="F1905" s="11" t="s">
        <v>2163</v>
      </c>
      <c r="G1905" t="s">
        <v>2066</v>
      </c>
    </row>
    <row r="1906" spans="1:7">
      <c r="A1906" s="854" t="s">
        <v>1151</v>
      </c>
      <c r="B1906" s="251" t="s">
        <v>56</v>
      </c>
      <c r="C1906" s="23">
        <v>45960</v>
      </c>
      <c r="D1906" s="11">
        <v>978</v>
      </c>
      <c r="G1906" t="s">
        <v>2066</v>
      </c>
    </row>
    <row r="1907" spans="1:7" ht="15.75">
      <c r="A1907" s="11" t="s">
        <v>1163</v>
      </c>
      <c r="B1907" s="175" t="s">
        <v>1456</v>
      </c>
      <c r="C1907" s="239">
        <v>45960</v>
      </c>
      <c r="D1907" s="11">
        <v>502</v>
      </c>
      <c r="E1907" s="135"/>
      <c r="F1907" s="50" t="s">
        <v>1890</v>
      </c>
      <c r="G1907" t="s">
        <v>2066</v>
      </c>
    </row>
    <row r="1908" spans="1:7" ht="15.75">
      <c r="A1908" s="11" t="s">
        <v>1062</v>
      </c>
      <c r="B1908" s="175" t="s">
        <v>1456</v>
      </c>
      <c r="C1908" s="239">
        <v>45960</v>
      </c>
      <c r="D1908" s="74"/>
      <c r="E1908" s="11">
        <v>669</v>
      </c>
      <c r="G1908" t="s">
        <v>2066</v>
      </c>
    </row>
    <row r="1909" spans="1:7">
      <c r="A1909" s="103" t="s">
        <v>1064</v>
      </c>
      <c r="B1909" s="103" t="s">
        <v>56</v>
      </c>
      <c r="C1909" s="23">
        <v>45960</v>
      </c>
      <c r="D1909" s="74"/>
      <c r="E1909" s="11"/>
      <c r="F1909" s="88" t="s">
        <v>2164</v>
      </c>
      <c r="G1909" t="s">
        <v>2066</v>
      </c>
    </row>
    <row r="1910" spans="1:7">
      <c r="A1910" s="11" t="s">
        <v>908</v>
      </c>
      <c r="B1910" s="247" t="s">
        <v>54</v>
      </c>
      <c r="C1910" s="23">
        <v>45960</v>
      </c>
      <c r="E1910" s="182"/>
      <c r="F1910" s="76" t="s">
        <v>1555</v>
      </c>
      <c r="G1910" t="s">
        <v>2066</v>
      </c>
    </row>
    <row r="1911" spans="1:7">
      <c r="A1911" s="478" t="s">
        <v>912</v>
      </c>
      <c r="B1911" s="95" t="s">
        <v>2098</v>
      </c>
      <c r="C1911" s="23">
        <v>45960</v>
      </c>
      <c r="D1911" s="11">
        <v>930</v>
      </c>
      <c r="F1911" s="11" t="s">
        <v>2070</v>
      </c>
      <c r="G1911" t="s">
        <v>2066</v>
      </c>
    </row>
    <row r="1912" spans="1:7">
      <c r="A1912" s="296" t="s">
        <v>902</v>
      </c>
      <c r="B1912" s="587" t="s">
        <v>2165</v>
      </c>
      <c r="C1912" s="23">
        <v>45960</v>
      </c>
      <c r="D1912" s="11">
        <v>346</v>
      </c>
      <c r="G1912" t="s">
        <v>2066</v>
      </c>
    </row>
    <row r="1913" spans="1:7" ht="15.75">
      <c r="A1913" s="178" t="s">
        <v>890</v>
      </c>
      <c r="B1913" s="175" t="s">
        <v>1456</v>
      </c>
      <c r="C1913" s="239">
        <v>45960</v>
      </c>
      <c r="F1913" s="50" t="s">
        <v>2166</v>
      </c>
      <c r="G1913" t="s">
        <v>2066</v>
      </c>
    </row>
    <row r="1914" spans="1:7" ht="15.75">
      <c r="A1914" s="38" t="s">
        <v>386</v>
      </c>
      <c r="B1914" s="175" t="s">
        <v>1456</v>
      </c>
      <c r="C1914" s="239">
        <v>45961</v>
      </c>
      <c r="F1914" s="615" t="s">
        <v>2167</v>
      </c>
      <c r="G1914" t="s">
        <v>2066</v>
      </c>
    </row>
    <row r="1915" spans="1:7">
      <c r="A1915" s="258" t="s">
        <v>1416</v>
      </c>
      <c r="B1915" s="317" t="s">
        <v>2058</v>
      </c>
      <c r="C1915" s="23">
        <v>45961</v>
      </c>
      <c r="F1915" s="249" t="s">
        <v>1754</v>
      </c>
      <c r="G1915" t="s">
        <v>2066</v>
      </c>
    </row>
    <row r="1916" spans="1:7">
      <c r="A1916" s="827" t="s">
        <v>1416</v>
      </c>
      <c r="B1916" s="296" t="s">
        <v>2149</v>
      </c>
      <c r="C1916" s="23">
        <v>45961</v>
      </c>
      <c r="D1916" s="11">
        <v>955</v>
      </c>
      <c r="F1916" s="11" t="s">
        <v>2168</v>
      </c>
      <c r="G1916" t="s">
        <v>2066</v>
      </c>
    </row>
    <row r="1917" spans="1:7">
      <c r="A1917" s="27" t="s">
        <v>1497</v>
      </c>
      <c r="B1917" s="91" t="s">
        <v>58</v>
      </c>
      <c r="C1917" s="239">
        <v>45961</v>
      </c>
      <c r="F1917" s="249" t="s">
        <v>1754</v>
      </c>
      <c r="G1917" t="s">
        <v>2066</v>
      </c>
    </row>
    <row r="1918" spans="1:7">
      <c r="A1918" s="449" t="s">
        <v>1497</v>
      </c>
      <c r="B1918" s="317" t="s">
        <v>62</v>
      </c>
      <c r="C1918" s="23">
        <v>45961</v>
      </c>
      <c r="F1918" s="249" t="s">
        <v>1754</v>
      </c>
      <c r="G1918" t="s">
        <v>2066</v>
      </c>
    </row>
    <row r="1919" spans="1:7">
      <c r="A1919" s="235" t="s">
        <v>1496</v>
      </c>
      <c r="B1919" s="76" t="s">
        <v>1530</v>
      </c>
      <c r="C1919" s="23">
        <v>45961</v>
      </c>
      <c r="E1919" s="250">
        <v>1428</v>
      </c>
      <c r="F1919" s="27"/>
      <c r="G1919" t="s">
        <v>2066</v>
      </c>
    </row>
    <row r="1920" spans="1:7">
      <c r="A1920" s="235" t="s">
        <v>1066</v>
      </c>
      <c r="B1920" s="235" t="s">
        <v>56</v>
      </c>
      <c r="C1920" s="23">
        <v>45961</v>
      </c>
      <c r="F1920" s="27" t="s">
        <v>2169</v>
      </c>
      <c r="G1920" t="s">
        <v>2066</v>
      </c>
    </row>
    <row r="1921" spans="1:7" ht="15.75">
      <c r="A1921" s="11" t="s">
        <v>1066</v>
      </c>
      <c r="B1921" s="175" t="s">
        <v>1456</v>
      </c>
      <c r="C1921" s="239">
        <v>45961</v>
      </c>
      <c r="E1921" s="250">
        <v>1862</v>
      </c>
      <c r="F1921" s="478" t="s">
        <v>1896</v>
      </c>
      <c r="G1921" t="s">
        <v>2066</v>
      </c>
    </row>
    <row r="1922" spans="1:7" ht="15.75">
      <c r="A1922" s="11" t="s">
        <v>140</v>
      </c>
      <c r="B1922" s="175" t="s">
        <v>1456</v>
      </c>
      <c r="C1922" s="239">
        <v>45961</v>
      </c>
      <c r="D1922" s="11">
        <v>60</v>
      </c>
      <c r="G1922" t="s">
        <v>2066</v>
      </c>
    </row>
    <row r="1923" spans="1:7">
      <c r="A1923" s="874" t="s">
        <v>912</v>
      </c>
      <c r="B1923" s="678" t="s">
        <v>2098</v>
      </c>
      <c r="C1923" s="23">
        <v>45961</v>
      </c>
      <c r="D1923" s="11">
        <v>408</v>
      </c>
      <c r="F1923" s="11" t="s">
        <v>2170</v>
      </c>
      <c r="G1923" t="s">
        <v>2066</v>
      </c>
    </row>
    <row r="1924" spans="1:7">
      <c r="A1924" s="11" t="s">
        <v>902</v>
      </c>
      <c r="B1924" s="247" t="s">
        <v>2171</v>
      </c>
      <c r="C1924" s="23">
        <v>45961</v>
      </c>
      <c r="F1924" s="249" t="s">
        <v>1731</v>
      </c>
      <c r="G1924" t="s">
        <v>2066</v>
      </c>
    </row>
    <row r="1925" spans="1:7">
      <c r="A1925" s="296" t="s">
        <v>939</v>
      </c>
      <c r="B1925" s="259" t="s">
        <v>2098</v>
      </c>
      <c r="C1925" s="23">
        <v>45961</v>
      </c>
      <c r="D1925" s="11">
        <v>168</v>
      </c>
      <c r="G1925" t="s">
        <v>2066</v>
      </c>
    </row>
    <row r="1926" spans="1:7" ht="15.75">
      <c r="A1926" s="58" t="s">
        <v>386</v>
      </c>
      <c r="B1926" s="175" t="s">
        <v>1456</v>
      </c>
      <c r="C1926" s="239">
        <v>45964</v>
      </c>
      <c r="F1926" s="245" t="s">
        <v>2167</v>
      </c>
      <c r="G1926" t="s">
        <v>2172</v>
      </c>
    </row>
    <row r="1927" spans="1:7">
      <c r="A1927" s="477" t="s">
        <v>1416</v>
      </c>
      <c r="B1927" s="244" t="s">
        <v>2149</v>
      </c>
      <c r="C1927" s="23">
        <v>45964</v>
      </c>
      <c r="F1927" s="249" t="s">
        <v>1835</v>
      </c>
      <c r="G1927" t="s">
        <v>2172</v>
      </c>
    </row>
    <row r="1928" spans="1:7">
      <c r="A1928" s="233" t="s">
        <v>1151</v>
      </c>
      <c r="B1928" s="274" t="s">
        <v>56</v>
      </c>
      <c r="C1928" s="23">
        <v>45964</v>
      </c>
      <c r="D1928" s="89">
        <v>1420</v>
      </c>
      <c r="F1928" s="11" t="s">
        <v>1895</v>
      </c>
      <c r="G1928" t="s">
        <v>2172</v>
      </c>
    </row>
    <row r="1929" spans="1:7">
      <c r="A1929" s="271" t="s">
        <v>1097</v>
      </c>
      <c r="B1929" s="274" t="s">
        <v>56</v>
      </c>
      <c r="C1929" s="23">
        <v>45964</v>
      </c>
      <c r="D1929" s="11">
        <v>701</v>
      </c>
      <c r="F1929" s="11" t="s">
        <v>2012</v>
      </c>
      <c r="G1929" t="s">
        <v>2172</v>
      </c>
    </row>
    <row r="1930" spans="1:7">
      <c r="A1930" s="76" t="s">
        <v>1075</v>
      </c>
      <c r="B1930" s="233" t="s">
        <v>56</v>
      </c>
      <c r="C1930" s="23">
        <v>45964</v>
      </c>
      <c r="D1930" s="11">
        <v>579</v>
      </c>
      <c r="F1930" s="11" t="s">
        <v>2173</v>
      </c>
      <c r="G1930" t="s">
        <v>2172</v>
      </c>
    </row>
    <row r="1931" spans="1:7">
      <c r="A1931" s="234" t="s">
        <v>1498</v>
      </c>
      <c r="B1931" s="235" t="s">
        <v>1530</v>
      </c>
      <c r="C1931" s="23">
        <v>45964</v>
      </c>
      <c r="D1931" s="11">
        <v>365</v>
      </c>
      <c r="G1931" t="s">
        <v>2172</v>
      </c>
    </row>
    <row r="1932" spans="1:7" ht="15.75">
      <c r="A1932" s="76" t="s">
        <v>1163</v>
      </c>
      <c r="B1932" s="175" t="s">
        <v>1456</v>
      </c>
      <c r="C1932" s="239">
        <v>45964</v>
      </c>
      <c r="D1932" s="11">
        <v>259</v>
      </c>
      <c r="G1932" t="s">
        <v>2172</v>
      </c>
    </row>
    <row r="1933" spans="1:7">
      <c r="A1933" s="233" t="s">
        <v>939</v>
      </c>
      <c r="B1933" s="274" t="s">
        <v>2098</v>
      </c>
      <c r="C1933" s="23">
        <v>45964</v>
      </c>
      <c r="D1933" s="11">
        <v>463</v>
      </c>
      <c r="G1933" t="s">
        <v>2172</v>
      </c>
    </row>
    <row r="1934" spans="1:7">
      <c r="A1934" s="234" t="s">
        <v>900</v>
      </c>
      <c r="B1934" s="234" t="s">
        <v>54</v>
      </c>
      <c r="C1934" s="23">
        <v>45964</v>
      </c>
      <c r="D1934" s="11">
        <v>882</v>
      </c>
      <c r="F1934" s="11" t="s">
        <v>2174</v>
      </c>
      <c r="G1934" t="s">
        <v>2172</v>
      </c>
    </row>
    <row r="1935" spans="1:7" ht="15.75">
      <c r="A1935" s="76" t="s">
        <v>890</v>
      </c>
      <c r="B1935" s="175" t="s">
        <v>1456</v>
      </c>
      <c r="C1935" s="239">
        <v>45964</v>
      </c>
      <c r="F1935" s="11" t="s">
        <v>1919</v>
      </c>
      <c r="G1935" t="s">
        <v>2172</v>
      </c>
    </row>
    <row r="1936" spans="1:7">
      <c r="A1936" s="233" t="s">
        <v>890</v>
      </c>
      <c r="B1936" s="274" t="s">
        <v>2175</v>
      </c>
      <c r="C1936" s="23">
        <v>45964</v>
      </c>
      <c r="E1936" s="250">
        <v>3846</v>
      </c>
      <c r="F1936" s="11" t="s">
        <v>2176</v>
      </c>
      <c r="G1936" t="s">
        <v>2172</v>
      </c>
    </row>
    <row r="1937" spans="1:7">
      <c r="A1937" s="235" t="s">
        <v>890</v>
      </c>
      <c r="B1937" s="273" t="s">
        <v>472</v>
      </c>
      <c r="C1937" s="23">
        <v>45964</v>
      </c>
      <c r="F1937" s="614" t="s">
        <v>2177</v>
      </c>
      <c r="G1937" t="s">
        <v>2172</v>
      </c>
    </row>
    <row r="1938" spans="1:7" ht="15.75">
      <c r="A1938" s="76" t="s">
        <v>951</v>
      </c>
      <c r="B1938" s="175" t="s">
        <v>1456</v>
      </c>
      <c r="C1938" s="239">
        <v>45964</v>
      </c>
      <c r="D1938" s="11">
        <v>207</v>
      </c>
      <c r="G1938" t="s">
        <v>2172</v>
      </c>
    </row>
    <row r="1939" spans="1:7">
      <c r="A1939" s="234" t="s">
        <v>1420</v>
      </c>
      <c r="B1939" s="234" t="s">
        <v>56</v>
      </c>
      <c r="C1939" s="23">
        <v>45964</v>
      </c>
      <c r="D1939" s="89">
        <v>3266</v>
      </c>
      <c r="F1939" s="50" t="s">
        <v>2178</v>
      </c>
      <c r="G1939" t="s">
        <v>2172</v>
      </c>
    </row>
    <row r="1940" spans="1:7" ht="15.75">
      <c r="A1940" s="38" t="s">
        <v>386</v>
      </c>
      <c r="B1940" s="175" t="s">
        <v>1456</v>
      </c>
      <c r="C1940" s="239">
        <v>45965</v>
      </c>
      <c r="F1940" s="615" t="s">
        <v>2167</v>
      </c>
      <c r="G1940" t="s">
        <v>2172</v>
      </c>
    </row>
    <row r="1941" spans="1:7">
      <c r="A1941" s="885" t="s">
        <v>1416</v>
      </c>
      <c r="B1941" s="621" t="s">
        <v>2149</v>
      </c>
      <c r="C1941" s="23">
        <v>45965</v>
      </c>
      <c r="F1941" s="615" t="s">
        <v>1835</v>
      </c>
      <c r="G1941" t="s">
        <v>2172</v>
      </c>
    </row>
    <row r="1942" spans="1:7">
      <c r="A1942" s="27" t="s">
        <v>1251</v>
      </c>
      <c r="B1942" s="27" t="s">
        <v>58</v>
      </c>
      <c r="C1942" s="239">
        <v>45965</v>
      </c>
      <c r="D1942" s="11">
        <v>363</v>
      </c>
      <c r="G1942" t="s">
        <v>2172</v>
      </c>
    </row>
    <row r="1943" spans="1:7">
      <c r="A1943" s="449" t="s">
        <v>1251</v>
      </c>
      <c r="B1943" s="449" t="s">
        <v>52</v>
      </c>
      <c r="C1943" s="23">
        <v>45965</v>
      </c>
      <c r="D1943" s="11">
        <v>778</v>
      </c>
      <c r="G1943" t="s">
        <v>2172</v>
      </c>
    </row>
    <row r="1944" spans="1:7">
      <c r="A1944" s="82" t="s">
        <v>1251</v>
      </c>
      <c r="B1944" s="11" t="s">
        <v>2058</v>
      </c>
      <c r="C1944" s="23">
        <v>45965</v>
      </c>
      <c r="D1944" s="11">
        <v>550</v>
      </c>
      <c r="G1944" t="s">
        <v>2172</v>
      </c>
    </row>
    <row r="1945" spans="1:7">
      <c r="A1945" s="628" t="s">
        <v>1075</v>
      </c>
      <c r="B1945" s="11" t="s">
        <v>56</v>
      </c>
      <c r="C1945" s="23">
        <v>45965</v>
      </c>
      <c r="D1945" s="89">
        <v>1120</v>
      </c>
      <c r="F1945" s="11" t="s">
        <v>2179</v>
      </c>
      <c r="G1945" t="s">
        <v>2172</v>
      </c>
    </row>
    <row r="1946" spans="1:7">
      <c r="A1946" s="76" t="s">
        <v>1151</v>
      </c>
      <c r="B1946" s="76" t="s">
        <v>56</v>
      </c>
      <c r="C1946" s="23">
        <v>45965</v>
      </c>
      <c r="D1946" s="11">
        <v>990</v>
      </c>
      <c r="F1946" s="11" t="s">
        <v>1595</v>
      </c>
      <c r="G1946" t="s">
        <v>2172</v>
      </c>
    </row>
    <row r="1947" spans="1:7">
      <c r="A1947" s="50" t="s">
        <v>1163</v>
      </c>
      <c r="B1947" s="235" t="s">
        <v>1530</v>
      </c>
      <c r="C1947" s="23">
        <v>45965</v>
      </c>
      <c r="D1947" s="11">
        <v>817</v>
      </c>
      <c r="G1947" t="s">
        <v>2172</v>
      </c>
    </row>
    <row r="1948" spans="1:7" ht="15.75">
      <c r="A1948" s="11" t="s">
        <v>1163</v>
      </c>
      <c r="B1948" s="175" t="s">
        <v>1456</v>
      </c>
      <c r="C1948" s="239">
        <v>45965</v>
      </c>
      <c r="D1948" s="11">
        <v>270</v>
      </c>
      <c r="G1948" t="s">
        <v>2172</v>
      </c>
    </row>
    <row r="1949" spans="1:7">
      <c r="A1949" s="874" t="s">
        <v>939</v>
      </c>
      <c r="B1949" s="103" t="s">
        <v>2098</v>
      </c>
      <c r="C1949" s="23">
        <v>45965</v>
      </c>
      <c r="D1949" s="11">
        <v>633</v>
      </c>
      <c r="G1949" t="s">
        <v>2172</v>
      </c>
    </row>
    <row r="1950" spans="1:7">
      <c r="A1950" s="11" t="s">
        <v>902</v>
      </c>
      <c r="B1950" s="76" t="s">
        <v>2171</v>
      </c>
      <c r="C1950" s="23">
        <v>45965</v>
      </c>
      <c r="D1950" s="11">
        <v>379</v>
      </c>
      <c r="F1950" s="11" t="s">
        <v>2180</v>
      </c>
      <c r="G1950" t="s">
        <v>2172</v>
      </c>
    </row>
    <row r="1951" spans="1:7">
      <c r="A1951" s="82" t="s">
        <v>900</v>
      </c>
      <c r="B1951" s="11" t="s">
        <v>54</v>
      </c>
      <c r="C1951" s="23">
        <v>45965</v>
      </c>
      <c r="D1951" s="89">
        <v>1072</v>
      </c>
      <c r="F1951" s="11" t="s">
        <v>2181</v>
      </c>
      <c r="G1951" t="s">
        <v>2172</v>
      </c>
    </row>
    <row r="1952" spans="1:7">
      <c r="A1952" s="665" t="s">
        <v>914</v>
      </c>
      <c r="B1952" s="235" t="s">
        <v>2098</v>
      </c>
      <c r="C1952" s="23">
        <v>45965</v>
      </c>
      <c r="F1952" s="614" t="s">
        <v>1613</v>
      </c>
      <c r="G1952" t="s">
        <v>2172</v>
      </c>
    </row>
    <row r="1953" spans="1:7" ht="15.75">
      <c r="A1953" s="178" t="s">
        <v>142</v>
      </c>
      <c r="B1953" s="175" t="s">
        <v>1456</v>
      </c>
      <c r="C1953" s="239">
        <v>45965</v>
      </c>
      <c r="E1953" s="135"/>
      <c r="F1953" s="614" t="s">
        <v>1890</v>
      </c>
      <c r="G1953" t="s">
        <v>2172</v>
      </c>
    </row>
    <row r="1954" spans="1:7">
      <c r="A1954" s="317" t="s">
        <v>1420</v>
      </c>
      <c r="B1954" s="103" t="s">
        <v>56</v>
      </c>
      <c r="C1954" s="23">
        <v>45965</v>
      </c>
      <c r="D1954" s="250">
        <v>3910</v>
      </c>
      <c r="E1954" s="11"/>
      <c r="F1954" s="88" t="s">
        <v>2182</v>
      </c>
      <c r="G1954" t="s">
        <v>2172</v>
      </c>
    </row>
    <row r="1955" spans="1:7">
      <c r="A1955" s="296" t="s">
        <v>1426</v>
      </c>
      <c r="B1955" s="50" t="s">
        <v>56</v>
      </c>
      <c r="C1955" s="23">
        <v>45965</v>
      </c>
      <c r="D1955" s="74">
        <v>372</v>
      </c>
      <c r="E1955" s="11"/>
      <c r="F1955" s="88"/>
      <c r="G1955" t="s">
        <v>2172</v>
      </c>
    </row>
    <row r="1956" spans="1:7">
      <c r="A1956" s="76" t="s">
        <v>1251</v>
      </c>
      <c r="B1956" s="76" t="s">
        <v>58</v>
      </c>
      <c r="C1956" s="239">
        <v>45966</v>
      </c>
      <c r="D1956" s="89">
        <v>1113</v>
      </c>
      <c r="E1956" s="182"/>
      <c r="F1956" s="103"/>
      <c r="G1956" t="s">
        <v>2172</v>
      </c>
    </row>
    <row r="1957" spans="1:7">
      <c r="A1957" s="244" t="s">
        <v>1251</v>
      </c>
      <c r="B1957" s="244" t="s">
        <v>52</v>
      </c>
      <c r="C1957" s="23">
        <v>45966</v>
      </c>
      <c r="D1957" s="11">
        <v>885</v>
      </c>
      <c r="G1957" t="s">
        <v>2172</v>
      </c>
    </row>
    <row r="1958" spans="1:7">
      <c r="A1958" s="76" t="s">
        <v>1075</v>
      </c>
      <c r="B1958" s="76" t="s">
        <v>56</v>
      </c>
      <c r="C1958" s="23">
        <v>45966</v>
      </c>
      <c r="D1958" s="89">
        <v>1488</v>
      </c>
      <c r="F1958" s="11" t="s">
        <v>2183</v>
      </c>
      <c r="G1958" t="s">
        <v>2172</v>
      </c>
    </row>
    <row r="1959" spans="1:7">
      <c r="A1959" s="233" t="s">
        <v>1151</v>
      </c>
      <c r="B1959" s="233" t="s">
        <v>56</v>
      </c>
      <c r="C1959" s="23">
        <v>45966</v>
      </c>
      <c r="D1959" s="11">
        <v>549</v>
      </c>
      <c r="F1959" s="11" t="s">
        <v>1616</v>
      </c>
      <c r="G1959" t="s">
        <v>2172</v>
      </c>
    </row>
    <row r="1960" spans="1:7">
      <c r="A1960" s="234" t="s">
        <v>1163</v>
      </c>
      <c r="B1960" s="235" t="s">
        <v>1530</v>
      </c>
      <c r="C1960" s="23">
        <v>45966</v>
      </c>
      <c r="D1960" s="89">
        <v>1377</v>
      </c>
      <c r="G1960" t="s">
        <v>2172</v>
      </c>
    </row>
    <row r="1961" spans="1:7" ht="15.75">
      <c r="A1961" s="76" t="s">
        <v>1163</v>
      </c>
      <c r="B1961" s="175" t="s">
        <v>1456</v>
      </c>
      <c r="C1961" s="239">
        <v>45966</v>
      </c>
      <c r="D1961" s="11">
        <v>829</v>
      </c>
      <c r="G1961" t="s">
        <v>2172</v>
      </c>
    </row>
    <row r="1962" spans="1:7">
      <c r="A1962" s="233" t="s">
        <v>1166</v>
      </c>
      <c r="B1962" s="233" t="s">
        <v>56</v>
      </c>
      <c r="C1962" s="23">
        <v>45966</v>
      </c>
      <c r="D1962" s="89">
        <v>1031</v>
      </c>
      <c r="G1962" t="s">
        <v>2172</v>
      </c>
    </row>
    <row r="1963" spans="1:7">
      <c r="A1963" s="76" t="s">
        <v>939</v>
      </c>
      <c r="B1963" s="76" t="s">
        <v>2098</v>
      </c>
      <c r="C1963" s="23">
        <v>45966</v>
      </c>
      <c r="D1963" s="11">
        <v>625</v>
      </c>
      <c r="G1963" t="s">
        <v>2172</v>
      </c>
    </row>
    <row r="1964" spans="1:7">
      <c r="A1964" s="233" t="s">
        <v>902</v>
      </c>
      <c r="B1964" s="233" t="s">
        <v>2171</v>
      </c>
      <c r="C1964" s="23">
        <v>45966</v>
      </c>
      <c r="D1964" s="11">
        <v>208</v>
      </c>
      <c r="F1964" s="11" t="s">
        <v>1537</v>
      </c>
      <c r="G1964" t="s">
        <v>2172</v>
      </c>
    </row>
    <row r="1965" spans="1:7">
      <c r="A1965" s="234" t="s">
        <v>900</v>
      </c>
      <c r="B1965" s="234" t="s">
        <v>54</v>
      </c>
      <c r="C1965" s="23">
        <v>45966</v>
      </c>
      <c r="D1965" s="89">
        <v>1034</v>
      </c>
      <c r="G1965" t="s">
        <v>2172</v>
      </c>
    </row>
    <row r="1966" spans="1:7" ht="15.75">
      <c r="A1966" s="76" t="s">
        <v>895</v>
      </c>
      <c r="B1966" s="175" t="s">
        <v>1456</v>
      </c>
      <c r="C1966" s="239">
        <v>45966</v>
      </c>
      <c r="D1966" s="11">
        <v>150</v>
      </c>
      <c r="G1966" t="s">
        <v>2172</v>
      </c>
    </row>
    <row r="1967" spans="1:7">
      <c r="A1967" s="317" t="s">
        <v>890</v>
      </c>
      <c r="B1967" s="785" t="s">
        <v>2175</v>
      </c>
      <c r="C1967" s="23">
        <v>45966</v>
      </c>
      <c r="E1967" s="646">
        <v>13112</v>
      </c>
      <c r="F1967" s="50" t="s">
        <v>2184</v>
      </c>
      <c r="G1967" t="s">
        <v>2172</v>
      </c>
    </row>
    <row r="1968" spans="1:7">
      <c r="A1968" s="178" t="s">
        <v>1420</v>
      </c>
      <c r="B1968" s="233" t="s">
        <v>56</v>
      </c>
      <c r="C1968" s="23">
        <v>45966</v>
      </c>
      <c r="D1968" s="74">
        <v>346</v>
      </c>
      <c r="E1968" s="89"/>
      <c r="F1968" s="11" t="s">
        <v>1890</v>
      </c>
      <c r="G1968" t="s">
        <v>2172</v>
      </c>
    </row>
    <row r="1969" spans="1:7">
      <c r="A1969" s="296" t="s">
        <v>1426</v>
      </c>
      <c r="B1969" s="233" t="s">
        <v>56</v>
      </c>
      <c r="C1969" s="23">
        <v>45966</v>
      </c>
      <c r="D1969" s="74">
        <v>656</v>
      </c>
      <c r="E1969" s="89"/>
      <c r="G1969" t="s">
        <v>2172</v>
      </c>
    </row>
    <row r="1970" spans="1:7">
      <c r="A1970" s="296" t="s">
        <v>1423</v>
      </c>
      <c r="B1970" s="233" t="s">
        <v>56</v>
      </c>
      <c r="C1970" s="23">
        <v>45966</v>
      </c>
      <c r="D1970" s="250">
        <v>2985</v>
      </c>
      <c r="E1970" s="89"/>
      <c r="F1970" s="11" t="s">
        <v>2185</v>
      </c>
      <c r="G1970" t="s">
        <v>2172</v>
      </c>
    </row>
    <row r="1971" spans="1:7">
      <c r="A1971" s="82" t="s">
        <v>1251</v>
      </c>
      <c r="B1971" s="82" t="s">
        <v>58</v>
      </c>
      <c r="C1971" s="23">
        <v>45967</v>
      </c>
      <c r="D1971" s="74"/>
      <c r="E1971" s="11"/>
      <c r="F1971" s="76" t="s">
        <v>2186</v>
      </c>
      <c r="G1971" t="s">
        <v>2172</v>
      </c>
    </row>
    <row r="1972" spans="1:7">
      <c r="A1972" s="82" t="s">
        <v>1251</v>
      </c>
      <c r="B1972" s="82" t="s">
        <v>2187</v>
      </c>
      <c r="C1972" s="23">
        <v>45967</v>
      </c>
      <c r="D1972" s="11">
        <v>760</v>
      </c>
      <c r="E1972" s="182"/>
      <c r="F1972" s="103"/>
      <c r="G1972" t="s">
        <v>2172</v>
      </c>
    </row>
    <row r="1973" spans="1:7">
      <c r="A1973" s="628" t="s">
        <v>1075</v>
      </c>
      <c r="B1973" s="11" t="s">
        <v>56</v>
      </c>
      <c r="C1973" s="23">
        <v>45967</v>
      </c>
      <c r="D1973" s="11">
        <v>954</v>
      </c>
      <c r="F1973" s="11" t="s">
        <v>2188</v>
      </c>
      <c r="G1973" t="s">
        <v>2172</v>
      </c>
    </row>
    <row r="1974" spans="1:7">
      <c r="A1974" s="50" t="s">
        <v>1163</v>
      </c>
      <c r="B1974" s="235" t="s">
        <v>1530</v>
      </c>
      <c r="C1974" s="23">
        <v>45967</v>
      </c>
      <c r="D1974" s="11">
        <v>183</v>
      </c>
      <c r="G1974" t="s">
        <v>2172</v>
      </c>
    </row>
    <row r="1975" spans="1:7" ht="15.75">
      <c r="A1975" s="11" t="s">
        <v>1163</v>
      </c>
      <c r="B1975" s="175" t="s">
        <v>1456</v>
      </c>
      <c r="C1975" s="239">
        <v>45967</v>
      </c>
      <c r="D1975" s="11">
        <v>270</v>
      </c>
      <c r="G1975" t="s">
        <v>2172</v>
      </c>
    </row>
    <row r="1976" spans="1:7">
      <c r="A1976" s="874" t="s">
        <v>939</v>
      </c>
      <c r="B1976" s="103" t="s">
        <v>2175</v>
      </c>
      <c r="C1976" s="23">
        <v>45967</v>
      </c>
      <c r="E1976" s="250">
        <v>5200</v>
      </c>
      <c r="F1976" s="11" t="s">
        <v>2189</v>
      </c>
      <c r="G1976" t="s">
        <v>2172</v>
      </c>
    </row>
    <row r="1977" spans="1:7">
      <c r="A1977" s="11" t="s">
        <v>902</v>
      </c>
      <c r="B1977" s="76" t="s">
        <v>2171</v>
      </c>
      <c r="C1977" s="23">
        <v>45967</v>
      </c>
      <c r="F1977" s="309" t="s">
        <v>2190</v>
      </c>
      <c r="G1977" t="s">
        <v>2172</v>
      </c>
    </row>
    <row r="1978" spans="1:7">
      <c r="A1978" s="82" t="s">
        <v>900</v>
      </c>
      <c r="B1978" s="11" t="s">
        <v>54</v>
      </c>
      <c r="C1978" s="23">
        <v>45967</v>
      </c>
      <c r="D1978" s="11">
        <v>209</v>
      </c>
      <c r="G1978" t="s">
        <v>2172</v>
      </c>
    </row>
    <row r="1979" spans="1:7">
      <c r="A1979" s="478" t="s">
        <v>937</v>
      </c>
      <c r="B1979" s="76" t="s">
        <v>2098</v>
      </c>
      <c r="C1979" s="23">
        <v>45967</v>
      </c>
      <c r="D1979" s="89">
        <v>1063</v>
      </c>
      <c r="G1979" t="s">
        <v>2172</v>
      </c>
    </row>
    <row r="1980" spans="1:7">
      <c r="A1980" s="552" t="s">
        <v>1423</v>
      </c>
      <c r="B1980" s="11" t="s">
        <v>56</v>
      </c>
      <c r="C1980" s="23">
        <v>45967</v>
      </c>
      <c r="D1980" s="89">
        <v>2373</v>
      </c>
      <c r="F1980" s="11" t="s">
        <v>2191</v>
      </c>
      <c r="G1980" t="s">
        <v>2172</v>
      </c>
    </row>
    <row r="1981" spans="1:7">
      <c r="A1981" s="235" t="s">
        <v>1251</v>
      </c>
      <c r="B1981" s="235" t="s">
        <v>58</v>
      </c>
      <c r="C1981" s="23">
        <v>45968</v>
      </c>
      <c r="D1981" s="11">
        <v>923</v>
      </c>
      <c r="G1981" t="s">
        <v>2172</v>
      </c>
    </row>
    <row r="1982" spans="1:7">
      <c r="A1982" s="76" t="s">
        <v>1251</v>
      </c>
      <c r="B1982" s="421" t="s">
        <v>2149</v>
      </c>
      <c r="C1982" s="23">
        <v>45968</v>
      </c>
      <c r="D1982" s="89">
        <v>3052</v>
      </c>
      <c r="G1982" t="s">
        <v>2172</v>
      </c>
    </row>
    <row r="1983" spans="1:7">
      <c r="A1983" s="76" t="s">
        <v>1418</v>
      </c>
      <c r="B1983" s="271" t="s">
        <v>62</v>
      </c>
      <c r="C1983" s="23">
        <v>45968</v>
      </c>
      <c r="D1983" s="11">
        <v>451</v>
      </c>
      <c r="G1983" t="s">
        <v>2172</v>
      </c>
    </row>
    <row r="1984" spans="1:7">
      <c r="A1984" s="234" t="s">
        <v>1163</v>
      </c>
      <c r="B1984" s="235" t="s">
        <v>1530</v>
      </c>
      <c r="C1984" s="23">
        <v>45968</v>
      </c>
      <c r="G1984" t="s">
        <v>2172</v>
      </c>
    </row>
    <row r="1985" spans="1:7" ht="15.75">
      <c r="A1985" s="76" t="s">
        <v>937</v>
      </c>
      <c r="B1985" s="175" t="s">
        <v>1456</v>
      </c>
      <c r="C1985" s="239">
        <v>45968</v>
      </c>
      <c r="D1985" s="11">
        <v>350</v>
      </c>
      <c r="G1985" t="s">
        <v>2172</v>
      </c>
    </row>
    <row r="1986" spans="1:7">
      <c r="A1986" s="233" t="s">
        <v>937</v>
      </c>
      <c r="B1986" s="233" t="s">
        <v>2098</v>
      </c>
      <c r="C1986" s="23">
        <v>45968</v>
      </c>
      <c r="D1986" s="11">
        <v>913</v>
      </c>
      <c r="F1986" s="11" t="s">
        <v>1616</v>
      </c>
      <c r="G1986" t="s">
        <v>2172</v>
      </c>
    </row>
    <row r="1987" spans="1:7">
      <c r="A1987" s="11" t="s">
        <v>902</v>
      </c>
      <c r="B1987" s="76" t="s">
        <v>2171</v>
      </c>
      <c r="C1987" s="23">
        <v>45968</v>
      </c>
      <c r="F1987" s="309" t="s">
        <v>2190</v>
      </c>
      <c r="G1987" t="s">
        <v>2172</v>
      </c>
    </row>
    <row r="1988" spans="1:7">
      <c r="A1988" s="178" t="s">
        <v>912</v>
      </c>
      <c r="B1988" s="76" t="s">
        <v>2098</v>
      </c>
      <c r="C1988" s="23">
        <v>45968</v>
      </c>
      <c r="F1988" s="240" t="s">
        <v>1835</v>
      </c>
      <c r="G1988" t="s">
        <v>2172</v>
      </c>
    </row>
    <row r="1989" spans="1:7">
      <c r="A1989" s="178" t="s">
        <v>1364</v>
      </c>
      <c r="B1989" s="11" t="s">
        <v>54</v>
      </c>
      <c r="C1989" s="23">
        <v>45968</v>
      </c>
      <c r="D1989" s="11">
        <v>569</v>
      </c>
      <c r="G1989" t="s">
        <v>2172</v>
      </c>
    </row>
    <row r="1990" spans="1:7">
      <c r="A1990" s="178" t="s">
        <v>1298</v>
      </c>
      <c r="B1990" s="11" t="s">
        <v>56</v>
      </c>
      <c r="C1990" s="23">
        <v>45968</v>
      </c>
      <c r="D1990" s="89">
        <v>2948</v>
      </c>
      <c r="G1990" t="s">
        <v>2172</v>
      </c>
    </row>
    <row r="1991" spans="1:7">
      <c r="A1991" s="621" t="s">
        <v>1416</v>
      </c>
      <c r="B1991" s="271" t="s">
        <v>62</v>
      </c>
      <c r="C1991" s="23">
        <v>45971</v>
      </c>
      <c r="D1991" s="89">
        <v>560</v>
      </c>
      <c r="G1991" t="s">
        <v>2172</v>
      </c>
    </row>
    <row r="1992" spans="1:7" ht="15.75">
      <c r="A1992" s="76" t="s">
        <v>1163</v>
      </c>
      <c r="B1992" s="175" t="s">
        <v>1456</v>
      </c>
      <c r="C1992" s="239">
        <v>45971</v>
      </c>
      <c r="D1992" s="11">
        <v>558</v>
      </c>
      <c r="G1992" t="s">
        <v>2172</v>
      </c>
    </row>
    <row r="1993" spans="1:7">
      <c r="A1993" s="244" t="s">
        <v>1163</v>
      </c>
      <c r="B1993" s="233" t="s">
        <v>1530</v>
      </c>
      <c r="C1993" s="23">
        <v>45971</v>
      </c>
      <c r="F1993" s="11" t="s">
        <v>1898</v>
      </c>
      <c r="G1993" t="s">
        <v>2172</v>
      </c>
    </row>
    <row r="1994" spans="1:7">
      <c r="A1994" s="244" t="s">
        <v>1166</v>
      </c>
      <c r="B1994" s="244" t="s">
        <v>56</v>
      </c>
      <c r="C1994" s="23">
        <v>45971</v>
      </c>
      <c r="D1994" s="89">
        <v>1351</v>
      </c>
      <c r="G1994" t="s">
        <v>2172</v>
      </c>
    </row>
    <row r="1995" spans="1:7">
      <c r="A1995" s="244" t="s">
        <v>1097</v>
      </c>
      <c r="B1995" s="244" t="s">
        <v>56</v>
      </c>
      <c r="C1995" s="23">
        <v>45971</v>
      </c>
      <c r="D1995" s="11">
        <v>138</v>
      </c>
      <c r="F1995" s="11" t="s">
        <v>2192</v>
      </c>
      <c r="G1995" t="s">
        <v>2172</v>
      </c>
    </row>
    <row r="1996" spans="1:7">
      <c r="A1996" s="244" t="s">
        <v>1151</v>
      </c>
      <c r="B1996" s="244" t="s">
        <v>56</v>
      </c>
      <c r="C1996" s="23">
        <v>45971</v>
      </c>
      <c r="D1996" s="11">
        <v>632</v>
      </c>
      <c r="F1996" s="11" t="s">
        <v>1919</v>
      </c>
      <c r="G1996" t="s">
        <v>2172</v>
      </c>
    </row>
    <row r="1997" spans="1:7">
      <c r="A1997" s="244" t="s">
        <v>1499</v>
      </c>
      <c r="B1997" s="244" t="s">
        <v>1171</v>
      </c>
      <c r="C1997" s="23">
        <v>45971</v>
      </c>
      <c r="D1997" s="11">
        <v>748</v>
      </c>
      <c r="G1997" t="s">
        <v>2172</v>
      </c>
    </row>
    <row r="1998" spans="1:7">
      <c r="A1998" s="76" t="s">
        <v>900</v>
      </c>
      <c r="B1998" s="247" t="s">
        <v>54</v>
      </c>
      <c r="C1998" s="23">
        <v>45971</v>
      </c>
      <c r="D1998" s="11">
        <v>96</v>
      </c>
      <c r="G1998" t="s">
        <v>2172</v>
      </c>
    </row>
    <row r="1999" spans="1:7">
      <c r="A1999" s="233" t="s">
        <v>902</v>
      </c>
      <c r="B1999" s="274" t="s">
        <v>2171</v>
      </c>
      <c r="C1999" s="23">
        <v>45971</v>
      </c>
      <c r="D1999" s="11">
        <v>562</v>
      </c>
      <c r="G1999" t="s">
        <v>2172</v>
      </c>
    </row>
    <row r="2000" spans="1:7">
      <c r="A2000" s="76" t="s">
        <v>905</v>
      </c>
      <c r="B2000" s="247" t="s">
        <v>54</v>
      </c>
      <c r="C2000" s="23">
        <v>45971</v>
      </c>
      <c r="D2000" s="11">
        <v>435</v>
      </c>
      <c r="F2000" s="11" t="s">
        <v>2193</v>
      </c>
      <c r="G2000" t="s">
        <v>2172</v>
      </c>
    </row>
    <row r="2001" spans="1:7">
      <c r="A2001" s="855" t="s">
        <v>1298</v>
      </c>
      <c r="B2001" s="263" t="s">
        <v>56</v>
      </c>
      <c r="C2001" s="23">
        <v>45971</v>
      </c>
      <c r="D2001" s="89">
        <v>4084</v>
      </c>
      <c r="G2001" t="s">
        <v>2172</v>
      </c>
    </row>
    <row r="2002" spans="1:7" ht="15.75">
      <c r="A2002" s="76" t="s">
        <v>1151</v>
      </c>
      <c r="B2002" s="175" t="s">
        <v>1456</v>
      </c>
      <c r="C2002" s="239">
        <v>45972</v>
      </c>
      <c r="E2002" s="250">
        <v>5569</v>
      </c>
      <c r="F2002" s="11" t="s">
        <v>2194</v>
      </c>
      <c r="G2002" t="s">
        <v>2172</v>
      </c>
    </row>
    <row r="2003" spans="1:7">
      <c r="A2003" s="234" t="s">
        <v>1499</v>
      </c>
      <c r="B2003" s="556" t="s">
        <v>1171</v>
      </c>
      <c r="C2003" s="23">
        <v>45972</v>
      </c>
      <c r="D2003" s="89">
        <v>1062</v>
      </c>
      <c r="F2003" s="11" t="s">
        <v>2195</v>
      </c>
      <c r="G2003" t="s">
        <v>2172</v>
      </c>
    </row>
    <row r="2004" spans="1:7" ht="15.75">
      <c r="A2004" s="76" t="s">
        <v>914</v>
      </c>
      <c r="B2004" s="175" t="s">
        <v>1456</v>
      </c>
      <c r="C2004" s="239">
        <v>45972</v>
      </c>
      <c r="E2004" s="135"/>
      <c r="F2004" s="76" t="s">
        <v>2196</v>
      </c>
      <c r="G2004" t="s">
        <v>2172</v>
      </c>
    </row>
    <row r="2005" spans="1:7" ht="15.75">
      <c r="A2005" s="76" t="s">
        <v>2197</v>
      </c>
      <c r="B2005" s="175" t="s">
        <v>1456</v>
      </c>
      <c r="C2005" s="239">
        <v>45972</v>
      </c>
      <c r="D2005" s="74"/>
      <c r="E2005" s="11"/>
      <c r="F2005" s="274" t="s">
        <v>2198</v>
      </c>
      <c r="G2005" t="s">
        <v>2172</v>
      </c>
    </row>
    <row r="2006" spans="1:7" ht="15.75">
      <c r="A2006" s="11" t="s">
        <v>435</v>
      </c>
      <c r="B2006" s="175" t="s">
        <v>1456</v>
      </c>
      <c r="C2006" s="239">
        <v>45973</v>
      </c>
      <c r="E2006" s="182"/>
      <c r="F2006" s="11" t="s">
        <v>1945</v>
      </c>
      <c r="G2006" t="s">
        <v>2172</v>
      </c>
    </row>
    <row r="2007" spans="1:7" ht="15.75">
      <c r="A2007" s="11" t="s">
        <v>1163</v>
      </c>
      <c r="B2007" s="175" t="s">
        <v>1456</v>
      </c>
      <c r="C2007" s="239">
        <v>45973</v>
      </c>
      <c r="F2007" s="240" t="s">
        <v>1895</v>
      </c>
      <c r="G2007" t="s">
        <v>2172</v>
      </c>
    </row>
    <row r="2008" spans="1:7">
      <c r="A2008" s="103" t="s">
        <v>1072</v>
      </c>
      <c r="B2008" s="103" t="s">
        <v>56</v>
      </c>
      <c r="C2008" s="23">
        <v>45973</v>
      </c>
      <c r="D2008" s="89">
        <v>1580</v>
      </c>
      <c r="F2008" s="11" t="s">
        <v>2024</v>
      </c>
      <c r="G2008" t="s">
        <v>2172</v>
      </c>
    </row>
    <row r="2009" spans="1:7">
      <c r="A2009" s="11" t="s">
        <v>1166</v>
      </c>
      <c r="B2009" s="50" t="s">
        <v>56</v>
      </c>
      <c r="C2009" s="23">
        <v>45973</v>
      </c>
      <c r="D2009" s="11">
        <v>890</v>
      </c>
      <c r="G2009" t="s">
        <v>2172</v>
      </c>
    </row>
    <row r="2010" spans="1:7">
      <c r="A2010" s="11" t="s">
        <v>1166</v>
      </c>
      <c r="B2010" s="76" t="s">
        <v>1530</v>
      </c>
      <c r="C2010" s="23">
        <v>45973</v>
      </c>
      <c r="F2010" s="11" t="s">
        <v>1890</v>
      </c>
      <c r="G2010" t="s">
        <v>2172</v>
      </c>
    </row>
    <row r="2011" spans="1:7">
      <c r="A2011" s="50" t="s">
        <v>1070</v>
      </c>
      <c r="B2011" s="50" t="s">
        <v>56</v>
      </c>
      <c r="C2011" s="23">
        <v>45973</v>
      </c>
      <c r="D2011" s="11">
        <v>877</v>
      </c>
      <c r="F2011" s="11" t="s">
        <v>2199</v>
      </c>
      <c r="G2011" t="s">
        <v>2172</v>
      </c>
    </row>
    <row r="2012" spans="1:7" ht="15.75">
      <c r="A2012" s="11" t="s">
        <v>1500</v>
      </c>
      <c r="B2012" s="175" t="s">
        <v>1456</v>
      </c>
      <c r="C2012" s="239">
        <v>45973</v>
      </c>
      <c r="E2012" s="250">
        <v>6640</v>
      </c>
      <c r="G2012" t="s">
        <v>2172</v>
      </c>
    </row>
    <row r="2013" spans="1:7" ht="15.75">
      <c r="A2013" s="478" t="s">
        <v>599</v>
      </c>
      <c r="B2013" s="175" t="s">
        <v>1456</v>
      </c>
      <c r="C2013" s="239">
        <v>45973</v>
      </c>
      <c r="D2013" s="11">
        <v>711</v>
      </c>
      <c r="F2013" s="11" t="s">
        <v>1583</v>
      </c>
      <c r="G2013" t="s">
        <v>2172</v>
      </c>
    </row>
    <row r="2014" spans="1:7">
      <c r="A2014" s="449" t="s">
        <v>912</v>
      </c>
      <c r="B2014" s="103" t="s">
        <v>2098</v>
      </c>
      <c r="C2014" s="23">
        <v>45973</v>
      </c>
      <c r="F2014" s="240" t="s">
        <v>2200</v>
      </c>
      <c r="G2014" t="s">
        <v>2172</v>
      </c>
    </row>
    <row r="2015" spans="1:7">
      <c r="A2015" s="478" t="s">
        <v>837</v>
      </c>
      <c r="B2015" s="11" t="s">
        <v>2098</v>
      </c>
      <c r="C2015" s="23">
        <v>45973</v>
      </c>
      <c r="D2015" s="89">
        <v>1486</v>
      </c>
      <c r="F2015" s="11" t="s">
        <v>2201</v>
      </c>
      <c r="G2015" t="s">
        <v>2172</v>
      </c>
    </row>
    <row r="2016" spans="1:7">
      <c r="A2016" s="478" t="s">
        <v>902</v>
      </c>
      <c r="B2016" s="11" t="s">
        <v>2165</v>
      </c>
      <c r="C2016" s="23">
        <v>45973</v>
      </c>
      <c r="D2016" s="11">
        <v>474</v>
      </c>
      <c r="G2016" t="s">
        <v>2172</v>
      </c>
    </row>
    <row r="2017" spans="1:7">
      <c r="A2017" s="11" t="s">
        <v>1298</v>
      </c>
      <c r="B2017" s="11" t="s">
        <v>56</v>
      </c>
      <c r="C2017" s="23">
        <v>45973</v>
      </c>
      <c r="D2017" s="11">
        <v>242</v>
      </c>
      <c r="G2017" t="s">
        <v>2172</v>
      </c>
    </row>
    <row r="2018" spans="1:7">
      <c r="A2018" s="11" t="s">
        <v>1431</v>
      </c>
      <c r="B2018" s="11" t="s">
        <v>56</v>
      </c>
      <c r="C2018" s="23">
        <v>45973</v>
      </c>
      <c r="D2018" s="89">
        <v>1264</v>
      </c>
      <c r="G2018" t="s">
        <v>2172</v>
      </c>
    </row>
    <row r="2019" spans="1:7">
      <c r="A2019" s="50" t="s">
        <v>1302</v>
      </c>
      <c r="B2019" s="50" t="s">
        <v>56</v>
      </c>
      <c r="C2019" s="23">
        <v>45973</v>
      </c>
      <c r="D2019" s="89">
        <v>3678</v>
      </c>
      <c r="G2019" t="s">
        <v>2172</v>
      </c>
    </row>
    <row r="2020" spans="1:7" ht="15.75">
      <c r="A2020" s="11" t="s">
        <v>1163</v>
      </c>
      <c r="B2020" s="175" t="s">
        <v>1456</v>
      </c>
      <c r="C2020" s="239">
        <v>45974</v>
      </c>
      <c r="F2020" s="11" t="s">
        <v>1956</v>
      </c>
      <c r="G2020" t="s">
        <v>2172</v>
      </c>
    </row>
    <row r="2021" spans="1:7">
      <c r="A2021" s="103" t="s">
        <v>1072</v>
      </c>
      <c r="B2021" s="103" t="s">
        <v>56</v>
      </c>
      <c r="C2021" s="23">
        <v>45974</v>
      </c>
      <c r="D2021" s="89">
        <v>1258</v>
      </c>
      <c r="F2021" s="11" t="s">
        <v>2202</v>
      </c>
      <c r="G2021" t="s">
        <v>2172</v>
      </c>
    </row>
    <row r="2022" spans="1:7">
      <c r="A2022" s="50" t="s">
        <v>1070</v>
      </c>
      <c r="B2022" s="50" t="s">
        <v>56</v>
      </c>
      <c r="C2022" s="23">
        <v>45974</v>
      </c>
      <c r="D2022" s="11">
        <v>814</v>
      </c>
      <c r="F2022" s="11" t="s">
        <v>2203</v>
      </c>
      <c r="G2022" t="s">
        <v>2172</v>
      </c>
    </row>
    <row r="2023" spans="1:7" ht="15.75">
      <c r="A2023" s="478" t="s">
        <v>599</v>
      </c>
      <c r="B2023" s="175" t="s">
        <v>1456</v>
      </c>
      <c r="C2023" s="239">
        <v>45974</v>
      </c>
      <c r="D2023" s="11">
        <v>325</v>
      </c>
      <c r="G2023" t="s">
        <v>2172</v>
      </c>
    </row>
    <row r="2024" spans="1:7" ht="15.75">
      <c r="A2024" s="11" t="s">
        <v>599</v>
      </c>
      <c r="B2024" s="175" t="s">
        <v>1456</v>
      </c>
      <c r="C2024" s="239">
        <v>45974</v>
      </c>
      <c r="F2024" s="11" t="s">
        <v>1616</v>
      </c>
      <c r="G2024" t="s">
        <v>2172</v>
      </c>
    </row>
    <row r="2025" spans="1:7">
      <c r="A2025" s="449" t="s">
        <v>902</v>
      </c>
      <c r="B2025" s="103" t="s">
        <v>2165</v>
      </c>
      <c r="C2025" s="23">
        <v>45974</v>
      </c>
      <c r="D2025" s="11">
        <v>606</v>
      </c>
      <c r="G2025" t="s">
        <v>2172</v>
      </c>
    </row>
    <row r="2026" spans="1:7">
      <c r="A2026" s="665" t="s">
        <v>905</v>
      </c>
      <c r="B2026" s="273" t="s">
        <v>54</v>
      </c>
      <c r="C2026" s="23">
        <v>45974</v>
      </c>
      <c r="D2026" s="89">
        <v>1123</v>
      </c>
      <c r="F2026" s="11" t="s">
        <v>2204</v>
      </c>
      <c r="G2026" t="s">
        <v>2172</v>
      </c>
    </row>
    <row r="2027" spans="1:7">
      <c r="A2027" s="552" t="s">
        <v>837</v>
      </c>
      <c r="B2027" s="50" t="s">
        <v>2098</v>
      </c>
      <c r="C2027" s="23">
        <v>45974</v>
      </c>
      <c r="D2027" s="89">
        <v>2912</v>
      </c>
      <c r="G2027" t="s">
        <v>2172</v>
      </c>
    </row>
    <row r="2028" spans="1:7" ht="15.75">
      <c r="A2028" s="478" t="s">
        <v>1355</v>
      </c>
      <c r="B2028" s="175" t="s">
        <v>1456</v>
      </c>
      <c r="C2028" s="239">
        <v>45974</v>
      </c>
      <c r="F2028" s="11" t="s">
        <v>1616</v>
      </c>
      <c r="G2028" t="s">
        <v>2172</v>
      </c>
    </row>
    <row r="2029" spans="1:7">
      <c r="A2029" s="103" t="s">
        <v>1302</v>
      </c>
      <c r="B2029" s="103" t="s">
        <v>56</v>
      </c>
      <c r="C2029" s="23">
        <v>45974</v>
      </c>
      <c r="D2029" s="89">
        <v>3382</v>
      </c>
      <c r="G2029" t="s">
        <v>2172</v>
      </c>
    </row>
    <row r="2030" spans="1:7">
      <c r="A2030" s="11" t="s">
        <v>1431</v>
      </c>
      <c r="B2030" s="11" t="s">
        <v>56</v>
      </c>
      <c r="C2030" s="23">
        <v>45974</v>
      </c>
      <c r="D2030" s="89">
        <v>1281</v>
      </c>
      <c r="G2030" t="s">
        <v>2172</v>
      </c>
    </row>
    <row r="2031" spans="1:7">
      <c r="A2031" s="178" t="s">
        <v>1349</v>
      </c>
      <c r="B2031" s="11" t="s">
        <v>56</v>
      </c>
      <c r="C2031" s="23">
        <v>45974</v>
      </c>
      <c r="D2031" s="11">
        <v>424</v>
      </c>
      <c r="G2031" t="s">
        <v>2172</v>
      </c>
    </row>
    <row r="2032" spans="1:7">
      <c r="A2032" s="296" t="s">
        <v>1304</v>
      </c>
      <c r="B2032" s="50" t="s">
        <v>56</v>
      </c>
      <c r="C2032" s="23">
        <v>45974</v>
      </c>
      <c r="D2032" s="11">
        <v>598</v>
      </c>
      <c r="G2032" t="s">
        <v>2172</v>
      </c>
    </row>
    <row r="2033" spans="1:7" ht="15.75">
      <c r="A2033" s="76" t="s">
        <v>1163</v>
      </c>
      <c r="B2033" s="175" t="s">
        <v>1456</v>
      </c>
      <c r="C2033" s="239">
        <v>45975</v>
      </c>
      <c r="E2033" s="646">
        <v>5647</v>
      </c>
      <c r="F2033" s="235" t="s">
        <v>2205</v>
      </c>
      <c r="G2033" t="s">
        <v>2172</v>
      </c>
    </row>
    <row r="2034" spans="1:7" ht="15.75">
      <c r="A2034" s="76" t="s">
        <v>1097</v>
      </c>
      <c r="B2034" s="175" t="s">
        <v>1456</v>
      </c>
      <c r="C2034" s="239">
        <v>45975</v>
      </c>
      <c r="D2034" s="74"/>
      <c r="E2034" s="11">
        <v>565</v>
      </c>
      <c r="F2034" s="76"/>
      <c r="G2034" t="s">
        <v>2172</v>
      </c>
    </row>
    <row r="2035" spans="1:7">
      <c r="A2035" s="234" t="s">
        <v>1501</v>
      </c>
      <c r="B2035" s="234" t="s">
        <v>1171</v>
      </c>
      <c r="C2035" s="23">
        <v>45975</v>
      </c>
      <c r="D2035" s="11">
        <v>1505</v>
      </c>
      <c r="E2035" s="182"/>
      <c r="F2035" s="103" t="s">
        <v>2206</v>
      </c>
      <c r="G2035" t="s">
        <v>2172</v>
      </c>
    </row>
    <row r="2036" spans="1:7" ht="15.75">
      <c r="A2036" s="76" t="s">
        <v>599</v>
      </c>
      <c r="B2036" s="175" t="s">
        <v>1456</v>
      </c>
      <c r="C2036" s="239">
        <v>45975</v>
      </c>
      <c r="D2036" s="11">
        <v>430</v>
      </c>
      <c r="G2036" t="s">
        <v>2172</v>
      </c>
    </row>
    <row r="2037" spans="1:7">
      <c r="A2037" s="234" t="s">
        <v>902</v>
      </c>
      <c r="B2037" s="103" t="s">
        <v>2165</v>
      </c>
      <c r="C2037" s="23">
        <v>45975</v>
      </c>
      <c r="D2037" s="11">
        <v>322</v>
      </c>
      <c r="G2037" t="s">
        <v>2172</v>
      </c>
    </row>
    <row r="2038" spans="1:7">
      <c r="A2038" s="263" t="s">
        <v>837</v>
      </c>
      <c r="B2038" s="556" t="s">
        <v>2098</v>
      </c>
      <c r="C2038" s="23">
        <v>45975</v>
      </c>
      <c r="D2038" s="89">
        <v>2125</v>
      </c>
      <c r="G2038" t="s">
        <v>2172</v>
      </c>
    </row>
    <row r="2039" spans="1:7" ht="15.75">
      <c r="A2039" s="76" t="s">
        <v>1163</v>
      </c>
      <c r="B2039" s="175" t="s">
        <v>1456</v>
      </c>
      <c r="C2039" s="239">
        <v>45978</v>
      </c>
      <c r="D2039" s="11">
        <v>127</v>
      </c>
      <c r="G2039" t="s">
        <v>2172</v>
      </c>
    </row>
    <row r="2040" spans="1:7" ht="15.75">
      <c r="A2040" s="76" t="s">
        <v>1163</v>
      </c>
      <c r="B2040" s="175" t="s">
        <v>1456</v>
      </c>
      <c r="C2040" s="239">
        <v>45978</v>
      </c>
      <c r="E2040" s="74">
        <v>300</v>
      </c>
      <c r="F2040" s="11" t="s">
        <v>2207</v>
      </c>
      <c r="G2040" t="s">
        <v>2172</v>
      </c>
    </row>
    <row r="2041" spans="1:7">
      <c r="A2041" s="233" t="s">
        <v>1502</v>
      </c>
      <c r="B2041" s="233" t="s">
        <v>1530</v>
      </c>
      <c r="C2041" s="23">
        <v>45978</v>
      </c>
      <c r="D2041" s="89">
        <v>1505</v>
      </c>
      <c r="G2041" t="s">
        <v>2172</v>
      </c>
    </row>
    <row r="2042" spans="1:7">
      <c r="A2042" s="233" t="s">
        <v>1104</v>
      </c>
      <c r="B2042" s="233" t="s">
        <v>56</v>
      </c>
      <c r="C2042" s="23">
        <v>45978</v>
      </c>
      <c r="D2042" s="89">
        <v>1471</v>
      </c>
      <c r="F2042" s="11" t="s">
        <v>1540</v>
      </c>
      <c r="G2042" t="s">
        <v>2172</v>
      </c>
    </row>
    <row r="2043" spans="1:7">
      <c r="A2043" s="234" t="s">
        <v>1501</v>
      </c>
      <c r="B2043" s="233" t="s">
        <v>1171</v>
      </c>
      <c r="C2043" s="23">
        <v>45978</v>
      </c>
      <c r="D2043" s="11">
        <v>907</v>
      </c>
      <c r="F2043" s="11" t="s">
        <v>1583</v>
      </c>
      <c r="G2043" t="s">
        <v>2172</v>
      </c>
    </row>
    <row r="2044" spans="1:7">
      <c r="A2044" s="76" t="s">
        <v>1101</v>
      </c>
      <c r="B2044" s="274" t="s">
        <v>56</v>
      </c>
      <c r="C2044" s="23">
        <v>45978</v>
      </c>
      <c r="D2044" s="11">
        <v>762</v>
      </c>
      <c r="G2044" t="s">
        <v>2172</v>
      </c>
    </row>
    <row r="2045" spans="1:7">
      <c r="A2045" s="235" t="s">
        <v>1070</v>
      </c>
      <c r="B2045" s="273" t="s">
        <v>56</v>
      </c>
      <c r="C2045" s="23">
        <v>45978</v>
      </c>
      <c r="D2045" s="11">
        <v>956</v>
      </c>
      <c r="F2045" s="11" t="s">
        <v>2208</v>
      </c>
      <c r="G2045" t="s">
        <v>2172</v>
      </c>
    </row>
    <row r="2046" spans="1:7" ht="15.75">
      <c r="A2046" s="76" t="s">
        <v>130</v>
      </c>
      <c r="B2046" s="175" t="s">
        <v>1456</v>
      </c>
      <c r="C2046" s="239">
        <v>45978</v>
      </c>
      <c r="D2046" s="11">
        <v>176</v>
      </c>
      <c r="G2046" t="s">
        <v>2172</v>
      </c>
    </row>
    <row r="2047" spans="1:7" ht="15.75">
      <c r="A2047" s="76" t="s">
        <v>130</v>
      </c>
      <c r="B2047" s="175" t="s">
        <v>1456</v>
      </c>
      <c r="C2047" s="239">
        <v>45978</v>
      </c>
      <c r="D2047" s="11">
        <v>270</v>
      </c>
      <c r="G2047" t="s">
        <v>2172</v>
      </c>
    </row>
    <row r="2048" spans="1:7">
      <c r="A2048" s="233" t="s">
        <v>902</v>
      </c>
      <c r="B2048" s="103" t="s">
        <v>2165</v>
      </c>
      <c r="C2048" s="23">
        <v>45978</v>
      </c>
      <c r="D2048" s="11">
        <v>420</v>
      </c>
      <c r="G2048" t="s">
        <v>2172</v>
      </c>
    </row>
    <row r="2049" spans="1:7">
      <c r="A2049" s="233" t="s">
        <v>837</v>
      </c>
      <c r="B2049" s="233" t="s">
        <v>2098</v>
      </c>
      <c r="C2049" s="23">
        <v>45978</v>
      </c>
      <c r="D2049" s="89">
        <v>1449</v>
      </c>
      <c r="G2049" t="s">
        <v>2172</v>
      </c>
    </row>
    <row r="2050" spans="1:7">
      <c r="A2050" s="76" t="s">
        <v>1300</v>
      </c>
      <c r="B2050" s="76" t="s">
        <v>56</v>
      </c>
      <c r="C2050" s="23">
        <v>45978</v>
      </c>
      <c r="D2050" s="89">
        <v>5466</v>
      </c>
      <c r="G2050" t="s">
        <v>2172</v>
      </c>
    </row>
    <row r="2051" spans="1:7">
      <c r="A2051" s="233" t="s">
        <v>1431</v>
      </c>
      <c r="B2051" s="233" t="s">
        <v>56</v>
      </c>
      <c r="C2051" s="23">
        <v>45978</v>
      </c>
      <c r="D2051" s="89">
        <v>1662</v>
      </c>
      <c r="G2051" t="s">
        <v>2172</v>
      </c>
    </row>
    <row r="2052" spans="1:7">
      <c r="A2052" s="233" t="s">
        <v>1304</v>
      </c>
      <c r="B2052" s="233" t="s">
        <v>56</v>
      </c>
      <c r="C2052" s="23">
        <v>45978</v>
      </c>
      <c r="D2052" s="89">
        <v>1498</v>
      </c>
      <c r="G2052" t="s">
        <v>2172</v>
      </c>
    </row>
    <row r="2053" spans="1:7">
      <c r="A2053" s="233" t="s">
        <v>1416</v>
      </c>
      <c r="B2053" s="233" t="s">
        <v>62</v>
      </c>
      <c r="C2053" s="23">
        <v>45979</v>
      </c>
      <c r="D2053" s="89">
        <v>17</v>
      </c>
      <c r="G2053" t="s">
        <v>2172</v>
      </c>
    </row>
    <row r="2054" spans="1:7">
      <c r="A2054" s="234" t="s">
        <v>1503</v>
      </c>
      <c r="B2054" s="234" t="s">
        <v>62</v>
      </c>
      <c r="C2054" s="23">
        <v>45979</v>
      </c>
      <c r="D2054" s="89">
        <v>12</v>
      </c>
      <c r="G2054" t="s">
        <v>2172</v>
      </c>
    </row>
    <row r="2055" spans="1:7" ht="15.75">
      <c r="A2055" s="11" t="s">
        <v>1166</v>
      </c>
      <c r="B2055" s="175" t="s">
        <v>1456</v>
      </c>
      <c r="C2055" s="239">
        <v>45979</v>
      </c>
      <c r="E2055" s="250">
        <v>3272</v>
      </c>
      <c r="F2055" s="11" t="s">
        <v>2209</v>
      </c>
      <c r="G2055" t="s">
        <v>2172</v>
      </c>
    </row>
    <row r="2056" spans="1:7">
      <c r="A2056" s="103" t="s">
        <v>1502</v>
      </c>
      <c r="B2056" s="233" t="s">
        <v>1530</v>
      </c>
      <c r="C2056" s="23">
        <v>45979</v>
      </c>
      <c r="D2056" s="89">
        <v>1518</v>
      </c>
      <c r="G2056" t="s">
        <v>2172</v>
      </c>
    </row>
    <row r="2057" spans="1:7">
      <c r="A2057" s="11" t="s">
        <v>1107</v>
      </c>
      <c r="B2057" s="11" t="s">
        <v>56</v>
      </c>
      <c r="C2057" s="23">
        <v>45979</v>
      </c>
      <c r="D2057" s="89">
        <v>1679</v>
      </c>
      <c r="F2057" s="11" t="s">
        <v>2210</v>
      </c>
      <c r="G2057" t="s">
        <v>2172</v>
      </c>
    </row>
    <row r="2058" spans="1:7">
      <c r="A2058" s="11" t="s">
        <v>1501</v>
      </c>
      <c r="B2058" s="11" t="s">
        <v>1171</v>
      </c>
      <c r="C2058" s="23">
        <v>45979</v>
      </c>
      <c r="F2058" s="11" t="s">
        <v>2211</v>
      </c>
      <c r="G2058" t="s">
        <v>2172</v>
      </c>
    </row>
    <row r="2059" spans="1:7">
      <c r="A2059" t="s">
        <v>1101</v>
      </c>
      <c r="B2059" s="50" t="s">
        <v>56</v>
      </c>
      <c r="C2059" s="23">
        <v>45979</v>
      </c>
      <c r="D2059" s="89">
        <v>1530</v>
      </c>
      <c r="F2059" s="11" t="s">
        <v>2212</v>
      </c>
      <c r="G2059" t="s">
        <v>2172</v>
      </c>
    </row>
    <row r="2060" spans="1:7" ht="15.75">
      <c r="A2060" s="478" t="s">
        <v>1359</v>
      </c>
      <c r="B2060" s="175" t="s">
        <v>1456</v>
      </c>
      <c r="C2060" s="239">
        <v>45979</v>
      </c>
      <c r="D2060" s="11">
        <v>136</v>
      </c>
      <c r="F2060" s="27"/>
      <c r="G2060" t="s">
        <v>2172</v>
      </c>
    </row>
    <row r="2061" spans="1:7" ht="15.75">
      <c r="A2061" s="27" t="s">
        <v>130</v>
      </c>
      <c r="B2061" s="175" t="s">
        <v>1456</v>
      </c>
      <c r="C2061" s="239">
        <v>45979</v>
      </c>
      <c r="D2061" s="11">
        <v>120</v>
      </c>
      <c r="F2061" s="27"/>
      <c r="G2061" t="s">
        <v>2172</v>
      </c>
    </row>
    <row r="2062" spans="1:7">
      <c r="A2062" s="874" t="s">
        <v>905</v>
      </c>
      <c r="B2062" s="274" t="s">
        <v>54</v>
      </c>
      <c r="C2062" s="23">
        <v>45979</v>
      </c>
      <c r="D2062" s="89">
        <v>1917</v>
      </c>
      <c r="F2062" s="27"/>
      <c r="G2062" t="s">
        <v>2172</v>
      </c>
    </row>
    <row r="2063" spans="1:7">
      <c r="A2063" s="11" t="s">
        <v>839</v>
      </c>
      <c r="B2063" s="11" t="s">
        <v>2098</v>
      </c>
      <c r="C2063" s="23">
        <v>45979</v>
      </c>
      <c r="D2063" s="89">
        <v>2351</v>
      </c>
      <c r="F2063" s="27"/>
      <c r="G2063" t="s">
        <v>2172</v>
      </c>
    </row>
    <row r="2064" spans="1:7">
      <c r="A2064" s="27" t="s">
        <v>1431</v>
      </c>
      <c r="B2064" s="11" t="s">
        <v>56</v>
      </c>
      <c r="C2064" s="23">
        <v>45979</v>
      </c>
      <c r="D2064" s="89">
        <v>2684</v>
      </c>
      <c r="F2064" s="27"/>
      <c r="G2064" t="s">
        <v>2172</v>
      </c>
    </row>
    <row r="2065" spans="1:7">
      <c r="A2065" s="82" t="s">
        <v>1304</v>
      </c>
      <c r="B2065" s="50" t="s">
        <v>56</v>
      </c>
      <c r="C2065" s="23">
        <v>45979</v>
      </c>
      <c r="D2065" s="89">
        <v>3613</v>
      </c>
      <c r="F2065" s="27"/>
      <c r="G2065" t="s">
        <v>2172</v>
      </c>
    </row>
    <row r="2066" spans="1:7">
      <c r="A2066" s="263" t="s">
        <v>1504</v>
      </c>
      <c r="B2066" s="263" t="s">
        <v>58</v>
      </c>
      <c r="C2066" s="23">
        <v>45980</v>
      </c>
      <c r="D2066" s="11">
        <v>480</v>
      </c>
      <c r="F2066" s="27" t="s">
        <v>2213</v>
      </c>
      <c r="G2066" t="s">
        <v>2172</v>
      </c>
    </row>
    <row r="2067" spans="1:7" ht="15.75">
      <c r="A2067" s="76" t="s">
        <v>1097</v>
      </c>
      <c r="B2067" s="175" t="s">
        <v>1456</v>
      </c>
      <c r="C2067" s="239">
        <v>45980</v>
      </c>
      <c r="E2067" s="250">
        <v>2996</v>
      </c>
      <c r="F2067" s="27" t="s">
        <v>2214</v>
      </c>
      <c r="G2067" t="s">
        <v>2172</v>
      </c>
    </row>
    <row r="2068" spans="1:7">
      <c r="A2068" s="233" t="s">
        <v>1502</v>
      </c>
      <c r="B2068" s="233" t="s">
        <v>1530</v>
      </c>
      <c r="C2068" s="23">
        <v>45980</v>
      </c>
      <c r="D2068" s="89">
        <v>1968</v>
      </c>
      <c r="E2068" s="135"/>
      <c r="F2068" s="82" t="s">
        <v>2215</v>
      </c>
      <c r="G2068" t="s">
        <v>2172</v>
      </c>
    </row>
    <row r="2069" spans="1:7">
      <c r="A2069" s="233" t="s">
        <v>1107</v>
      </c>
      <c r="B2069" s="233" t="s">
        <v>56</v>
      </c>
      <c r="C2069" s="23">
        <v>45980</v>
      </c>
      <c r="D2069" s="250">
        <v>1429</v>
      </c>
      <c r="E2069" s="11"/>
      <c r="F2069" s="27" t="s">
        <v>2216</v>
      </c>
      <c r="G2069" t="s">
        <v>2172</v>
      </c>
    </row>
    <row r="2070" spans="1:7">
      <c r="A2070" s="234" t="s">
        <v>1501</v>
      </c>
      <c r="B2070" s="233" t="s">
        <v>1171</v>
      </c>
      <c r="C2070" s="23">
        <v>45980</v>
      </c>
      <c r="D2070" s="74"/>
      <c r="E2070" s="11"/>
      <c r="F2070" s="27" t="s">
        <v>2169</v>
      </c>
      <c r="G2070" t="s">
        <v>2172</v>
      </c>
    </row>
    <row r="2071" spans="1:7">
      <c r="A2071" s="263" t="s">
        <v>1101</v>
      </c>
      <c r="B2071" s="282" t="s">
        <v>56</v>
      </c>
      <c r="C2071" s="23">
        <v>45980</v>
      </c>
      <c r="D2071" s="11">
        <v>954</v>
      </c>
      <c r="E2071" s="182"/>
      <c r="F2071" s="39" t="s">
        <v>2217</v>
      </c>
      <c r="G2071" t="s">
        <v>2172</v>
      </c>
    </row>
    <row r="2072" spans="1:7" ht="15.75">
      <c r="A2072" s="478" t="s">
        <v>1359</v>
      </c>
      <c r="B2072" s="175" t="s">
        <v>1456</v>
      </c>
      <c r="C2072" s="239">
        <v>45980</v>
      </c>
      <c r="D2072" s="11">
        <v>170</v>
      </c>
      <c r="F2072" s="27"/>
      <c r="G2072" t="s">
        <v>2172</v>
      </c>
    </row>
    <row r="2073" spans="1:7" ht="15.75">
      <c r="A2073" s="76" t="s">
        <v>130</v>
      </c>
      <c r="B2073" s="175" t="s">
        <v>1456</v>
      </c>
      <c r="C2073" s="239">
        <v>45980</v>
      </c>
      <c r="D2073" s="11">
        <v>550</v>
      </c>
      <c r="F2073" s="27"/>
      <c r="G2073" t="s">
        <v>2172</v>
      </c>
    </row>
    <row r="2074" spans="1:7">
      <c r="A2074" s="234" t="s">
        <v>839</v>
      </c>
      <c r="B2074" s="234" t="s">
        <v>2098</v>
      </c>
      <c r="C2074" s="23">
        <v>45980</v>
      </c>
      <c r="D2074" s="89">
        <v>1835</v>
      </c>
      <c r="F2074" s="27"/>
      <c r="G2074" t="s">
        <v>2172</v>
      </c>
    </row>
    <row r="2075" spans="1:7" ht="15.75">
      <c r="A2075" s="76" t="s">
        <v>435</v>
      </c>
      <c r="B2075" s="175" t="s">
        <v>1456</v>
      </c>
      <c r="C2075" s="239">
        <v>45981</v>
      </c>
      <c r="D2075" s="11">
        <v>170</v>
      </c>
      <c r="F2075" s="27"/>
      <c r="G2075" t="s">
        <v>2172</v>
      </c>
    </row>
    <row r="2076" spans="1:7">
      <c r="A2076" s="244" t="s">
        <v>1504</v>
      </c>
      <c r="B2076" s="244" t="s">
        <v>58</v>
      </c>
      <c r="C2076" s="23">
        <v>45981</v>
      </c>
      <c r="F2076" s="27" t="s">
        <v>2218</v>
      </c>
      <c r="G2076" t="s">
        <v>2172</v>
      </c>
    </row>
    <row r="2077" spans="1:7">
      <c r="A2077" s="240" t="s">
        <v>1101</v>
      </c>
      <c r="B2077" s="76" t="s">
        <v>56</v>
      </c>
      <c r="C2077" s="23">
        <v>45981</v>
      </c>
      <c r="D2077" s="89">
        <v>1603</v>
      </c>
      <c r="F2077" s="39" t="s">
        <v>2219</v>
      </c>
      <c r="G2077" t="s">
        <v>2172</v>
      </c>
    </row>
    <row r="2078" spans="1:7">
      <c r="A2078" s="233" t="s">
        <v>1502</v>
      </c>
      <c r="B2078" s="76" t="s">
        <v>1530</v>
      </c>
      <c r="C2078" s="23">
        <v>45981</v>
      </c>
      <c r="D2078" s="11">
        <v>345</v>
      </c>
      <c r="F2078" s="27" t="s">
        <v>2220</v>
      </c>
      <c r="G2078" t="s">
        <v>2172</v>
      </c>
    </row>
    <row r="2079" spans="1:7">
      <c r="A2079" s="234" t="s">
        <v>1107</v>
      </c>
      <c r="B2079" s="234" t="s">
        <v>56</v>
      </c>
      <c r="C2079" s="23">
        <v>45981</v>
      </c>
      <c r="D2079" s="89">
        <v>1624</v>
      </c>
      <c r="F2079" s="27" t="s">
        <v>2221</v>
      </c>
      <c r="G2079" t="s">
        <v>2172</v>
      </c>
    </row>
    <row r="2080" spans="1:7" ht="15.75">
      <c r="A2080" s="76" t="s">
        <v>1097</v>
      </c>
      <c r="B2080" s="175" t="s">
        <v>1456</v>
      </c>
      <c r="C2080" s="239">
        <v>45981</v>
      </c>
      <c r="E2080" s="74">
        <v>728</v>
      </c>
      <c r="F2080" s="27"/>
      <c r="G2080" t="s">
        <v>2172</v>
      </c>
    </row>
    <row r="2081" spans="1:7" ht="15.75">
      <c r="A2081" s="76" t="s">
        <v>599</v>
      </c>
      <c r="B2081" s="175" t="s">
        <v>1456</v>
      </c>
      <c r="C2081" s="239">
        <v>45981</v>
      </c>
      <c r="D2081" s="11">
        <v>195</v>
      </c>
      <c r="F2081" s="27" t="s">
        <v>2222</v>
      </c>
      <c r="G2081" t="s">
        <v>2172</v>
      </c>
    </row>
    <row r="2082" spans="1:7" ht="15.75">
      <c r="A2082" s="76" t="s">
        <v>130</v>
      </c>
      <c r="B2082" s="175" t="s">
        <v>1456</v>
      </c>
      <c r="C2082" s="239">
        <v>45981</v>
      </c>
      <c r="F2082" s="27" t="s">
        <v>2223</v>
      </c>
      <c r="G2082" t="s">
        <v>2172</v>
      </c>
    </row>
    <row r="2083" spans="1:7">
      <c r="A2083" s="233" t="s">
        <v>905</v>
      </c>
      <c r="B2083" s="274" t="s">
        <v>54</v>
      </c>
      <c r="C2083" s="23">
        <v>45981</v>
      </c>
      <c r="D2083" s="11">
        <v>272</v>
      </c>
      <c r="F2083" s="27"/>
      <c r="G2083" t="s">
        <v>2172</v>
      </c>
    </row>
    <row r="2084" spans="1:7">
      <c r="A2084" s="11" t="s">
        <v>837</v>
      </c>
      <c r="B2084" s="11" t="s">
        <v>2098</v>
      </c>
      <c r="C2084" s="23">
        <v>45982</v>
      </c>
      <c r="E2084" s="182"/>
      <c r="F2084" s="240" t="s">
        <v>2224</v>
      </c>
      <c r="G2084" t="s">
        <v>2172</v>
      </c>
    </row>
    <row r="2085" spans="1:7">
      <c r="A2085" s="233" t="s">
        <v>839</v>
      </c>
      <c r="B2085" s="233" t="s">
        <v>2098</v>
      </c>
      <c r="C2085" s="23">
        <v>45981</v>
      </c>
      <c r="D2085" s="89">
        <v>2139</v>
      </c>
      <c r="F2085" s="27"/>
      <c r="G2085" t="s">
        <v>2172</v>
      </c>
    </row>
    <row r="2086" spans="1:7">
      <c r="A2086" s="273" t="s">
        <v>1300</v>
      </c>
      <c r="B2086" s="282" t="s">
        <v>56</v>
      </c>
      <c r="C2086" s="23">
        <v>45981</v>
      </c>
      <c r="D2086" s="89">
        <v>2252</v>
      </c>
      <c r="F2086" s="27"/>
      <c r="G2086" t="s">
        <v>2172</v>
      </c>
    </row>
    <row r="2087" spans="1:7">
      <c r="A2087" s="247" t="s">
        <v>1304</v>
      </c>
      <c r="B2087" s="309" t="s">
        <v>56</v>
      </c>
      <c r="C2087" s="23">
        <v>45981</v>
      </c>
      <c r="D2087" s="675">
        <v>1027</v>
      </c>
      <c r="F2087" s="27"/>
      <c r="G2087" t="s">
        <v>2172</v>
      </c>
    </row>
    <row r="2088" spans="1:7">
      <c r="A2088" s="273" t="s">
        <v>1307</v>
      </c>
      <c r="B2088" s="282" t="s">
        <v>56</v>
      </c>
      <c r="C2088" s="23">
        <v>45981</v>
      </c>
      <c r="D2088" s="89">
        <v>1420</v>
      </c>
      <c r="F2088" s="27"/>
      <c r="G2088" t="s">
        <v>2172</v>
      </c>
    </row>
    <row r="2089" spans="1:7">
      <c r="A2089" s="247" t="s">
        <v>1310</v>
      </c>
      <c r="B2089" s="309" t="s">
        <v>56</v>
      </c>
      <c r="C2089" s="23">
        <v>45981</v>
      </c>
      <c r="D2089" s="89">
        <v>2376</v>
      </c>
      <c r="F2089" s="27"/>
      <c r="G2089" t="s">
        <v>2172</v>
      </c>
    </row>
    <row r="2090" spans="1:7">
      <c r="A2090" s="273" t="s">
        <v>1349</v>
      </c>
      <c r="B2090" s="282" t="s">
        <v>56</v>
      </c>
      <c r="C2090" s="23">
        <v>45981</v>
      </c>
      <c r="D2090" s="11">
        <v>313</v>
      </c>
      <c r="G2090" t="s">
        <v>2172</v>
      </c>
    </row>
    <row r="2091" spans="1:7" ht="15.75">
      <c r="A2091" s="11" t="s">
        <v>435</v>
      </c>
      <c r="B2091" s="175" t="s">
        <v>1456</v>
      </c>
      <c r="C2091" s="239">
        <v>45982</v>
      </c>
      <c r="D2091" s="11">
        <v>271</v>
      </c>
      <c r="G2091" t="s">
        <v>2172</v>
      </c>
    </row>
    <row r="2092" spans="1:7">
      <c r="A2092" s="39" t="s">
        <v>1504</v>
      </c>
      <c r="B2092" s="852" t="s">
        <v>58</v>
      </c>
      <c r="C2092" s="23">
        <v>45982</v>
      </c>
      <c r="D2092" s="11">
        <v>448</v>
      </c>
      <c r="E2092" s="74">
        <v>200</v>
      </c>
      <c r="F2092" s="11" t="s">
        <v>2225</v>
      </c>
      <c r="G2092" t="s">
        <v>2172</v>
      </c>
    </row>
    <row r="2093" spans="1:7">
      <c r="A2093" s="50" t="s">
        <v>1502</v>
      </c>
      <c r="B2093" s="235" t="s">
        <v>1530</v>
      </c>
      <c r="C2093" s="23">
        <v>45982</v>
      </c>
      <c r="D2093" s="11">
        <v>375</v>
      </c>
      <c r="E2093" s="135"/>
      <c r="F2093" s="82"/>
      <c r="G2093" t="s">
        <v>2172</v>
      </c>
    </row>
    <row r="2094" spans="1:7" ht="15.75">
      <c r="A2094" s="76" t="s">
        <v>1359</v>
      </c>
      <c r="B2094" s="175" t="s">
        <v>1456</v>
      </c>
      <c r="C2094" s="239">
        <v>45982</v>
      </c>
      <c r="D2094" s="74">
        <v>15</v>
      </c>
      <c r="E2094" s="89">
        <v>1159</v>
      </c>
      <c r="F2094" s="674" t="s">
        <v>2226</v>
      </c>
      <c r="G2094" t="s">
        <v>2172</v>
      </c>
    </row>
    <row r="2095" spans="1:7">
      <c r="A2095" s="103" t="s">
        <v>839</v>
      </c>
      <c r="B2095" s="103" t="s">
        <v>2098</v>
      </c>
      <c r="C2095" s="23">
        <v>45982</v>
      </c>
      <c r="D2095" s="11">
        <v>789</v>
      </c>
      <c r="E2095" s="182"/>
      <c r="F2095" s="39" t="s">
        <v>2227</v>
      </c>
      <c r="G2095" t="s">
        <v>2172</v>
      </c>
    </row>
    <row r="2096" spans="1:7">
      <c r="A2096" s="11" t="s">
        <v>1380</v>
      </c>
      <c r="B2096" s="11" t="s">
        <v>2098</v>
      </c>
      <c r="C2096" s="23">
        <v>45982</v>
      </c>
      <c r="D2096" s="89">
        <v>1281</v>
      </c>
      <c r="E2096" s="182"/>
      <c r="F2096" s="39" t="s">
        <v>2228</v>
      </c>
      <c r="G2096" t="s">
        <v>2172</v>
      </c>
    </row>
    <row r="2097" spans="1:7">
      <c r="A2097" s="260" t="s">
        <v>1431</v>
      </c>
      <c r="B2097" s="99" t="s">
        <v>56</v>
      </c>
      <c r="C2097" s="23">
        <v>45982</v>
      </c>
      <c r="D2097" s="11">
        <v>51</v>
      </c>
      <c r="F2097" s="27"/>
      <c r="G2097" t="s">
        <v>2172</v>
      </c>
    </row>
    <row r="2098" spans="1:7">
      <c r="A2098" s="321" t="s">
        <v>1349</v>
      </c>
      <c r="B2098" s="107" t="s">
        <v>56</v>
      </c>
      <c r="C2098" s="23">
        <v>45982</v>
      </c>
      <c r="D2098" s="89">
        <v>3007</v>
      </c>
      <c r="F2098" s="27"/>
      <c r="G2098" t="s">
        <v>2172</v>
      </c>
    </row>
    <row r="2099" spans="1:7">
      <c r="A2099" s="321" t="s">
        <v>1304</v>
      </c>
      <c r="B2099" s="107" t="s">
        <v>56</v>
      </c>
      <c r="C2099" s="23">
        <v>45982</v>
      </c>
      <c r="D2099" s="11">
        <v>490</v>
      </c>
      <c r="F2099" s="27"/>
      <c r="G2099" t="s">
        <v>2172</v>
      </c>
    </row>
    <row r="2100" spans="1:7">
      <c r="A2100" s="321" t="s">
        <v>1307</v>
      </c>
      <c r="B2100" s="107" t="s">
        <v>56</v>
      </c>
      <c r="C2100" s="23">
        <v>45982</v>
      </c>
      <c r="D2100" s="89">
        <v>3043</v>
      </c>
      <c r="F2100" s="27"/>
      <c r="G2100" t="s">
        <v>2172</v>
      </c>
    </row>
    <row r="2101" spans="1:7">
      <c r="A2101" s="321" t="s">
        <v>1310</v>
      </c>
      <c r="B2101" s="107" t="s">
        <v>56</v>
      </c>
      <c r="C2101" s="23">
        <v>45982</v>
      </c>
      <c r="D2101" s="89">
        <v>1217</v>
      </c>
      <c r="F2101" s="27"/>
      <c r="G2101" t="s">
        <v>2172</v>
      </c>
    </row>
    <row r="2102" spans="1:7" ht="15.75">
      <c r="A2102" s="27" t="s">
        <v>1271</v>
      </c>
      <c r="B2102" s="175" t="s">
        <v>1456</v>
      </c>
      <c r="C2102" s="239">
        <v>45982</v>
      </c>
      <c r="E2102" s="250">
        <v>2257</v>
      </c>
      <c r="F2102" s="27" t="s">
        <v>1896</v>
      </c>
      <c r="G2102" t="s">
        <v>2172</v>
      </c>
    </row>
    <row r="2103" spans="1:7" ht="15.75">
      <c r="A2103" s="27" t="s">
        <v>1274</v>
      </c>
      <c r="B2103" s="175" t="s">
        <v>1456</v>
      </c>
      <c r="C2103" s="239">
        <v>45982</v>
      </c>
      <c r="E2103" s="250">
        <v>734</v>
      </c>
      <c r="F2103" s="27" t="s">
        <v>1896</v>
      </c>
      <c r="G2103" t="s">
        <v>2172</v>
      </c>
    </row>
    <row r="2104" spans="1:7" ht="15.75">
      <c r="A2104" s="11" t="s">
        <v>435</v>
      </c>
      <c r="B2104" s="175" t="s">
        <v>1456</v>
      </c>
      <c r="C2104" s="239">
        <v>45985</v>
      </c>
      <c r="F2104" s="263" t="s">
        <v>2229</v>
      </c>
      <c r="G2104" t="s">
        <v>2172</v>
      </c>
    </row>
    <row r="2105" spans="1:7" ht="15.75">
      <c r="A2105" s="27" t="s">
        <v>510</v>
      </c>
      <c r="B2105" s="175" t="s">
        <v>1456</v>
      </c>
      <c r="C2105" s="239">
        <v>45985</v>
      </c>
      <c r="F2105" s="263" t="s">
        <v>2229</v>
      </c>
      <c r="G2105" t="s">
        <v>2172</v>
      </c>
    </row>
    <row r="2106" spans="1:7" ht="15.75">
      <c r="A2106" s="27" t="s">
        <v>509</v>
      </c>
      <c r="B2106" s="175" t="s">
        <v>1456</v>
      </c>
      <c r="C2106" s="239">
        <v>45985</v>
      </c>
      <c r="F2106" s="263" t="s">
        <v>2229</v>
      </c>
      <c r="G2106" t="s">
        <v>2172</v>
      </c>
    </row>
    <row r="2107" spans="1:7">
      <c r="A2107" s="39" t="s">
        <v>1504</v>
      </c>
      <c r="B2107" s="39" t="s">
        <v>58</v>
      </c>
      <c r="C2107" s="239">
        <v>45985</v>
      </c>
      <c r="D2107" s="89">
        <v>1270</v>
      </c>
      <c r="F2107" s="27" t="s">
        <v>2230</v>
      </c>
      <c r="G2107" t="s">
        <v>2172</v>
      </c>
    </row>
    <row r="2108" spans="1:7">
      <c r="A2108" s="27" t="s">
        <v>1504</v>
      </c>
      <c r="B2108" s="27" t="s">
        <v>2187</v>
      </c>
      <c r="C2108" s="239">
        <v>45985</v>
      </c>
      <c r="D2108" s="11">
        <v>448</v>
      </c>
      <c r="F2108" s="27"/>
      <c r="G2108" t="s">
        <v>2172</v>
      </c>
    </row>
    <row r="2109" spans="1:7">
      <c r="A2109" s="50" t="s">
        <v>1392</v>
      </c>
      <c r="B2109" s="11" t="s">
        <v>56</v>
      </c>
      <c r="C2109" s="239">
        <v>45985</v>
      </c>
      <c r="D2109" s="11">
        <v>82</v>
      </c>
      <c r="F2109" s="27" t="s">
        <v>2231</v>
      </c>
      <c r="G2109" t="s">
        <v>2172</v>
      </c>
    </row>
    <row r="2110" spans="1:7">
      <c r="A2110" s="11" t="s">
        <v>1502</v>
      </c>
      <c r="B2110" s="76" t="s">
        <v>1530</v>
      </c>
      <c r="C2110" s="239">
        <v>45985</v>
      </c>
      <c r="D2110" s="89">
        <v>2805</v>
      </c>
      <c r="F2110" s="27"/>
      <c r="G2110" t="s">
        <v>2172</v>
      </c>
    </row>
    <row r="2111" spans="1:7">
      <c r="A2111" s="11" t="s">
        <v>1101</v>
      </c>
      <c r="B2111" s="678" t="s">
        <v>56</v>
      </c>
      <c r="C2111" s="23">
        <v>45985</v>
      </c>
      <c r="D2111" s="11">
        <v>805</v>
      </c>
      <c r="F2111" s="27" t="s">
        <v>2232</v>
      </c>
      <c r="G2111" t="s">
        <v>2172</v>
      </c>
    </row>
    <row r="2112" spans="1:7">
      <c r="A2112" s="11" t="s">
        <v>1104</v>
      </c>
      <c r="B2112" s="678" t="s">
        <v>56</v>
      </c>
      <c r="C2112" s="23">
        <v>45985</v>
      </c>
      <c r="D2112" s="11">
        <v>665</v>
      </c>
      <c r="F2112" s="27"/>
      <c r="G2112" t="s">
        <v>2172</v>
      </c>
    </row>
    <row r="2113" spans="1:7">
      <c r="A2113" s="50" t="s">
        <v>1107</v>
      </c>
      <c r="B2113" s="856" t="s">
        <v>56</v>
      </c>
      <c r="C2113" s="23">
        <v>45985</v>
      </c>
      <c r="D2113" s="11">
        <v>572</v>
      </c>
      <c r="F2113" s="27" t="s">
        <v>2233</v>
      </c>
      <c r="G2113" t="s">
        <v>2172</v>
      </c>
    </row>
    <row r="2114" spans="1:7" ht="15.75">
      <c r="A2114" s="11" t="s">
        <v>1134</v>
      </c>
      <c r="B2114" s="175" t="s">
        <v>1456</v>
      </c>
      <c r="C2114" s="239">
        <v>45985</v>
      </c>
      <c r="D2114" s="11">
        <v>286</v>
      </c>
      <c r="E2114" s="135"/>
      <c r="F2114" s="82"/>
      <c r="G2114" t="s">
        <v>2172</v>
      </c>
    </row>
    <row r="2115" spans="1:7" ht="15.75">
      <c r="A2115" s="11" t="s">
        <v>1070</v>
      </c>
      <c r="B2115" s="175" t="s">
        <v>1456</v>
      </c>
      <c r="C2115" s="239">
        <v>45985</v>
      </c>
      <c r="D2115" s="74"/>
      <c r="E2115" s="11">
        <v>734</v>
      </c>
      <c r="F2115" s="27"/>
      <c r="G2115" t="s">
        <v>2172</v>
      </c>
    </row>
    <row r="2116" spans="1:7" ht="15.75">
      <c r="A2116" s="11" t="s">
        <v>1072</v>
      </c>
      <c r="B2116" s="175" t="s">
        <v>1456</v>
      </c>
      <c r="C2116" s="239">
        <v>45985</v>
      </c>
      <c r="D2116" s="74"/>
      <c r="E2116" s="11">
        <v>719</v>
      </c>
      <c r="F2116" s="27"/>
      <c r="G2116" t="s">
        <v>2172</v>
      </c>
    </row>
    <row r="2117" spans="1:7">
      <c r="A2117" s="234" t="s">
        <v>905</v>
      </c>
      <c r="B2117" s="274" t="s">
        <v>54</v>
      </c>
      <c r="C2117" s="23">
        <v>45985</v>
      </c>
      <c r="D2117" s="74">
        <v>900</v>
      </c>
      <c r="E2117" s="11"/>
      <c r="F2117" s="27" t="s">
        <v>2234</v>
      </c>
      <c r="G2117" t="s">
        <v>2172</v>
      </c>
    </row>
    <row r="2118" spans="1:7">
      <c r="A2118" s="349" t="s">
        <v>939</v>
      </c>
      <c r="B2118" s="296" t="s">
        <v>2098</v>
      </c>
      <c r="C2118" s="23">
        <v>45985</v>
      </c>
      <c r="D2118" s="74"/>
      <c r="E2118" s="11"/>
      <c r="F2118" s="1169" t="s">
        <v>2235</v>
      </c>
      <c r="G2118" t="s">
        <v>2172</v>
      </c>
    </row>
    <row r="2119" spans="1:7">
      <c r="A2119" s="347" t="s">
        <v>937</v>
      </c>
      <c r="B2119" s="178" t="s">
        <v>2098</v>
      </c>
      <c r="C2119" s="23">
        <v>45985</v>
      </c>
      <c r="D2119" s="74"/>
      <c r="E2119" s="11"/>
      <c r="F2119" s="1169" t="s">
        <v>2236</v>
      </c>
      <c r="G2119" t="s">
        <v>2172</v>
      </c>
    </row>
    <row r="2120" spans="1:7">
      <c r="A2120" s="11" t="s">
        <v>912</v>
      </c>
      <c r="B2120" s="178" t="s">
        <v>2098</v>
      </c>
      <c r="C2120" s="23">
        <v>45985</v>
      </c>
      <c r="D2120" s="74"/>
      <c r="E2120" s="11"/>
      <c r="F2120" s="1169" t="s">
        <v>2237</v>
      </c>
      <c r="G2120" t="s">
        <v>2172</v>
      </c>
    </row>
    <row r="2121" spans="1:7">
      <c r="A2121" s="50" t="s">
        <v>1377</v>
      </c>
      <c r="B2121" s="50" t="s">
        <v>2098</v>
      </c>
      <c r="C2121" s="23">
        <v>45985</v>
      </c>
      <c r="D2121" s="89">
        <v>1655</v>
      </c>
      <c r="E2121" s="182"/>
      <c r="F2121" s="39" t="s">
        <v>2238</v>
      </c>
      <c r="G2121" t="s">
        <v>2172</v>
      </c>
    </row>
    <row r="2122" spans="1:7" ht="15.75">
      <c r="A2122" s="27" t="s">
        <v>510</v>
      </c>
      <c r="B2122" s="175" t="s">
        <v>1456</v>
      </c>
      <c r="C2122" s="239">
        <v>45986</v>
      </c>
      <c r="D2122" s="11">
        <v>68</v>
      </c>
      <c r="G2122" t="s">
        <v>2172</v>
      </c>
    </row>
    <row r="2123" spans="1:7">
      <c r="A2123" s="449" t="s">
        <v>1504</v>
      </c>
      <c r="B2123" s="449" t="s">
        <v>58</v>
      </c>
      <c r="C2123" s="23">
        <v>45986</v>
      </c>
      <c r="D2123" s="11">
        <v>500</v>
      </c>
      <c r="F2123" s="11" t="s">
        <v>2239</v>
      </c>
      <c r="G2123" t="s">
        <v>2172</v>
      </c>
    </row>
    <row r="2124" spans="1:7">
      <c r="A2124" s="82" t="s">
        <v>1504</v>
      </c>
      <c r="B2124" s="82" t="s">
        <v>2187</v>
      </c>
      <c r="C2124" s="23">
        <v>45986</v>
      </c>
      <c r="D2124" s="11">
        <v>541</v>
      </c>
      <c r="G2124" t="s">
        <v>2172</v>
      </c>
    </row>
    <row r="2125" spans="1:7">
      <c r="A2125" s="82" t="s">
        <v>1504</v>
      </c>
      <c r="B2125" s="50" t="s">
        <v>2058</v>
      </c>
      <c r="C2125" s="23">
        <v>45986</v>
      </c>
      <c r="D2125" s="89">
        <v>1437</v>
      </c>
      <c r="G2125" t="s">
        <v>2172</v>
      </c>
    </row>
    <row r="2126" spans="1:7" ht="15.75">
      <c r="A2126" s="76" t="s">
        <v>1134</v>
      </c>
      <c r="B2126" s="175" t="s">
        <v>1456</v>
      </c>
      <c r="C2126" s="239">
        <v>45986</v>
      </c>
      <c r="D2126" s="11">
        <v>357</v>
      </c>
      <c r="F2126" s="11" t="s">
        <v>1583</v>
      </c>
      <c r="G2126" t="s">
        <v>2172</v>
      </c>
    </row>
    <row r="2127" spans="1:7">
      <c r="A2127" s="103" t="s">
        <v>1502</v>
      </c>
      <c r="B2127" s="233" t="s">
        <v>1530</v>
      </c>
      <c r="C2127" s="23">
        <v>45986</v>
      </c>
      <c r="D2127" s="89">
        <v>1397</v>
      </c>
      <c r="G2127" t="s">
        <v>2172</v>
      </c>
    </row>
    <row r="2128" spans="1:7">
      <c r="A2128" s="11" t="s">
        <v>1110</v>
      </c>
      <c r="B2128" s="11" t="s">
        <v>56</v>
      </c>
      <c r="C2128" s="23">
        <v>45986</v>
      </c>
      <c r="D2128" s="89">
        <v>1100</v>
      </c>
      <c r="G2128" t="s">
        <v>2172</v>
      </c>
    </row>
    <row r="2129" spans="1:7">
      <c r="A2129" s="11" t="s">
        <v>1104</v>
      </c>
      <c r="B2129" s="11" t="s">
        <v>56</v>
      </c>
      <c r="C2129" s="23">
        <v>45986</v>
      </c>
      <c r="D2129" s="89">
        <v>1360</v>
      </c>
      <c r="F2129" s="11" t="s">
        <v>2240</v>
      </c>
      <c r="G2129" t="s">
        <v>2172</v>
      </c>
    </row>
    <row r="2130" spans="1:7">
      <c r="A2130" s="11" t="s">
        <v>1505</v>
      </c>
      <c r="B2130" s="11" t="s">
        <v>1171</v>
      </c>
      <c r="C2130" s="23">
        <v>45986</v>
      </c>
      <c r="D2130" s="11">
        <v>486</v>
      </c>
      <c r="E2130" s="135"/>
      <c r="F2130" s="50"/>
      <c r="G2130" t="s">
        <v>2172</v>
      </c>
    </row>
    <row r="2131" spans="1:7">
      <c r="A2131" s="349" t="s">
        <v>939</v>
      </c>
      <c r="B2131" s="296" t="s">
        <v>2098</v>
      </c>
      <c r="C2131" s="23">
        <v>45986</v>
      </c>
      <c r="D2131" s="74"/>
      <c r="E2131" s="11"/>
      <c r="F2131" s="76" t="s">
        <v>2241</v>
      </c>
      <c r="G2131" t="s">
        <v>2172</v>
      </c>
    </row>
    <row r="2132" spans="1:7">
      <c r="A2132" s="347" t="s">
        <v>937</v>
      </c>
      <c r="B2132" s="178" t="s">
        <v>2098</v>
      </c>
      <c r="C2132" s="23">
        <v>45986</v>
      </c>
      <c r="D2132" s="74"/>
      <c r="E2132" s="11"/>
      <c r="F2132" s="76" t="s">
        <v>2241</v>
      </c>
      <c r="G2132" t="s">
        <v>2172</v>
      </c>
    </row>
    <row r="2133" spans="1:7">
      <c r="A2133" s="11" t="s">
        <v>912</v>
      </c>
      <c r="B2133" s="178" t="s">
        <v>2098</v>
      </c>
      <c r="C2133" s="23">
        <v>45986</v>
      </c>
      <c r="D2133" s="74"/>
      <c r="E2133" s="11"/>
      <c r="F2133" s="76" t="s">
        <v>2241</v>
      </c>
      <c r="G2133" t="s">
        <v>2172</v>
      </c>
    </row>
    <row r="2134" spans="1:7">
      <c r="A2134" s="11" t="s">
        <v>1380</v>
      </c>
      <c r="B2134" s="11" t="s">
        <v>2098</v>
      </c>
      <c r="C2134" s="23">
        <v>45986</v>
      </c>
      <c r="D2134" s="250">
        <v>2568</v>
      </c>
      <c r="E2134" s="11"/>
      <c r="G2134" t="s">
        <v>2172</v>
      </c>
    </row>
    <row r="2135" spans="1:7">
      <c r="A2135" s="11" t="s">
        <v>1377</v>
      </c>
      <c r="B2135" s="11" t="s">
        <v>2098</v>
      </c>
      <c r="C2135" s="23">
        <v>45986</v>
      </c>
      <c r="D2135" s="89">
        <v>2537</v>
      </c>
      <c r="E2135" s="182"/>
      <c r="F2135" s="103"/>
      <c r="G2135" t="s">
        <v>2172</v>
      </c>
    </row>
    <row r="2136" spans="1:7">
      <c r="A2136" s="260" t="s">
        <v>1292</v>
      </c>
      <c r="B2136" s="99" t="s">
        <v>56</v>
      </c>
      <c r="C2136" s="23">
        <v>45986</v>
      </c>
      <c r="D2136" s="89">
        <v>2382</v>
      </c>
      <c r="G2136" t="s">
        <v>2172</v>
      </c>
    </row>
    <row r="2137" spans="1:7">
      <c r="A2137" s="321" t="s">
        <v>1423</v>
      </c>
      <c r="B2137" s="107" t="s">
        <v>56</v>
      </c>
      <c r="C2137" s="23">
        <v>45986</v>
      </c>
      <c r="D2137" s="11">
        <v>996</v>
      </c>
      <c r="G2137" t="s">
        <v>2172</v>
      </c>
    </row>
    <row r="2138" spans="1:7">
      <c r="A2138" s="321" t="s">
        <v>1313</v>
      </c>
      <c r="B2138" s="107" t="s">
        <v>56</v>
      </c>
      <c r="C2138" s="23">
        <v>45986</v>
      </c>
      <c r="D2138" s="89">
        <v>3634</v>
      </c>
      <c r="G2138" t="s">
        <v>2172</v>
      </c>
    </row>
    <row r="2139" spans="1:7">
      <c r="A2139" s="27" t="s">
        <v>1310</v>
      </c>
      <c r="B2139" s="107" t="s">
        <v>56</v>
      </c>
      <c r="C2139" s="23">
        <v>45986</v>
      </c>
      <c r="D2139" s="89">
        <v>3311</v>
      </c>
      <c r="G2139" t="s">
        <v>2172</v>
      </c>
    </row>
    <row r="2140" spans="1:7">
      <c r="A2140" s="27" t="s">
        <v>1426</v>
      </c>
      <c r="B2140" s="107" t="s">
        <v>56</v>
      </c>
      <c r="C2140" s="23">
        <v>45986</v>
      </c>
      <c r="D2140" s="89">
        <v>1175</v>
      </c>
      <c r="G2140" t="s">
        <v>2172</v>
      </c>
    </row>
    <row r="2141" spans="1:7">
      <c r="A2141" s="178" t="s">
        <v>1307</v>
      </c>
      <c r="B2141" s="107" t="s">
        <v>56</v>
      </c>
      <c r="C2141" s="23">
        <v>45986</v>
      </c>
      <c r="D2141" s="89">
        <v>3411</v>
      </c>
      <c r="G2141" t="s">
        <v>2172</v>
      </c>
    </row>
    <row r="2142" spans="1:7">
      <c r="A2142" s="235" t="s">
        <v>1504</v>
      </c>
      <c r="B2142" s="235" t="s">
        <v>58</v>
      </c>
      <c r="C2142" s="23">
        <v>45987</v>
      </c>
      <c r="F2142" s="263" t="s">
        <v>1731</v>
      </c>
      <c r="G2142" t="s">
        <v>2172</v>
      </c>
    </row>
    <row r="2143" spans="1:7">
      <c r="A2143" s="235" t="s">
        <v>1504</v>
      </c>
      <c r="B2143" s="235" t="s">
        <v>2187</v>
      </c>
      <c r="C2143" s="23">
        <v>45987</v>
      </c>
      <c r="D2143" s="11">
        <v>179</v>
      </c>
      <c r="G2143" t="s">
        <v>2172</v>
      </c>
    </row>
    <row r="2144" spans="1:7">
      <c r="A2144" s="235" t="s">
        <v>1504</v>
      </c>
      <c r="B2144" s="235" t="s">
        <v>2058</v>
      </c>
      <c r="C2144" s="23">
        <v>45987</v>
      </c>
      <c r="D2144" s="89">
        <v>1388</v>
      </c>
      <c r="G2144" t="s">
        <v>2172</v>
      </c>
    </row>
    <row r="2145" spans="1:7" ht="15.75">
      <c r="A2145" s="76" t="s">
        <v>510</v>
      </c>
      <c r="B2145" s="175" t="s">
        <v>1456</v>
      </c>
      <c r="C2145" s="239">
        <v>45987</v>
      </c>
      <c r="F2145" s="263" t="s">
        <v>1731</v>
      </c>
      <c r="G2145" t="s">
        <v>2172</v>
      </c>
    </row>
    <row r="2146" spans="1:7" ht="15.75">
      <c r="A2146" s="76" t="s">
        <v>1134</v>
      </c>
      <c r="B2146" s="175" t="s">
        <v>1456</v>
      </c>
      <c r="C2146" s="239">
        <v>45987</v>
      </c>
      <c r="D2146" s="11">
        <v>331</v>
      </c>
      <c r="E2146" s="250">
        <v>1063</v>
      </c>
      <c r="F2146" s="11" t="s">
        <v>2242</v>
      </c>
      <c r="G2146" t="s">
        <v>2172</v>
      </c>
    </row>
    <row r="2147" spans="1:7">
      <c r="A2147" s="271" t="s">
        <v>1104</v>
      </c>
      <c r="B2147" s="233" t="s">
        <v>56</v>
      </c>
      <c r="C2147" s="23">
        <v>45987</v>
      </c>
      <c r="D2147" s="89">
        <v>1024</v>
      </c>
      <c r="F2147" s="11" t="s">
        <v>2243</v>
      </c>
      <c r="G2147" t="s">
        <v>2172</v>
      </c>
    </row>
    <row r="2148" spans="1:7">
      <c r="A2148" s="235" t="s">
        <v>1110</v>
      </c>
      <c r="B2148" s="234" t="s">
        <v>56</v>
      </c>
      <c r="C2148" s="23">
        <v>45987</v>
      </c>
      <c r="D2148" s="11">
        <v>855</v>
      </c>
      <c r="F2148" s="11" t="s">
        <v>2244</v>
      </c>
      <c r="G2148" t="s">
        <v>2172</v>
      </c>
    </row>
    <row r="2149" spans="1:7">
      <c r="A2149" s="240" t="s">
        <v>1506</v>
      </c>
      <c r="B2149" s="76" t="s">
        <v>1530</v>
      </c>
      <c r="C2149" s="23">
        <v>45987</v>
      </c>
      <c r="D2149" s="11">
        <v>955</v>
      </c>
      <c r="E2149" s="135"/>
      <c r="F2149" s="50" t="s">
        <v>2245</v>
      </c>
      <c r="G2149" t="s">
        <v>2172</v>
      </c>
    </row>
    <row r="2150" spans="1:7">
      <c r="A2150" s="244" t="s">
        <v>1507</v>
      </c>
      <c r="B2150" s="244" t="s">
        <v>1171</v>
      </c>
      <c r="C2150" s="23">
        <v>45987</v>
      </c>
      <c r="D2150" s="74"/>
      <c r="E2150" s="11"/>
      <c r="F2150" s="240" t="s">
        <v>2246</v>
      </c>
      <c r="G2150" t="s">
        <v>2172</v>
      </c>
    </row>
    <row r="2151" spans="1:7">
      <c r="A2151" s="235" t="s">
        <v>939</v>
      </c>
      <c r="B2151" s="235" t="s">
        <v>2098</v>
      </c>
      <c r="C2151" s="23">
        <v>45987</v>
      </c>
      <c r="D2151" s="74"/>
      <c r="E2151" s="11"/>
      <c r="F2151" s="76" t="s">
        <v>2241</v>
      </c>
      <c r="G2151" t="s">
        <v>2172</v>
      </c>
    </row>
    <row r="2152" spans="1:7">
      <c r="A2152" s="76" t="s">
        <v>937</v>
      </c>
      <c r="B2152" s="76" t="s">
        <v>2098</v>
      </c>
      <c r="C2152" s="23">
        <v>45987</v>
      </c>
      <c r="D2152" s="74"/>
      <c r="E2152" s="11"/>
      <c r="F2152" s="76" t="s">
        <v>2241</v>
      </c>
      <c r="G2152" t="s">
        <v>2172</v>
      </c>
    </row>
    <row r="2153" spans="1:7">
      <c r="A2153" s="234" t="s">
        <v>912</v>
      </c>
      <c r="B2153" s="234" t="s">
        <v>2098</v>
      </c>
      <c r="C2153" s="262">
        <v>45987</v>
      </c>
      <c r="D2153" s="74"/>
      <c r="E2153" s="11"/>
      <c r="F2153" s="76" t="s">
        <v>2241</v>
      </c>
      <c r="G2153" t="s">
        <v>2172</v>
      </c>
    </row>
    <row r="2154" spans="1:7">
      <c r="A2154" s="76" t="s">
        <v>900</v>
      </c>
      <c r="B2154" s="76" t="s">
        <v>54</v>
      </c>
      <c r="C2154" s="23">
        <v>45987</v>
      </c>
      <c r="D2154" s="340"/>
      <c r="E2154" s="11"/>
      <c r="F2154" s="76" t="s">
        <v>2241</v>
      </c>
      <c r="G2154" t="s">
        <v>2172</v>
      </c>
    </row>
    <row r="2155" spans="1:7">
      <c r="A2155" s="76" t="s">
        <v>902</v>
      </c>
      <c r="B2155" s="76" t="s">
        <v>2165</v>
      </c>
      <c r="C2155" s="23">
        <v>45987</v>
      </c>
      <c r="D2155" s="95">
        <v>426</v>
      </c>
      <c r="E2155" s="182"/>
      <c r="F2155" s="103"/>
      <c r="G2155" t="s">
        <v>2172</v>
      </c>
    </row>
    <row r="2156" spans="1:7">
      <c r="A2156" s="76" t="s">
        <v>905</v>
      </c>
      <c r="B2156" s="76" t="s">
        <v>54</v>
      </c>
      <c r="C2156" s="23">
        <v>45987</v>
      </c>
      <c r="D2156" s="340"/>
      <c r="E2156" s="11"/>
      <c r="F2156" s="76" t="s">
        <v>2241</v>
      </c>
      <c r="G2156" t="s">
        <v>2172</v>
      </c>
    </row>
    <row r="2157" spans="1:7">
      <c r="A2157" s="235" t="s">
        <v>1355</v>
      </c>
      <c r="B2157" s="235" t="s">
        <v>2175</v>
      </c>
      <c r="C2157" s="23">
        <v>45987</v>
      </c>
      <c r="D2157" s="95"/>
      <c r="E2157" s="679">
        <v>4668</v>
      </c>
      <c r="F2157" s="103" t="s">
        <v>2247</v>
      </c>
      <c r="G2157" t="s">
        <v>2172</v>
      </c>
    </row>
    <row r="2158" spans="1:7" ht="15.75">
      <c r="A2158" s="178" t="s">
        <v>1420</v>
      </c>
      <c r="B2158" s="175" t="s">
        <v>1456</v>
      </c>
      <c r="C2158" s="239">
        <v>45987</v>
      </c>
      <c r="E2158" s="74">
        <v>794</v>
      </c>
      <c r="G2158" t="s">
        <v>2172</v>
      </c>
    </row>
    <row r="2159" spans="1:7">
      <c r="A2159" s="234" t="s">
        <v>1426</v>
      </c>
      <c r="B2159" s="234" t="s">
        <v>56</v>
      </c>
      <c r="C2159" s="23">
        <v>45987</v>
      </c>
      <c r="D2159" s="95"/>
      <c r="E2159" s="250">
        <v>2338</v>
      </c>
      <c r="F2159" s="11" t="s">
        <v>2248</v>
      </c>
      <c r="G2159" t="s">
        <v>2172</v>
      </c>
    </row>
    <row r="2160" spans="1:7" ht="15.75">
      <c r="A2160" s="76" t="s">
        <v>1276</v>
      </c>
      <c r="B2160" s="175" t="s">
        <v>1456</v>
      </c>
      <c r="C2160" s="239">
        <v>45987</v>
      </c>
      <c r="E2160" s="74">
        <v>175</v>
      </c>
      <c r="G2160" t="s">
        <v>2172</v>
      </c>
    </row>
    <row r="2161" spans="1:7">
      <c r="A2161" s="234" t="s">
        <v>1276</v>
      </c>
      <c r="B2161" s="556" t="s">
        <v>56</v>
      </c>
      <c r="C2161" s="23">
        <v>45987</v>
      </c>
      <c r="E2161" s="250">
        <v>2455</v>
      </c>
      <c r="F2161" s="11" t="s">
        <v>2249</v>
      </c>
      <c r="G2161" t="s">
        <v>2172</v>
      </c>
    </row>
    <row r="2162" spans="1:7" ht="15.75">
      <c r="A2162" s="76" t="s">
        <v>1429</v>
      </c>
      <c r="B2162" s="175" t="s">
        <v>1456</v>
      </c>
      <c r="C2162" s="239">
        <v>45987</v>
      </c>
      <c r="E2162" s="74">
        <v>376</v>
      </c>
      <c r="G2162" t="s">
        <v>2172</v>
      </c>
    </row>
    <row r="2163" spans="1:7">
      <c r="A2163" s="234" t="s">
        <v>1429</v>
      </c>
      <c r="B2163" s="556" t="s">
        <v>56</v>
      </c>
      <c r="C2163" s="23">
        <v>45987</v>
      </c>
      <c r="E2163" s="74">
        <v>404</v>
      </c>
      <c r="F2163" s="11" t="s">
        <v>2250</v>
      </c>
      <c r="G2163" t="s">
        <v>2172</v>
      </c>
    </row>
    <row r="2164" spans="1:7" ht="15.75">
      <c r="A2164" s="76" t="s">
        <v>1278</v>
      </c>
      <c r="B2164" s="175" t="s">
        <v>1456</v>
      </c>
      <c r="C2164" s="239">
        <v>45987</v>
      </c>
      <c r="E2164" s="250">
        <v>1264</v>
      </c>
      <c r="G2164" t="s">
        <v>2172</v>
      </c>
    </row>
    <row r="2165" spans="1:7" ht="15.75">
      <c r="A2165" s="76" t="s">
        <v>1280</v>
      </c>
      <c r="B2165" s="175" t="s">
        <v>1456</v>
      </c>
      <c r="C2165" s="239">
        <v>45987</v>
      </c>
      <c r="E2165" s="250">
        <v>1520</v>
      </c>
      <c r="G2165" t="s">
        <v>2172</v>
      </c>
    </row>
    <row r="2166" spans="1:7" ht="15.75">
      <c r="A2166" s="76" t="s">
        <v>1282</v>
      </c>
      <c r="B2166" s="175" t="s">
        <v>1456</v>
      </c>
      <c r="C2166" s="239">
        <v>45987</v>
      </c>
      <c r="E2166" s="250">
        <v>1739</v>
      </c>
      <c r="G2166" t="s">
        <v>2172</v>
      </c>
    </row>
    <row r="2167" spans="1:7" ht="15.75">
      <c r="A2167" s="76" t="s">
        <v>1284</v>
      </c>
      <c r="B2167" s="175" t="s">
        <v>1456</v>
      </c>
      <c r="C2167" s="239">
        <v>45987</v>
      </c>
      <c r="E2167" s="250">
        <v>1584</v>
      </c>
      <c r="G2167" t="s">
        <v>2172</v>
      </c>
    </row>
    <row r="2168" spans="1:7" ht="15.75">
      <c r="A2168" s="76" t="s">
        <v>1286</v>
      </c>
      <c r="B2168" s="175" t="s">
        <v>1456</v>
      </c>
      <c r="C2168" s="239">
        <v>45987</v>
      </c>
      <c r="E2168" s="250">
        <v>1140</v>
      </c>
      <c r="G2168" t="s">
        <v>2172</v>
      </c>
    </row>
    <row r="2169" spans="1:7" ht="15.75">
      <c r="A2169" s="76" t="s">
        <v>1287</v>
      </c>
      <c r="B2169" s="175" t="s">
        <v>1456</v>
      </c>
      <c r="C2169" s="239">
        <v>45987</v>
      </c>
      <c r="E2169" s="74">
        <v>692</v>
      </c>
      <c r="G2169" t="s">
        <v>2172</v>
      </c>
    </row>
    <row r="2170" spans="1:7">
      <c r="A2170" s="888"/>
      <c r="B2170" s="889"/>
      <c r="C2170" s="23">
        <v>45988</v>
      </c>
      <c r="G2170" t="s">
        <v>2172</v>
      </c>
    </row>
    <row r="2171" spans="1:7" ht="15.75">
      <c r="A2171" s="178" t="s">
        <v>1101</v>
      </c>
      <c r="B2171" s="175" t="s">
        <v>1456</v>
      </c>
      <c r="C2171" s="239">
        <v>45989</v>
      </c>
      <c r="E2171" s="74">
        <v>160</v>
      </c>
      <c r="F2171" s="11" t="s">
        <v>2251</v>
      </c>
      <c r="G2171" t="s">
        <v>2172</v>
      </c>
    </row>
    <row r="2172" spans="1:7" ht="15.75">
      <c r="A2172" s="178" t="s">
        <v>509</v>
      </c>
      <c r="B2172" s="175" t="s">
        <v>1456</v>
      </c>
      <c r="C2172" s="239">
        <v>45992</v>
      </c>
      <c r="D2172" s="11">
        <v>523</v>
      </c>
      <c r="G2172" t="s">
        <v>2252</v>
      </c>
    </row>
    <row r="2173" spans="1:7">
      <c r="A2173" s="234" t="s">
        <v>1508</v>
      </c>
      <c r="B2173" s="234" t="s">
        <v>62</v>
      </c>
      <c r="C2173" s="23">
        <v>45992</v>
      </c>
      <c r="D2173" s="11">
        <v>545</v>
      </c>
      <c r="G2173" t="s">
        <v>2252</v>
      </c>
    </row>
    <row r="2174" spans="1:7">
      <c r="A2174" s="235" t="s">
        <v>1251</v>
      </c>
      <c r="B2174" s="235" t="s">
        <v>58</v>
      </c>
      <c r="C2174" s="23">
        <v>45992</v>
      </c>
      <c r="D2174" s="11">
        <v>602</v>
      </c>
      <c r="F2174" s="11" t="s">
        <v>2253</v>
      </c>
      <c r="G2174" t="s">
        <v>2252</v>
      </c>
    </row>
    <row r="2175" spans="1:7">
      <c r="A2175" s="235" t="s">
        <v>1251</v>
      </c>
      <c r="B2175" s="235" t="s">
        <v>2058</v>
      </c>
      <c r="C2175" s="23">
        <v>45992</v>
      </c>
      <c r="F2175" s="263" t="s">
        <v>2254</v>
      </c>
      <c r="G2175" t="s">
        <v>2252</v>
      </c>
    </row>
    <row r="2176" spans="1:7">
      <c r="A2176" s="76" t="s">
        <v>1104</v>
      </c>
      <c r="B2176" s="76" t="s">
        <v>56</v>
      </c>
      <c r="C2176" s="23">
        <v>45992</v>
      </c>
      <c r="D2176" s="89">
        <v>1610</v>
      </c>
      <c r="F2176" s="11" t="s">
        <v>2255</v>
      </c>
      <c r="G2176" t="s">
        <v>2252</v>
      </c>
    </row>
    <row r="2177" spans="1:7">
      <c r="A2177" s="271" t="s">
        <v>1110</v>
      </c>
      <c r="B2177" s="233" t="s">
        <v>56</v>
      </c>
      <c r="C2177" s="23">
        <v>45992</v>
      </c>
      <c r="D2177" s="89">
        <v>1622</v>
      </c>
      <c r="F2177" s="11" t="s">
        <v>2256</v>
      </c>
      <c r="G2177" t="s">
        <v>2252</v>
      </c>
    </row>
    <row r="2178" spans="1:7">
      <c r="A2178" s="76" t="s">
        <v>1506</v>
      </c>
      <c r="B2178" s="76" t="s">
        <v>1530</v>
      </c>
      <c r="C2178" s="23">
        <v>45992</v>
      </c>
      <c r="D2178" s="89">
        <v>1765</v>
      </c>
      <c r="G2178" t="s">
        <v>2252</v>
      </c>
    </row>
    <row r="2179" spans="1:7">
      <c r="A2179" s="233" t="s">
        <v>1505</v>
      </c>
      <c r="B2179" s="233" t="s">
        <v>1171</v>
      </c>
      <c r="C2179" s="23">
        <v>45992</v>
      </c>
      <c r="D2179" s="11">
        <v>600</v>
      </c>
      <c r="G2179" t="s">
        <v>2252</v>
      </c>
    </row>
    <row r="2180" spans="1:7">
      <c r="A2180" s="76" t="s">
        <v>1377</v>
      </c>
      <c r="B2180" s="76" t="s">
        <v>2098</v>
      </c>
      <c r="C2180" s="23">
        <v>45992</v>
      </c>
      <c r="D2180" s="89">
        <v>2113</v>
      </c>
      <c r="F2180" s="11" t="s">
        <v>2257</v>
      </c>
      <c r="G2180" t="s">
        <v>2252</v>
      </c>
    </row>
    <row r="2181" spans="1:7">
      <c r="A2181" s="76" t="s">
        <v>1426</v>
      </c>
      <c r="B2181" s="309" t="s">
        <v>56</v>
      </c>
      <c r="C2181" s="23">
        <v>45992</v>
      </c>
      <c r="D2181" s="89">
        <v>1515</v>
      </c>
      <c r="F2181" s="11" t="s">
        <v>1919</v>
      </c>
      <c r="G2181" t="s">
        <v>2252</v>
      </c>
    </row>
    <row r="2182" spans="1:7">
      <c r="A2182" s="273" t="s">
        <v>1313</v>
      </c>
      <c r="B2182" s="282" t="s">
        <v>56</v>
      </c>
      <c r="C2182" s="23">
        <v>45992</v>
      </c>
      <c r="D2182" s="89">
        <v>3376</v>
      </c>
      <c r="G2182" t="s">
        <v>2252</v>
      </c>
    </row>
    <row r="2183" spans="1:7">
      <c r="A2183" s="246" t="s">
        <v>1292</v>
      </c>
      <c r="B2183" s="237" t="s">
        <v>56</v>
      </c>
      <c r="C2183" s="23">
        <v>45992</v>
      </c>
      <c r="D2183" s="89">
        <v>3084</v>
      </c>
      <c r="G2183" t="s">
        <v>2252</v>
      </c>
    </row>
    <row r="2184" spans="1:7">
      <c r="A2184" s="240" t="s">
        <v>1346</v>
      </c>
      <c r="B2184" s="240" t="s">
        <v>56</v>
      </c>
      <c r="C2184" s="23">
        <v>45992</v>
      </c>
      <c r="D2184" s="89">
        <v>1829</v>
      </c>
      <c r="G2184" t="s">
        <v>2252</v>
      </c>
    </row>
    <row r="2185" spans="1:7">
      <c r="A2185" s="178" t="s">
        <v>1295</v>
      </c>
      <c r="B2185" s="240" t="s">
        <v>56</v>
      </c>
      <c r="C2185" s="23">
        <v>45992</v>
      </c>
      <c r="D2185" s="89">
        <v>1391</v>
      </c>
      <c r="G2185" t="s">
        <v>2252</v>
      </c>
    </row>
    <row r="2186" spans="1:7">
      <c r="A2186" s="235" t="s">
        <v>1508</v>
      </c>
      <c r="B2186" s="235" t="s">
        <v>62</v>
      </c>
      <c r="C2186" s="23">
        <v>45993</v>
      </c>
      <c r="D2186" s="11">
        <v>560</v>
      </c>
      <c r="G2186" t="s">
        <v>2252</v>
      </c>
    </row>
    <row r="2187" spans="1:7" ht="15.75">
      <c r="A2187" s="76" t="s">
        <v>1508</v>
      </c>
      <c r="B2187" s="175" t="s">
        <v>1456</v>
      </c>
      <c r="C2187" s="239">
        <v>45993</v>
      </c>
      <c r="D2187" s="11">
        <v>612</v>
      </c>
      <c r="F2187" s="11" t="s">
        <v>2258</v>
      </c>
      <c r="G2187" t="s">
        <v>2252</v>
      </c>
    </row>
    <row r="2188" spans="1:7">
      <c r="A2188" s="234" t="s">
        <v>1251</v>
      </c>
      <c r="B2188" s="234" t="s">
        <v>58</v>
      </c>
      <c r="C2188" s="23">
        <v>45993</v>
      </c>
      <c r="D2188" s="11">
        <v>581</v>
      </c>
      <c r="G2188" t="s">
        <v>2252</v>
      </c>
    </row>
    <row r="2189" spans="1:7">
      <c r="A2189" s="240" t="s">
        <v>1251</v>
      </c>
      <c r="B2189" s="240" t="s">
        <v>2058</v>
      </c>
      <c r="C2189" s="23">
        <v>45993</v>
      </c>
      <c r="D2189" s="11">
        <v>488</v>
      </c>
      <c r="F2189" s="11" t="s">
        <v>2259</v>
      </c>
      <c r="G2189" t="s">
        <v>2252</v>
      </c>
    </row>
    <row r="2190" spans="1:7">
      <c r="A2190" s="76" t="s">
        <v>1505</v>
      </c>
      <c r="B2190" s="76" t="s">
        <v>1171</v>
      </c>
      <c r="C2190" s="23">
        <v>45993</v>
      </c>
      <c r="D2190" s="11">
        <v>610</v>
      </c>
      <c r="F2190" s="11" t="s">
        <v>2260</v>
      </c>
      <c r="G2190" t="s">
        <v>2252</v>
      </c>
    </row>
    <row r="2191" spans="1:7">
      <c r="A2191" s="271" t="s">
        <v>1110</v>
      </c>
      <c r="B2191" s="233" t="s">
        <v>56</v>
      </c>
      <c r="C2191" s="23">
        <v>45993</v>
      </c>
      <c r="D2191" s="89">
        <v>1131</v>
      </c>
      <c r="F2191" s="11" t="s">
        <v>2261</v>
      </c>
      <c r="G2191" t="s">
        <v>2252</v>
      </c>
    </row>
    <row r="2192" spans="1:7">
      <c r="A2192" s="235" t="s">
        <v>1506</v>
      </c>
      <c r="B2192" s="235" t="s">
        <v>1530</v>
      </c>
      <c r="C2192" s="23">
        <v>45993</v>
      </c>
      <c r="D2192" s="89">
        <v>1153</v>
      </c>
      <c r="F2192" s="11" t="s">
        <v>2262</v>
      </c>
      <c r="G2192" t="s">
        <v>2252</v>
      </c>
    </row>
    <row r="2193" spans="1:7" ht="15.75">
      <c r="A2193" s="76" t="s">
        <v>1075</v>
      </c>
      <c r="B2193" s="175" t="s">
        <v>1456</v>
      </c>
      <c r="C2193" s="239">
        <v>45993</v>
      </c>
      <c r="D2193" s="11">
        <v>175</v>
      </c>
      <c r="G2193" t="s">
        <v>2252</v>
      </c>
    </row>
    <row r="2194" spans="1:7">
      <c r="A2194" s="244" t="s">
        <v>1295</v>
      </c>
      <c r="B2194" s="244" t="s">
        <v>56</v>
      </c>
      <c r="C2194" s="23">
        <v>45993</v>
      </c>
      <c r="D2194" s="89">
        <v>2916</v>
      </c>
      <c r="G2194" t="s">
        <v>2252</v>
      </c>
    </row>
    <row r="2195" spans="1:7">
      <c r="A2195" s="244" t="s">
        <v>1346</v>
      </c>
      <c r="B2195" s="244" t="s">
        <v>56</v>
      </c>
      <c r="C2195" s="23">
        <v>45993</v>
      </c>
      <c r="D2195" s="89">
        <v>2302</v>
      </c>
      <c r="G2195" t="s">
        <v>2252</v>
      </c>
    </row>
    <row r="2196" spans="1:7">
      <c r="A2196" s="235" t="s">
        <v>1508</v>
      </c>
      <c r="B2196" s="235" t="s">
        <v>62</v>
      </c>
      <c r="C2196" s="23">
        <v>45994</v>
      </c>
      <c r="D2196" s="11">
        <v>721</v>
      </c>
      <c r="F2196" s="11" t="s">
        <v>2263</v>
      </c>
      <c r="G2196" t="s">
        <v>2252</v>
      </c>
    </row>
    <row r="2197" spans="1:7" ht="15.75">
      <c r="A2197" s="76" t="s">
        <v>1508</v>
      </c>
      <c r="B2197" s="175" t="s">
        <v>1456</v>
      </c>
      <c r="C2197" s="239">
        <v>45994</v>
      </c>
      <c r="D2197" s="11">
        <v>535</v>
      </c>
      <c r="G2197" t="s">
        <v>2252</v>
      </c>
    </row>
    <row r="2198" spans="1:7">
      <c r="A2198" s="234" t="s">
        <v>1251</v>
      </c>
      <c r="B2198" s="234" t="s">
        <v>58</v>
      </c>
      <c r="C2198" s="23">
        <v>45994</v>
      </c>
      <c r="D2198" s="89">
        <v>1029</v>
      </c>
      <c r="F2198" s="11" t="s">
        <v>2264</v>
      </c>
      <c r="G2198" t="s">
        <v>2252</v>
      </c>
    </row>
    <row r="2199" spans="1:7">
      <c r="A2199" s="235" t="s">
        <v>1251</v>
      </c>
      <c r="B2199" s="235" t="s">
        <v>2058</v>
      </c>
      <c r="C2199" s="23">
        <v>45994</v>
      </c>
      <c r="F2199" s="263" t="s">
        <v>2265</v>
      </c>
      <c r="G2199" t="s">
        <v>2252</v>
      </c>
    </row>
    <row r="2200" spans="1:7">
      <c r="A2200" s="240" t="s">
        <v>1251</v>
      </c>
      <c r="B2200" s="240" t="s">
        <v>2187</v>
      </c>
      <c r="C2200" s="23">
        <v>45994</v>
      </c>
      <c r="D2200" s="11">
        <v>100</v>
      </c>
      <c r="G2200" t="s">
        <v>2252</v>
      </c>
    </row>
    <row r="2201" spans="1:7">
      <c r="A2201" s="235" t="s">
        <v>1505</v>
      </c>
      <c r="B2201" s="235" t="s">
        <v>1171</v>
      </c>
      <c r="C2201" s="23">
        <v>45994</v>
      </c>
      <c r="D2201" s="11">
        <v>974</v>
      </c>
      <c r="G2201" t="s">
        <v>2252</v>
      </c>
    </row>
    <row r="2202" spans="1:7">
      <c r="A2202" s="76" t="s">
        <v>1029</v>
      </c>
      <c r="B2202" s="176" t="s">
        <v>1002</v>
      </c>
      <c r="C2202" s="239">
        <v>45994</v>
      </c>
      <c r="D2202" s="11">
        <v>466</v>
      </c>
      <c r="F2202" s="11" t="s">
        <v>2266</v>
      </c>
      <c r="G2202" t="s">
        <v>2252</v>
      </c>
    </row>
    <row r="2203" spans="1:7">
      <c r="A2203" s="233" t="s">
        <v>1506</v>
      </c>
      <c r="B2203" s="233" t="s">
        <v>1530</v>
      </c>
      <c r="C2203" s="23">
        <v>45994</v>
      </c>
      <c r="D2203" s="11">
        <v>383</v>
      </c>
      <c r="G2203" t="s">
        <v>2252</v>
      </c>
    </row>
    <row r="2204" spans="1:7">
      <c r="A2204" s="76" t="s">
        <v>1048</v>
      </c>
      <c r="B2204" s="233" t="s">
        <v>56</v>
      </c>
      <c r="C2204" s="23">
        <v>45994</v>
      </c>
      <c r="D2204" s="89">
        <v>1379</v>
      </c>
      <c r="F2204" s="11" t="s">
        <v>2267</v>
      </c>
      <c r="G2204" t="s">
        <v>2252</v>
      </c>
    </row>
    <row r="2205" spans="1:7">
      <c r="A2205" s="76" t="s">
        <v>1377</v>
      </c>
      <c r="B2205" s="76" t="s">
        <v>2098</v>
      </c>
      <c r="C2205" s="23">
        <v>45994</v>
      </c>
      <c r="D2205" s="89">
        <v>1677</v>
      </c>
      <c r="G2205" t="s">
        <v>2252</v>
      </c>
    </row>
    <row r="2206" spans="1:7">
      <c r="A2206" s="246" t="s">
        <v>1295</v>
      </c>
      <c r="B2206" s="237" t="s">
        <v>56</v>
      </c>
      <c r="C2206" s="23">
        <v>45994</v>
      </c>
      <c r="D2206" s="89">
        <v>2430</v>
      </c>
      <c r="G2206" t="s">
        <v>2252</v>
      </c>
    </row>
    <row r="2207" spans="1:7">
      <c r="A2207" s="240" t="s">
        <v>1346</v>
      </c>
      <c r="B2207" s="240" t="s">
        <v>56</v>
      </c>
      <c r="C2207" s="23">
        <v>45994</v>
      </c>
      <c r="D2207" s="11">
        <v>694</v>
      </c>
      <c r="G2207" t="s">
        <v>2252</v>
      </c>
    </row>
    <row r="2208" spans="1:7">
      <c r="A2208" s="246" t="s">
        <v>1289</v>
      </c>
      <c r="B2208" s="237" t="s">
        <v>56</v>
      </c>
      <c r="C2208" s="23">
        <v>45994</v>
      </c>
      <c r="D2208" s="11">
        <v>243</v>
      </c>
      <c r="G2208" t="s">
        <v>2252</v>
      </c>
    </row>
    <row r="2209" spans="1:7">
      <c r="A2209" s="235" t="s">
        <v>1508</v>
      </c>
      <c r="B2209" s="235" t="s">
        <v>62</v>
      </c>
      <c r="C2209" s="23">
        <v>45995</v>
      </c>
      <c r="D2209" s="11">
        <v>272</v>
      </c>
      <c r="F2209" s="11" t="s">
        <v>2268</v>
      </c>
      <c r="G2209" t="s">
        <v>2252</v>
      </c>
    </row>
    <row r="2210" spans="1:7">
      <c r="A2210" s="235" t="s">
        <v>1251</v>
      </c>
      <c r="B2210" s="235" t="s">
        <v>62</v>
      </c>
      <c r="C2210" s="23">
        <v>45995</v>
      </c>
      <c r="D2210" s="11">
        <v>285</v>
      </c>
      <c r="G2210" t="s">
        <v>2252</v>
      </c>
    </row>
    <row r="2211" spans="1:7">
      <c r="A2211" s="240" t="s">
        <v>1251</v>
      </c>
      <c r="B2211" s="240" t="s">
        <v>58</v>
      </c>
      <c r="C2211" s="23">
        <v>45995</v>
      </c>
      <c r="D2211" s="11">
        <v>756</v>
      </c>
      <c r="G2211" t="s">
        <v>2252</v>
      </c>
    </row>
    <row r="2212" spans="1:7">
      <c r="A2212" s="244" t="s">
        <v>1251</v>
      </c>
      <c r="B2212" s="244" t="s">
        <v>2058</v>
      </c>
      <c r="C2212" s="23">
        <v>45995</v>
      </c>
      <c r="F2212" s="240" t="s">
        <v>2269</v>
      </c>
      <c r="G2212" t="s">
        <v>2252</v>
      </c>
    </row>
    <row r="2213" spans="1:7">
      <c r="A2213" s="235" t="s">
        <v>1113</v>
      </c>
      <c r="B2213" s="235" t="s">
        <v>56</v>
      </c>
      <c r="C2213" s="23">
        <v>45995</v>
      </c>
      <c r="D2213" s="89">
        <v>1431</v>
      </c>
      <c r="F2213" s="11" t="s">
        <v>2270</v>
      </c>
      <c r="G2213" t="s">
        <v>2252</v>
      </c>
    </row>
    <row r="2214" spans="1:7">
      <c r="A2214" s="76" t="s">
        <v>1029</v>
      </c>
      <c r="B2214" s="176" t="s">
        <v>1002</v>
      </c>
      <c r="C2214" s="239">
        <v>45995</v>
      </c>
      <c r="D2214" s="11">
        <v>195</v>
      </c>
      <c r="F2214" s="11" t="s">
        <v>2271</v>
      </c>
      <c r="G2214" t="s">
        <v>2252</v>
      </c>
    </row>
    <row r="2215" spans="1:7">
      <c r="A2215" s="244" t="s">
        <v>1506</v>
      </c>
      <c r="B2215" s="233" t="s">
        <v>1530</v>
      </c>
      <c r="C2215" s="23">
        <v>45995</v>
      </c>
      <c r="D2215" s="11">
        <v>490</v>
      </c>
      <c r="F2215" s="11" t="s">
        <v>2272</v>
      </c>
      <c r="G2215" t="s">
        <v>2252</v>
      </c>
    </row>
    <row r="2216" spans="1:7">
      <c r="A2216" s="556" t="s">
        <v>1048</v>
      </c>
      <c r="B2216" s="556" t="s">
        <v>56</v>
      </c>
      <c r="C2216" s="23">
        <v>45995</v>
      </c>
      <c r="D2216" s="89">
        <v>1154</v>
      </c>
      <c r="F2216" s="11" t="s">
        <v>2273</v>
      </c>
      <c r="G2216" t="s">
        <v>2252</v>
      </c>
    </row>
    <row r="2217" spans="1:7">
      <c r="A2217" s="76" t="s">
        <v>1029</v>
      </c>
      <c r="B2217" s="176" t="s">
        <v>1002</v>
      </c>
      <c r="C2217" s="239">
        <v>45995</v>
      </c>
      <c r="D2217" s="89">
        <v>150</v>
      </c>
      <c r="F2217" s="11" t="s">
        <v>2274</v>
      </c>
      <c r="G2217" t="s">
        <v>2252</v>
      </c>
    </row>
    <row r="2218" spans="1:7">
      <c r="A2218" s="233" t="s">
        <v>1377</v>
      </c>
      <c r="B2218" s="233" t="s">
        <v>2098</v>
      </c>
      <c r="C2218" s="23">
        <v>45995</v>
      </c>
      <c r="D2218" s="89">
        <v>1316</v>
      </c>
      <c r="G2218" t="s">
        <v>2252</v>
      </c>
    </row>
    <row r="2219" spans="1:7">
      <c r="A2219" s="76" t="s">
        <v>1380</v>
      </c>
      <c r="B2219" s="76" t="s">
        <v>2098</v>
      </c>
      <c r="C2219" s="23">
        <v>45995</v>
      </c>
      <c r="D2219" s="11">
        <v>489</v>
      </c>
      <c r="G2219" t="s">
        <v>2252</v>
      </c>
    </row>
    <row r="2220" spans="1:7">
      <c r="A2220" s="235" t="s">
        <v>1426</v>
      </c>
      <c r="B2220" s="235" t="s">
        <v>56</v>
      </c>
      <c r="C2220" s="23">
        <v>45995</v>
      </c>
      <c r="E2220" s="74">
        <v>644</v>
      </c>
      <c r="F2220" s="11" t="s">
        <v>2275</v>
      </c>
      <c r="G2220" t="s">
        <v>2252</v>
      </c>
    </row>
    <row r="2221" spans="1:7" ht="15.75">
      <c r="A2221" s="76" t="s">
        <v>1300</v>
      </c>
      <c r="B2221" s="175" t="s">
        <v>1456</v>
      </c>
      <c r="C2221" s="239">
        <v>45995</v>
      </c>
      <c r="D2221" s="11">
        <v>64</v>
      </c>
      <c r="F2221" s="11" t="s">
        <v>2276</v>
      </c>
      <c r="G2221" t="s">
        <v>2252</v>
      </c>
    </row>
    <row r="2222" spans="1:7">
      <c r="A2222" s="317" t="s">
        <v>1307</v>
      </c>
      <c r="B2222" s="282" t="s">
        <v>56</v>
      </c>
      <c r="C2222" s="23">
        <v>45995</v>
      </c>
      <c r="D2222" s="11">
        <v>52</v>
      </c>
      <c r="F2222" s="11" t="s">
        <v>2277</v>
      </c>
      <c r="G2222" t="s">
        <v>2252</v>
      </c>
    </row>
    <row r="2223" spans="1:7">
      <c r="A2223" s="235" t="s">
        <v>1508</v>
      </c>
      <c r="B2223" s="235" t="s">
        <v>62</v>
      </c>
      <c r="C2223" s="23">
        <v>45996</v>
      </c>
      <c r="D2223" s="11">
        <v>86</v>
      </c>
      <c r="F2223" s="11" t="s">
        <v>2278</v>
      </c>
      <c r="G2223" t="s">
        <v>2252</v>
      </c>
    </row>
    <row r="2224" spans="1:7">
      <c r="A2224" s="235" t="s">
        <v>1251</v>
      </c>
      <c r="B2224" s="235" t="s">
        <v>62</v>
      </c>
      <c r="C2224" s="23">
        <v>45996</v>
      </c>
      <c r="D2224" s="11">
        <v>710</v>
      </c>
      <c r="G2224" t="s">
        <v>2252</v>
      </c>
    </row>
    <row r="2225" spans="1:7">
      <c r="A2225" s="235" t="s">
        <v>1251</v>
      </c>
      <c r="B2225" s="235" t="s">
        <v>58</v>
      </c>
      <c r="C2225" s="23">
        <v>45996</v>
      </c>
      <c r="D2225" s="89">
        <v>1114</v>
      </c>
      <c r="G2225" t="s">
        <v>2252</v>
      </c>
    </row>
    <row r="2226" spans="1:7" ht="15.75">
      <c r="A2226" s="76" t="s">
        <v>505</v>
      </c>
      <c r="B2226" s="175" t="s">
        <v>1456</v>
      </c>
      <c r="C2226" s="239">
        <v>45996</v>
      </c>
      <c r="D2226" s="11">
        <v>222</v>
      </c>
      <c r="G2226" t="s">
        <v>2252</v>
      </c>
    </row>
    <row r="2227" spans="1:7">
      <c r="A2227" s="234" t="s">
        <v>1509</v>
      </c>
      <c r="B2227" s="282" t="s">
        <v>1171</v>
      </c>
      <c r="C2227" s="23">
        <v>45996</v>
      </c>
      <c r="D2227" s="11">
        <v>385</v>
      </c>
      <c r="F2227" s="11" t="s">
        <v>2279</v>
      </c>
      <c r="G2227" t="s">
        <v>2252</v>
      </c>
    </row>
    <row r="2228" spans="1:7" ht="15.75">
      <c r="A2228" s="76" t="s">
        <v>1101</v>
      </c>
      <c r="B2228" s="175" t="s">
        <v>1456</v>
      </c>
      <c r="C2228" s="239">
        <v>45996</v>
      </c>
      <c r="E2228" s="74">
        <v>446</v>
      </c>
      <c r="F2228" s="76"/>
      <c r="G2228" t="s">
        <v>2252</v>
      </c>
    </row>
    <row r="2229" spans="1:7" ht="15.75">
      <c r="A2229" s="76" t="s">
        <v>1110</v>
      </c>
      <c r="B2229" s="175" t="s">
        <v>1456</v>
      </c>
      <c r="C2229" s="239">
        <v>45996</v>
      </c>
      <c r="E2229" s="74">
        <v>422</v>
      </c>
      <c r="F2229" s="233"/>
      <c r="G2229" t="s">
        <v>2252</v>
      </c>
    </row>
    <row r="2230" spans="1:7" ht="15.75">
      <c r="A2230" s="76" t="s">
        <v>1110</v>
      </c>
      <c r="B2230" s="175" t="s">
        <v>1456</v>
      </c>
      <c r="C2230" s="239">
        <v>45996</v>
      </c>
      <c r="F2230" s="240" t="s">
        <v>1754</v>
      </c>
      <c r="G2230" t="s">
        <v>2252</v>
      </c>
    </row>
    <row r="2231" spans="1:7">
      <c r="A2231" s="233" t="s">
        <v>1506</v>
      </c>
      <c r="B2231" s="233" t="s">
        <v>1530</v>
      </c>
      <c r="C2231" s="23">
        <v>45996</v>
      </c>
      <c r="F2231" s="240" t="s">
        <v>2280</v>
      </c>
      <c r="G2231" t="s">
        <v>2252</v>
      </c>
    </row>
    <row r="2232" spans="1:7">
      <c r="A2232" s="76" t="s">
        <v>1380</v>
      </c>
      <c r="B2232" s="76" t="s">
        <v>2098</v>
      </c>
      <c r="C2232" s="23">
        <v>45996</v>
      </c>
      <c r="D2232" s="89">
        <v>2020</v>
      </c>
      <c r="G2232" t="s">
        <v>2252</v>
      </c>
    </row>
    <row r="2233" spans="1:7">
      <c r="A2233" s="246" t="s">
        <v>1510</v>
      </c>
      <c r="B2233" s="237" t="s">
        <v>56</v>
      </c>
      <c r="C2233" s="23">
        <v>45996</v>
      </c>
      <c r="E2233" s="74">
        <v>636</v>
      </c>
      <c r="F2233" s="235"/>
      <c r="G2233" t="s">
        <v>2252</v>
      </c>
    </row>
    <row r="2234" spans="1:7">
      <c r="A2234" s="240" t="s">
        <v>1302</v>
      </c>
      <c r="B2234" s="240" t="s">
        <v>56</v>
      </c>
      <c r="C2234" s="23">
        <v>45996</v>
      </c>
      <c r="F2234" s="240" t="s">
        <v>2281</v>
      </c>
      <c r="G2234" t="s">
        <v>2252</v>
      </c>
    </row>
    <row r="2235" spans="1:7">
      <c r="A2235" s="82" t="s">
        <v>1508</v>
      </c>
      <c r="B2235" s="82" t="s">
        <v>62</v>
      </c>
      <c r="C2235" s="23">
        <v>45999</v>
      </c>
      <c r="F2235" s="11" t="s">
        <v>1731</v>
      </c>
      <c r="G2235" t="s">
        <v>2252</v>
      </c>
    </row>
    <row r="2236" spans="1:7">
      <c r="A2236" s="82" t="s">
        <v>1251</v>
      </c>
      <c r="B2236" s="82" t="s">
        <v>62</v>
      </c>
      <c r="C2236" s="23">
        <v>45999</v>
      </c>
      <c r="F2236" s="240" t="s">
        <v>1731</v>
      </c>
      <c r="G2236" t="s">
        <v>2252</v>
      </c>
    </row>
    <row r="2237" spans="1:7">
      <c r="A2237" s="82" t="s">
        <v>1251</v>
      </c>
      <c r="B2237" s="82" t="s">
        <v>58</v>
      </c>
      <c r="C2237" s="23">
        <v>45999</v>
      </c>
      <c r="D2237" s="89">
        <v>1283</v>
      </c>
      <c r="G2237" t="s">
        <v>2252</v>
      </c>
    </row>
    <row r="2238" spans="1:7" ht="15.75">
      <c r="A2238" s="27" t="s">
        <v>505</v>
      </c>
      <c r="B2238" s="175" t="s">
        <v>1456</v>
      </c>
      <c r="C2238" s="239">
        <v>45999</v>
      </c>
      <c r="D2238" s="11">
        <v>237</v>
      </c>
      <c r="F2238" s="11" t="s">
        <v>2282</v>
      </c>
      <c r="G2238" t="s">
        <v>2252</v>
      </c>
    </row>
    <row r="2239" spans="1:7">
      <c r="A2239" s="845" t="s">
        <v>1509</v>
      </c>
      <c r="B2239" s="890" t="s">
        <v>1171</v>
      </c>
      <c r="C2239" s="23">
        <v>45999</v>
      </c>
      <c r="D2239" s="11">
        <v>640</v>
      </c>
      <c r="F2239" s="11" t="s">
        <v>2283</v>
      </c>
      <c r="G2239" t="s">
        <v>2252</v>
      </c>
    </row>
    <row r="2240" spans="1:7" ht="15.75">
      <c r="A2240" s="296" t="s">
        <v>1104</v>
      </c>
      <c r="B2240" s="835" t="s">
        <v>1456</v>
      </c>
      <c r="C2240" s="239">
        <v>45999</v>
      </c>
      <c r="F2240" s="240" t="s">
        <v>2284</v>
      </c>
      <c r="G2240" t="s">
        <v>2252</v>
      </c>
    </row>
    <row r="2241" spans="1:7">
      <c r="A2241" s="76" t="s">
        <v>1029</v>
      </c>
      <c r="B2241" s="176" t="s">
        <v>1002</v>
      </c>
      <c r="C2241" s="239">
        <v>45999</v>
      </c>
      <c r="D2241" s="89">
        <v>1172</v>
      </c>
      <c r="E2241" s="135"/>
      <c r="F2241" s="50" t="s">
        <v>2285</v>
      </c>
      <c r="G2241" t="s">
        <v>2252</v>
      </c>
    </row>
    <row r="2242" spans="1:7">
      <c r="A2242" s="317" t="s">
        <v>1113</v>
      </c>
      <c r="B2242" s="891" t="s">
        <v>56</v>
      </c>
      <c r="C2242" s="23">
        <v>45999</v>
      </c>
      <c r="D2242" s="250">
        <v>1583</v>
      </c>
      <c r="E2242" s="11"/>
      <c r="F2242" s="11" t="s">
        <v>2286</v>
      </c>
      <c r="G2242" t="s">
        <v>2252</v>
      </c>
    </row>
    <row r="2243" spans="1:7">
      <c r="A2243" s="296" t="s">
        <v>1048</v>
      </c>
      <c r="B2243" s="683" t="s">
        <v>56</v>
      </c>
      <c r="C2243" s="23">
        <v>45999</v>
      </c>
      <c r="D2243" s="74"/>
      <c r="E2243" s="11"/>
      <c r="F2243" s="76" t="s">
        <v>1754</v>
      </c>
      <c r="G2243" t="s">
        <v>2252</v>
      </c>
    </row>
    <row r="2244" spans="1:7" ht="15.75">
      <c r="A2244" s="178" t="s">
        <v>1506</v>
      </c>
      <c r="B2244" s="175" t="s">
        <v>1456</v>
      </c>
      <c r="C2244" s="239">
        <v>45999</v>
      </c>
      <c r="D2244" s="74"/>
      <c r="E2244" s="11"/>
      <c r="F2244" s="240" t="s">
        <v>2287</v>
      </c>
      <c r="G2244" t="s">
        <v>2252</v>
      </c>
    </row>
    <row r="2245" spans="1:7">
      <c r="A2245" s="103" t="s">
        <v>1380</v>
      </c>
      <c r="B2245" s="103" t="s">
        <v>2098</v>
      </c>
      <c r="C2245" s="23">
        <v>45999</v>
      </c>
      <c r="D2245" s="74">
        <v>428</v>
      </c>
      <c r="E2245" s="11"/>
      <c r="F2245" s="11" t="s">
        <v>2288</v>
      </c>
      <c r="G2245" t="s">
        <v>2252</v>
      </c>
    </row>
    <row r="2246" spans="1:7">
      <c r="A2246" s="321" t="s">
        <v>1325</v>
      </c>
      <c r="B2246" s="107" t="s">
        <v>56</v>
      </c>
      <c r="C2246" s="23">
        <v>45999</v>
      </c>
      <c r="D2246" s="89">
        <v>2855</v>
      </c>
      <c r="E2246" s="182"/>
      <c r="F2246" s="103"/>
      <c r="G2246" t="s">
        <v>2252</v>
      </c>
    </row>
    <row r="2247" spans="1:7">
      <c r="A2247" s="82" t="s">
        <v>1508</v>
      </c>
      <c r="B2247" s="82" t="s">
        <v>62</v>
      </c>
      <c r="C2247" s="23">
        <v>46000</v>
      </c>
      <c r="D2247" s="11">
        <v>265</v>
      </c>
      <c r="F2247" s="11" t="s">
        <v>2289</v>
      </c>
      <c r="G2247" t="s">
        <v>2252</v>
      </c>
    </row>
    <row r="2248" spans="1:7">
      <c r="A2248" s="82" t="s">
        <v>1251</v>
      </c>
      <c r="B2248" s="82" t="s">
        <v>62</v>
      </c>
      <c r="C2248" s="23">
        <v>46000</v>
      </c>
      <c r="F2248" s="240" t="s">
        <v>1731</v>
      </c>
      <c r="G2248" t="s">
        <v>2252</v>
      </c>
    </row>
    <row r="2249" spans="1:7">
      <c r="A2249" s="82" t="s">
        <v>1251</v>
      </c>
      <c r="B2249" s="82" t="s">
        <v>58</v>
      </c>
      <c r="C2249" s="23">
        <v>46000</v>
      </c>
      <c r="D2249" s="11">
        <v>442</v>
      </c>
      <c r="F2249" s="11" t="s">
        <v>2290</v>
      </c>
      <c r="G2249" t="s">
        <v>2252</v>
      </c>
    </row>
    <row r="2250" spans="1:7" ht="15.75">
      <c r="A2250" s="27" t="s">
        <v>1251</v>
      </c>
      <c r="B2250" s="175" t="s">
        <v>1456</v>
      </c>
      <c r="C2250" s="239">
        <v>46000</v>
      </c>
      <c r="F2250" s="240" t="s">
        <v>2291</v>
      </c>
      <c r="G2250" t="s">
        <v>2252</v>
      </c>
    </row>
    <row r="2251" spans="1:7" ht="15.75">
      <c r="A2251" s="27" t="s">
        <v>505</v>
      </c>
      <c r="B2251" s="175" t="s">
        <v>1456</v>
      </c>
      <c r="C2251" s="239">
        <v>46000</v>
      </c>
      <c r="D2251" s="11">
        <v>194</v>
      </c>
      <c r="F2251" s="11" t="s">
        <v>2013</v>
      </c>
      <c r="G2251" t="s">
        <v>2252</v>
      </c>
    </row>
    <row r="2252" spans="1:7">
      <c r="A2252" s="845" t="s">
        <v>1509</v>
      </c>
      <c r="B2252" s="890" t="s">
        <v>1171</v>
      </c>
      <c r="C2252" s="23">
        <v>46000</v>
      </c>
      <c r="D2252" s="11">
        <v>541</v>
      </c>
      <c r="F2252" s="11" t="s">
        <v>2292</v>
      </c>
      <c r="G2252" t="s">
        <v>2252</v>
      </c>
    </row>
    <row r="2253" spans="1:7">
      <c r="A2253" s="296" t="s">
        <v>1113</v>
      </c>
      <c r="B2253" s="296" t="s">
        <v>56</v>
      </c>
      <c r="C2253" s="239">
        <v>46000</v>
      </c>
      <c r="D2253" s="89">
        <v>1325</v>
      </c>
      <c r="F2253" s="11" t="s">
        <v>2244</v>
      </c>
      <c r="G2253" t="s">
        <v>2252</v>
      </c>
    </row>
    <row r="2254" spans="1:7" ht="15.75">
      <c r="A2254" s="296" t="s">
        <v>1048</v>
      </c>
      <c r="B2254" s="835" t="s">
        <v>1456</v>
      </c>
      <c r="C2254" s="239">
        <v>46000</v>
      </c>
      <c r="E2254" s="74">
        <v>540</v>
      </c>
      <c r="G2254" t="s">
        <v>2252</v>
      </c>
    </row>
    <row r="2255" spans="1:7">
      <c r="A2255" s="76" t="s">
        <v>1026</v>
      </c>
      <c r="B2255" s="176" t="s">
        <v>1002</v>
      </c>
      <c r="C2255" s="239">
        <v>46000</v>
      </c>
      <c r="D2255" s="89">
        <v>1500</v>
      </c>
      <c r="F2255" s="11" t="s">
        <v>2293</v>
      </c>
      <c r="G2255" t="s">
        <v>2252</v>
      </c>
    </row>
    <row r="2256" spans="1:7" ht="15.75">
      <c r="A2256" s="317" t="s">
        <v>1511</v>
      </c>
      <c r="B2256" s="860" t="s">
        <v>1456</v>
      </c>
      <c r="C2256" s="239">
        <v>46000</v>
      </c>
      <c r="E2256" s="250">
        <v>3493</v>
      </c>
      <c r="G2256" t="s">
        <v>2252</v>
      </c>
    </row>
    <row r="2257" spans="1:7">
      <c r="A2257" s="103" t="s">
        <v>1374</v>
      </c>
      <c r="B2257" s="103" t="s">
        <v>2098</v>
      </c>
      <c r="C2257" s="23">
        <v>46000</v>
      </c>
      <c r="D2257" s="89">
        <v>1640</v>
      </c>
      <c r="F2257" s="11" t="s">
        <v>2294</v>
      </c>
      <c r="G2257" t="s">
        <v>2252</v>
      </c>
    </row>
    <row r="2258" spans="1:7">
      <c r="A2258" s="321" t="s">
        <v>1316</v>
      </c>
      <c r="B2258" s="107" t="s">
        <v>56</v>
      </c>
      <c r="C2258" s="23">
        <v>46000</v>
      </c>
      <c r="D2258" s="89">
        <v>1980</v>
      </c>
      <c r="F2258" s="11" t="s">
        <v>2295</v>
      </c>
      <c r="G2258" t="s">
        <v>2252</v>
      </c>
    </row>
    <row r="2259" spans="1:7">
      <c r="A2259" s="321" t="s">
        <v>1325</v>
      </c>
      <c r="B2259" s="107" t="s">
        <v>56</v>
      </c>
      <c r="C2259" s="23">
        <v>46000</v>
      </c>
      <c r="D2259" s="89">
        <v>3343</v>
      </c>
      <c r="G2259" t="s">
        <v>2252</v>
      </c>
    </row>
    <row r="2260" spans="1:7">
      <c r="A2260" s="95" t="s">
        <v>1423</v>
      </c>
      <c r="B2260" s="74" t="s">
        <v>56</v>
      </c>
      <c r="C2260" s="23">
        <v>46000</v>
      </c>
      <c r="D2260" s="89">
        <v>2203</v>
      </c>
      <c r="F2260" s="11" t="s">
        <v>1538</v>
      </c>
      <c r="G2260" t="s">
        <v>2252</v>
      </c>
    </row>
    <row r="2261" spans="1:7">
      <c r="A2261" s="623" t="s">
        <v>1322</v>
      </c>
      <c r="B2261" s="74" t="s">
        <v>56</v>
      </c>
      <c r="C2261" s="23">
        <v>46000</v>
      </c>
      <c r="D2261" s="89">
        <v>1111</v>
      </c>
      <c r="G2261" t="s">
        <v>2252</v>
      </c>
    </row>
    <row r="2262" spans="1:7">
      <c r="A2262" s="321" t="s">
        <v>1328</v>
      </c>
      <c r="B2262" s="107" t="s">
        <v>56</v>
      </c>
      <c r="C2262" s="23">
        <v>46000</v>
      </c>
      <c r="D2262" s="89">
        <v>1743</v>
      </c>
      <c r="G2262" t="s">
        <v>2252</v>
      </c>
    </row>
    <row r="2263" spans="1:7">
      <c r="A2263" s="235" t="s">
        <v>1508</v>
      </c>
      <c r="B2263" s="235" t="s">
        <v>62</v>
      </c>
      <c r="C2263" s="23">
        <v>46001</v>
      </c>
      <c r="D2263" s="11">
        <v>542</v>
      </c>
      <c r="F2263" s="11" t="s">
        <v>2296</v>
      </c>
      <c r="G2263" t="s">
        <v>2252</v>
      </c>
    </row>
    <row r="2264" spans="1:7">
      <c r="A2264" s="235" t="s">
        <v>1251</v>
      </c>
      <c r="B2264" s="235" t="s">
        <v>62</v>
      </c>
      <c r="C2264" s="23">
        <v>46001</v>
      </c>
      <c r="F2264" s="263" t="s">
        <v>1731</v>
      </c>
      <c r="G2264" t="s">
        <v>2252</v>
      </c>
    </row>
    <row r="2265" spans="1:7">
      <c r="A2265" s="263" t="s">
        <v>1251</v>
      </c>
      <c r="B2265" s="263" t="s">
        <v>58</v>
      </c>
      <c r="C2265" s="23">
        <v>46001</v>
      </c>
      <c r="F2265" s="240" t="s">
        <v>2297</v>
      </c>
      <c r="G2265" t="s">
        <v>2252</v>
      </c>
    </row>
    <row r="2266" spans="1:7" ht="15.75">
      <c r="A2266" s="76" t="s">
        <v>505</v>
      </c>
      <c r="B2266" s="175" t="s">
        <v>1456</v>
      </c>
      <c r="C2266" s="239">
        <v>46001</v>
      </c>
      <c r="D2266" s="11">
        <v>359</v>
      </c>
      <c r="F2266" s="11" t="s">
        <v>2013</v>
      </c>
      <c r="G2266" t="s">
        <v>2252</v>
      </c>
    </row>
    <row r="2267" spans="1:7">
      <c r="A2267" s="233" t="s">
        <v>1509</v>
      </c>
      <c r="B2267" s="236" t="s">
        <v>1171</v>
      </c>
      <c r="C2267" s="23">
        <v>46001</v>
      </c>
      <c r="D2267" s="11">
        <v>330</v>
      </c>
      <c r="F2267" s="11" t="s">
        <v>2105</v>
      </c>
      <c r="G2267" t="s">
        <v>2252</v>
      </c>
    </row>
    <row r="2268" spans="1:7">
      <c r="A2268" s="234" t="s">
        <v>1113</v>
      </c>
      <c r="B2268" s="282" t="s">
        <v>56</v>
      </c>
      <c r="C2268" s="23">
        <v>46001</v>
      </c>
      <c r="D2268" s="11">
        <v>621</v>
      </c>
      <c r="F2268" s="11" t="s">
        <v>2298</v>
      </c>
      <c r="G2268" t="s">
        <v>2252</v>
      </c>
    </row>
    <row r="2269" spans="1:7">
      <c r="A2269" s="76" t="s">
        <v>1026</v>
      </c>
      <c r="B2269" s="176" t="s">
        <v>1002</v>
      </c>
      <c r="C2269" s="239">
        <v>46001</v>
      </c>
      <c r="D2269" s="89">
        <v>1084</v>
      </c>
      <c r="F2269" s="11" t="s">
        <v>2299</v>
      </c>
      <c r="G2269" t="s">
        <v>2252</v>
      </c>
    </row>
    <row r="2270" spans="1:7" ht="15.75">
      <c r="A2270" s="233" t="s">
        <v>1104</v>
      </c>
      <c r="B2270" s="860" t="s">
        <v>1456</v>
      </c>
      <c r="C2270" s="239">
        <v>46001</v>
      </c>
      <c r="E2270" s="250">
        <v>1685</v>
      </c>
      <c r="G2270" t="s">
        <v>2252</v>
      </c>
    </row>
    <row r="2271" spans="1:7">
      <c r="A2271" s="233" t="s">
        <v>1374</v>
      </c>
      <c r="B2271" s="233" t="s">
        <v>2098</v>
      </c>
      <c r="C2271" s="23">
        <v>46001</v>
      </c>
      <c r="D2271" s="89">
        <v>1177</v>
      </c>
      <c r="F2271" s="11" t="s">
        <v>2300</v>
      </c>
      <c r="G2271" t="s">
        <v>2252</v>
      </c>
    </row>
    <row r="2272" spans="1:7">
      <c r="A2272" s="76" t="s">
        <v>825</v>
      </c>
      <c r="B2272" s="76" t="s">
        <v>2098</v>
      </c>
      <c r="C2272" s="23">
        <v>46001</v>
      </c>
      <c r="D2272" s="11">
        <v>817</v>
      </c>
      <c r="F2272" s="11" t="s">
        <v>2301</v>
      </c>
      <c r="G2272" t="s">
        <v>2252</v>
      </c>
    </row>
    <row r="2273" spans="1:7">
      <c r="A2273" s="76" t="s">
        <v>1316</v>
      </c>
      <c r="B2273" s="76" t="s">
        <v>56</v>
      </c>
      <c r="C2273" s="23">
        <v>46001</v>
      </c>
      <c r="D2273" s="89">
        <v>1251</v>
      </c>
      <c r="G2273" t="s">
        <v>2252</v>
      </c>
    </row>
    <row r="2274" spans="1:7">
      <c r="A2274" s="234" t="s">
        <v>1325</v>
      </c>
      <c r="B2274" s="233" t="s">
        <v>56</v>
      </c>
      <c r="C2274" s="23">
        <v>46001</v>
      </c>
      <c r="D2274" s="11">
        <v>931</v>
      </c>
      <c r="G2274" t="s">
        <v>2252</v>
      </c>
    </row>
    <row r="2275" spans="1:7">
      <c r="A2275" s="76" t="s">
        <v>1328</v>
      </c>
      <c r="B2275" s="274" t="s">
        <v>56</v>
      </c>
      <c r="C2275" s="23">
        <v>46001</v>
      </c>
      <c r="D2275" s="11">
        <v>522</v>
      </c>
      <c r="G2275" t="s">
        <v>2252</v>
      </c>
    </row>
    <row r="2276" spans="1:7">
      <c r="A2276" s="76" t="s">
        <v>1346</v>
      </c>
      <c r="B2276" s="421" t="s">
        <v>56</v>
      </c>
      <c r="C2276" s="23">
        <v>46001</v>
      </c>
      <c r="D2276" s="11">
        <v>91</v>
      </c>
      <c r="G2276" t="s">
        <v>2252</v>
      </c>
    </row>
    <row r="2277" spans="1:7">
      <c r="A2277" s="76" t="s">
        <v>1423</v>
      </c>
      <c r="B2277" s="273" t="s">
        <v>56</v>
      </c>
      <c r="C2277" s="23">
        <v>46001</v>
      </c>
      <c r="E2277" s="250">
        <v>3674</v>
      </c>
      <c r="F2277" s="11" t="s">
        <v>2302</v>
      </c>
      <c r="G2277" t="s">
        <v>2252</v>
      </c>
    </row>
    <row r="2278" spans="1:7">
      <c r="A2278" s="235" t="s">
        <v>1322</v>
      </c>
      <c r="B2278" s="419" t="s">
        <v>56</v>
      </c>
      <c r="C2278" s="23">
        <v>46001</v>
      </c>
      <c r="D2278" s="89">
        <v>1373</v>
      </c>
      <c r="F2278" s="11" t="s">
        <v>2303</v>
      </c>
      <c r="G2278" t="s">
        <v>2252</v>
      </c>
    </row>
    <row r="2279" spans="1:7" ht="15.75">
      <c r="A2279" s="27" t="s">
        <v>505</v>
      </c>
      <c r="B2279" s="175" t="s">
        <v>1456</v>
      </c>
      <c r="C2279" s="239">
        <v>46002</v>
      </c>
      <c r="D2279" s="11">
        <v>255</v>
      </c>
      <c r="F2279" s="11" t="s">
        <v>2282</v>
      </c>
      <c r="G2279" t="s">
        <v>2252</v>
      </c>
    </row>
    <row r="2280" spans="1:7">
      <c r="A2280" s="449" t="s">
        <v>1508</v>
      </c>
      <c r="B2280" s="449" t="s">
        <v>62</v>
      </c>
      <c r="C2280" s="23">
        <v>46002</v>
      </c>
      <c r="D2280" s="11">
        <v>739</v>
      </c>
      <c r="F2280" s="11" t="s">
        <v>2304</v>
      </c>
      <c r="G2280" t="s">
        <v>2252</v>
      </c>
    </row>
    <row r="2281" spans="1:7">
      <c r="A2281" s="82" t="s">
        <v>1251</v>
      </c>
      <c r="B2281" s="82" t="s">
        <v>62</v>
      </c>
      <c r="C2281" s="23">
        <v>46002</v>
      </c>
      <c r="F2281" s="263" t="s">
        <v>1731</v>
      </c>
      <c r="G2281" t="s">
        <v>2252</v>
      </c>
    </row>
    <row r="2282" spans="1:7">
      <c r="A2282" s="82" t="s">
        <v>1251</v>
      </c>
      <c r="B2282" s="82" t="s">
        <v>58</v>
      </c>
      <c r="C2282" s="23">
        <v>46002</v>
      </c>
      <c r="F2282" s="240" t="s">
        <v>2305</v>
      </c>
      <c r="G2282" t="s">
        <v>2252</v>
      </c>
    </row>
    <row r="2283" spans="1:7">
      <c r="A2283" s="82" t="s">
        <v>1251</v>
      </c>
      <c r="B2283" s="107" t="s">
        <v>2149</v>
      </c>
      <c r="C2283" s="23">
        <v>46002</v>
      </c>
      <c r="F2283" s="240" t="s">
        <v>2306</v>
      </c>
      <c r="G2283" t="s">
        <v>2252</v>
      </c>
    </row>
    <row r="2284" spans="1:7">
      <c r="A2284" s="296" t="s">
        <v>1509</v>
      </c>
      <c r="B2284" s="683" t="s">
        <v>1171</v>
      </c>
      <c r="C2284" s="23">
        <v>46002</v>
      </c>
      <c r="D2284" s="11">
        <v>520</v>
      </c>
      <c r="G2284" t="s">
        <v>2252</v>
      </c>
    </row>
    <row r="2285" spans="1:7">
      <c r="A2285" s="684" t="s">
        <v>1020</v>
      </c>
      <c r="B2285" s="176" t="s">
        <v>1002</v>
      </c>
      <c r="C2285" s="239">
        <v>46002</v>
      </c>
      <c r="D2285" s="89">
        <v>1351</v>
      </c>
      <c r="F2285" s="11" t="s">
        <v>2307</v>
      </c>
      <c r="G2285" t="s">
        <v>2252</v>
      </c>
    </row>
    <row r="2286" spans="1:7">
      <c r="A2286" s="103" t="s">
        <v>825</v>
      </c>
      <c r="B2286" s="103" t="s">
        <v>2098</v>
      </c>
      <c r="C2286" s="23">
        <v>46002</v>
      </c>
      <c r="D2286" s="89">
        <v>1820</v>
      </c>
      <c r="F2286" s="240" t="s">
        <v>2308</v>
      </c>
      <c r="G2286" t="s">
        <v>2252</v>
      </c>
    </row>
    <row r="2287" spans="1:7">
      <c r="A2287" s="674" t="s">
        <v>1316</v>
      </c>
      <c r="B2287" s="27" t="s">
        <v>56</v>
      </c>
      <c r="C2287" s="23">
        <v>46002</v>
      </c>
      <c r="D2287" s="89">
        <v>3172</v>
      </c>
      <c r="G2287" t="s">
        <v>2252</v>
      </c>
    </row>
    <row r="2288" spans="1:7">
      <c r="A2288" s="674" t="s">
        <v>1304</v>
      </c>
      <c r="B2288" s="27" t="s">
        <v>56</v>
      </c>
      <c r="C2288" s="23">
        <v>46002</v>
      </c>
      <c r="D2288" s="11">
        <v>242</v>
      </c>
      <c r="F2288" s="11" t="s">
        <v>2309</v>
      </c>
      <c r="G2288" t="s">
        <v>2252</v>
      </c>
    </row>
    <row r="2289" spans="1:7">
      <c r="A2289" s="315" t="s">
        <v>1328</v>
      </c>
      <c r="B2289" s="11" t="s">
        <v>56</v>
      </c>
      <c r="C2289" s="23">
        <v>46002</v>
      </c>
      <c r="D2289" s="89">
        <v>1194</v>
      </c>
      <c r="G2289" t="s">
        <v>2252</v>
      </c>
    </row>
    <row r="2290" spans="1:7">
      <c r="A2290" s="1168" t="s">
        <v>1322</v>
      </c>
      <c r="B2290" s="50" t="s">
        <v>56</v>
      </c>
      <c r="C2290" s="23">
        <v>46002</v>
      </c>
      <c r="D2290" s="89">
        <v>1090</v>
      </c>
      <c r="G2290" t="s">
        <v>2252</v>
      </c>
    </row>
    <row r="2291" spans="1:7" ht="15.75">
      <c r="A2291" s="76" t="s">
        <v>505</v>
      </c>
      <c r="B2291" s="175" t="s">
        <v>1456</v>
      </c>
      <c r="C2291" s="239">
        <v>46003</v>
      </c>
      <c r="D2291" s="11">
        <v>253</v>
      </c>
      <c r="F2291" s="11" t="s">
        <v>2013</v>
      </c>
      <c r="G2291" t="s">
        <v>2252</v>
      </c>
    </row>
    <row r="2292" spans="1:7">
      <c r="A2292" s="234" t="s">
        <v>1508</v>
      </c>
      <c r="B2292" s="234" t="s">
        <v>62</v>
      </c>
      <c r="C2292" s="23">
        <v>46003</v>
      </c>
      <c r="F2292" s="245" t="s">
        <v>2310</v>
      </c>
      <c r="G2292" t="s">
        <v>2252</v>
      </c>
    </row>
    <row r="2293" spans="1:7">
      <c r="A2293" s="235" t="s">
        <v>1251</v>
      </c>
      <c r="B2293" s="235" t="s">
        <v>62</v>
      </c>
      <c r="C2293" s="23">
        <v>46003</v>
      </c>
      <c r="D2293" s="11">
        <v>706</v>
      </c>
      <c r="G2293" t="s">
        <v>2252</v>
      </c>
    </row>
    <row r="2294" spans="1:7">
      <c r="A2294" s="240" t="s">
        <v>1251</v>
      </c>
      <c r="B2294" s="240" t="s">
        <v>2149</v>
      </c>
      <c r="C2294" s="23">
        <v>46003</v>
      </c>
      <c r="F2294" s="240" t="s">
        <v>2311</v>
      </c>
      <c r="G2294" t="s">
        <v>2252</v>
      </c>
    </row>
    <row r="2295" spans="1:7">
      <c r="A2295" s="235" t="s">
        <v>1251</v>
      </c>
      <c r="B2295" s="235" t="s">
        <v>58</v>
      </c>
      <c r="C2295" s="23">
        <v>46003</v>
      </c>
      <c r="F2295" s="240" t="s">
        <v>2312</v>
      </c>
      <c r="G2295" t="s">
        <v>2252</v>
      </c>
    </row>
    <row r="2296" spans="1:7">
      <c r="A2296" s="263" t="s">
        <v>1509</v>
      </c>
      <c r="B2296" s="263" t="s">
        <v>1171</v>
      </c>
      <c r="C2296" s="23">
        <v>46003</v>
      </c>
      <c r="D2296" s="11">
        <v>550</v>
      </c>
      <c r="F2296" s="11" t="s">
        <v>2313</v>
      </c>
      <c r="G2296" t="s">
        <v>2252</v>
      </c>
    </row>
    <row r="2297" spans="1:7" ht="15.75">
      <c r="A2297" s="76" t="s">
        <v>831</v>
      </c>
      <c r="B2297" s="175" t="s">
        <v>1456</v>
      </c>
      <c r="C2297" s="239">
        <v>46003</v>
      </c>
      <c r="D2297" s="89">
        <v>1832</v>
      </c>
      <c r="F2297" s="11" t="s">
        <v>2314</v>
      </c>
      <c r="G2297" t="s">
        <v>2252</v>
      </c>
    </row>
    <row r="2298" spans="1:7">
      <c r="A2298" s="233" t="s">
        <v>1304</v>
      </c>
      <c r="B2298" s="233" t="s">
        <v>56</v>
      </c>
      <c r="C2298" s="23">
        <v>46003</v>
      </c>
      <c r="F2298" s="263" t="s">
        <v>2315</v>
      </c>
      <c r="G2298" t="s">
        <v>2252</v>
      </c>
    </row>
    <row r="2299" spans="1:7">
      <c r="A2299" s="234" t="s">
        <v>1328</v>
      </c>
      <c r="B2299" s="234" t="s">
        <v>56</v>
      </c>
      <c r="C2299" s="23">
        <v>46003</v>
      </c>
      <c r="D2299" s="89">
        <v>2811</v>
      </c>
      <c r="G2299" t="s">
        <v>2252</v>
      </c>
    </row>
    <row r="2300" spans="1:7">
      <c r="A2300" s="235" t="s">
        <v>1322</v>
      </c>
      <c r="B2300" s="263" t="s">
        <v>56</v>
      </c>
      <c r="C2300" s="23">
        <v>46003</v>
      </c>
      <c r="D2300" s="89">
        <v>1204</v>
      </c>
      <c r="F2300" s="11" t="s">
        <v>2316</v>
      </c>
      <c r="G2300" t="s">
        <v>2252</v>
      </c>
    </row>
    <row r="2301" spans="1:7" ht="15.75">
      <c r="A2301" s="27" t="s">
        <v>505</v>
      </c>
      <c r="B2301" s="175" t="s">
        <v>1456</v>
      </c>
      <c r="C2301" s="239">
        <v>46006</v>
      </c>
      <c r="D2301" s="11">
        <v>365</v>
      </c>
      <c r="F2301" s="11" t="s">
        <v>2317</v>
      </c>
      <c r="G2301" t="s">
        <v>2252</v>
      </c>
    </row>
    <row r="2302" spans="1:7">
      <c r="A2302" s="449" t="s">
        <v>1508</v>
      </c>
      <c r="B2302" s="449" t="s">
        <v>62</v>
      </c>
      <c r="C2302" s="23">
        <v>46006</v>
      </c>
      <c r="D2302" s="11">
        <v>671</v>
      </c>
      <c r="F2302" s="615" t="s">
        <v>2318</v>
      </c>
      <c r="G2302" t="s">
        <v>2252</v>
      </c>
    </row>
    <row r="2303" spans="1:7">
      <c r="A2303" s="82" t="s">
        <v>1251</v>
      </c>
      <c r="B2303" s="82" t="s">
        <v>62</v>
      </c>
      <c r="C2303" s="23">
        <v>46006</v>
      </c>
      <c r="D2303" s="11">
        <v>735</v>
      </c>
      <c r="G2303" t="s">
        <v>2252</v>
      </c>
    </row>
    <row r="2304" spans="1:7">
      <c r="A2304" s="82" t="s">
        <v>1251</v>
      </c>
      <c r="B2304" s="82" t="s">
        <v>58</v>
      </c>
      <c r="C2304" s="23">
        <v>46006</v>
      </c>
      <c r="F2304" s="240" t="s">
        <v>1754</v>
      </c>
      <c r="G2304" t="s">
        <v>2252</v>
      </c>
    </row>
    <row r="2305" spans="1:7">
      <c r="A2305" s="296" t="s">
        <v>1509</v>
      </c>
      <c r="B2305" s="683" t="s">
        <v>1171</v>
      </c>
      <c r="C2305" s="23">
        <v>46006</v>
      </c>
      <c r="D2305" s="11">
        <v>752</v>
      </c>
      <c r="F2305" s="11" t="s">
        <v>2292</v>
      </c>
      <c r="G2305" t="s">
        <v>2252</v>
      </c>
    </row>
    <row r="2306" spans="1:7">
      <c r="A2306" s="684" t="s">
        <v>1020</v>
      </c>
      <c r="B2306" s="176" t="s">
        <v>1002</v>
      </c>
      <c r="C2306" s="239">
        <v>46006</v>
      </c>
      <c r="D2306" s="11">
        <v>689</v>
      </c>
      <c r="F2306" s="11" t="s">
        <v>2319</v>
      </c>
      <c r="G2306" t="s">
        <v>2252</v>
      </c>
    </row>
    <row r="2307" spans="1:7">
      <c r="A2307" s="271" t="s">
        <v>999</v>
      </c>
      <c r="B2307" s="317" t="s">
        <v>56</v>
      </c>
      <c r="C2307" s="239">
        <v>46006</v>
      </c>
      <c r="D2307" s="89">
        <v>1095</v>
      </c>
      <c r="G2307" t="s">
        <v>2252</v>
      </c>
    </row>
    <row r="2308" spans="1:7">
      <c r="A2308" s="763" t="s">
        <v>1044</v>
      </c>
      <c r="B2308" s="11" t="s">
        <v>56</v>
      </c>
      <c r="C2308" s="239">
        <v>46006</v>
      </c>
      <c r="D2308" s="89">
        <v>1344</v>
      </c>
      <c r="F2308" s="11" t="s">
        <v>2320</v>
      </c>
      <c r="G2308" t="s">
        <v>2252</v>
      </c>
    </row>
    <row r="2309" spans="1:7">
      <c r="A2309" s="763" t="s">
        <v>1104</v>
      </c>
      <c r="B2309" s="11" t="s">
        <v>56</v>
      </c>
      <c r="C2309" s="239">
        <v>46006</v>
      </c>
      <c r="F2309" s="240" t="s">
        <v>1754</v>
      </c>
      <c r="G2309" t="s">
        <v>2252</v>
      </c>
    </row>
    <row r="2310" spans="1:7">
      <c r="A2310" s="82" t="s">
        <v>841</v>
      </c>
      <c r="B2310" s="11" t="s">
        <v>2098</v>
      </c>
      <c r="C2310" s="23">
        <v>46006</v>
      </c>
      <c r="D2310" s="89">
        <v>1511</v>
      </c>
      <c r="F2310" s="11" t="s">
        <v>2321</v>
      </c>
      <c r="G2310" t="s">
        <v>2252</v>
      </c>
    </row>
    <row r="2311" spans="1:7">
      <c r="A2311" s="674" t="s">
        <v>1316</v>
      </c>
      <c r="B2311" s="27" t="s">
        <v>56</v>
      </c>
      <c r="C2311" s="23">
        <v>46006</v>
      </c>
      <c r="D2311" s="11">
        <v>29</v>
      </c>
      <c r="E2311" s="135"/>
      <c r="F2311" s="50"/>
      <c r="G2311" t="s">
        <v>2252</v>
      </c>
    </row>
    <row r="2312" spans="1:7">
      <c r="A2312" s="674" t="s">
        <v>1420</v>
      </c>
      <c r="B2312" s="27" t="s">
        <v>56</v>
      </c>
      <c r="C2312" s="23">
        <v>46006</v>
      </c>
      <c r="D2312" s="74"/>
      <c r="E2312" s="11"/>
      <c r="F2312" s="76" t="s">
        <v>1754</v>
      </c>
      <c r="G2312" t="s">
        <v>2252</v>
      </c>
    </row>
    <row r="2313" spans="1:7">
      <c r="A2313" s="1168" t="s">
        <v>1310</v>
      </c>
      <c r="B2313" s="82" t="s">
        <v>56</v>
      </c>
      <c r="C2313" s="23">
        <v>46006</v>
      </c>
      <c r="D2313" s="74">
        <v>87</v>
      </c>
      <c r="E2313" s="11"/>
      <c r="F2313" s="76" t="s">
        <v>2322</v>
      </c>
      <c r="G2313" t="s">
        <v>2252</v>
      </c>
    </row>
    <row r="2314" spans="1:7" ht="15.75">
      <c r="A2314" s="27" t="s">
        <v>505</v>
      </c>
      <c r="B2314" s="175" t="s">
        <v>1456</v>
      </c>
      <c r="C2314" s="239">
        <v>46007</v>
      </c>
      <c r="D2314" s="11">
        <v>210</v>
      </c>
      <c r="E2314" s="182"/>
      <c r="F2314" s="103" t="s">
        <v>2323</v>
      </c>
      <c r="G2314" t="s">
        <v>2252</v>
      </c>
    </row>
    <row r="2315" spans="1:7">
      <c r="A2315" s="449" t="s">
        <v>1508</v>
      </c>
      <c r="B2315" s="449" t="s">
        <v>62</v>
      </c>
      <c r="C2315" s="23">
        <v>46007</v>
      </c>
      <c r="D2315" s="89">
        <v>1204</v>
      </c>
      <c r="G2315" t="s">
        <v>2252</v>
      </c>
    </row>
    <row r="2316" spans="1:7">
      <c r="A2316" s="82" t="s">
        <v>1251</v>
      </c>
      <c r="B2316" s="82" t="s">
        <v>62</v>
      </c>
      <c r="C2316" s="23">
        <v>46007</v>
      </c>
      <c r="F2316" s="240" t="s">
        <v>2324</v>
      </c>
      <c r="G2316" t="s">
        <v>2252</v>
      </c>
    </row>
    <row r="2317" spans="1:7">
      <c r="A2317" s="296" t="s">
        <v>1509</v>
      </c>
      <c r="B2317" s="683" t="s">
        <v>1171</v>
      </c>
      <c r="C2317" s="23">
        <v>46007</v>
      </c>
      <c r="D2317" s="89">
        <v>1249</v>
      </c>
      <c r="F2317" s="11" t="s">
        <v>2325</v>
      </c>
      <c r="G2317" t="s">
        <v>2252</v>
      </c>
    </row>
    <row r="2318" spans="1:7">
      <c r="A2318" s="178" t="s">
        <v>1020</v>
      </c>
      <c r="B2318" s="176" t="s">
        <v>1002</v>
      </c>
      <c r="C2318" s="239">
        <v>46007</v>
      </c>
      <c r="D2318" s="11">
        <v>586</v>
      </c>
      <c r="F2318" s="11" t="s">
        <v>2326</v>
      </c>
      <c r="G2318" t="s">
        <v>2252</v>
      </c>
    </row>
    <row r="2319" spans="1:7">
      <c r="A2319" s="271" t="s">
        <v>999</v>
      </c>
      <c r="B2319" s="891" t="s">
        <v>56</v>
      </c>
      <c r="C2319" s="23">
        <v>46007</v>
      </c>
      <c r="D2319" s="89">
        <v>1676</v>
      </c>
      <c r="F2319" s="11" t="s">
        <v>2327</v>
      </c>
      <c r="G2319" t="s">
        <v>2252</v>
      </c>
    </row>
    <row r="2320" spans="1:7">
      <c r="A2320" s="178" t="s">
        <v>1044</v>
      </c>
      <c r="B2320" t="s">
        <v>56</v>
      </c>
      <c r="C2320" s="23">
        <v>46007</v>
      </c>
      <c r="D2320" s="89">
        <v>1583</v>
      </c>
      <c r="F2320" s="11" t="s">
        <v>2328</v>
      </c>
      <c r="G2320" t="s">
        <v>2252</v>
      </c>
    </row>
    <row r="2321" spans="1:7">
      <c r="A2321" s="349" t="s">
        <v>923</v>
      </c>
      <c r="B2321" s="296" t="s">
        <v>54</v>
      </c>
      <c r="C2321" s="23">
        <v>46007</v>
      </c>
      <c r="D2321" s="11">
        <v>890</v>
      </c>
      <c r="F2321" s="11" t="s">
        <v>2329</v>
      </c>
      <c r="G2321" t="s">
        <v>2252</v>
      </c>
    </row>
    <row r="2322" spans="1:7" ht="15.75">
      <c r="A2322" s="11" t="s">
        <v>831</v>
      </c>
      <c r="B2322" s="175" t="s">
        <v>1456</v>
      </c>
      <c r="C2322" s="239">
        <v>46007</v>
      </c>
      <c r="D2322" s="89">
        <v>1164</v>
      </c>
      <c r="G2322" t="s">
        <v>2252</v>
      </c>
    </row>
    <row r="2323" spans="1:7">
      <c r="A2323" s="449" t="s">
        <v>841</v>
      </c>
      <c r="B2323" s="103" t="s">
        <v>2098</v>
      </c>
      <c r="C2323" s="23">
        <v>46007</v>
      </c>
      <c r="D2323" s="89">
        <v>1887</v>
      </c>
      <c r="F2323" s="11" t="s">
        <v>2330</v>
      </c>
      <c r="G2323" t="s">
        <v>2252</v>
      </c>
    </row>
    <row r="2324" spans="1:7">
      <c r="A2324" s="674" t="s">
        <v>1316</v>
      </c>
      <c r="B2324" s="27" t="s">
        <v>56</v>
      </c>
      <c r="C2324" s="23">
        <v>46007</v>
      </c>
      <c r="F2324" s="263" t="s">
        <v>2331</v>
      </c>
      <c r="G2324" t="s">
        <v>2252</v>
      </c>
    </row>
    <row r="2325" spans="1:7">
      <c r="A2325" s="27" t="s">
        <v>1319</v>
      </c>
      <c r="B2325" s="27" t="s">
        <v>56</v>
      </c>
      <c r="C2325" s="23">
        <v>46007</v>
      </c>
      <c r="D2325" s="89">
        <v>1617</v>
      </c>
      <c r="G2325" t="s">
        <v>2252</v>
      </c>
    </row>
    <row r="2326" spans="1:7">
      <c r="A2326" s="82" t="s">
        <v>1508</v>
      </c>
      <c r="B2326" s="82" t="s">
        <v>62</v>
      </c>
      <c r="C2326" s="23">
        <v>46008</v>
      </c>
      <c r="D2326" s="11">
        <v>743</v>
      </c>
      <c r="G2326" t="s">
        <v>2252</v>
      </c>
    </row>
    <row r="2327" spans="1:7">
      <c r="A2327" s="82" t="s">
        <v>1251</v>
      </c>
      <c r="B2327" s="82" t="s">
        <v>62</v>
      </c>
      <c r="C2327" s="23">
        <v>46008</v>
      </c>
      <c r="F2327" s="249" t="s">
        <v>2332</v>
      </c>
      <c r="G2327" t="s">
        <v>2252</v>
      </c>
    </row>
    <row r="2328" spans="1:7">
      <c r="A2328" s="82" t="s">
        <v>1508</v>
      </c>
      <c r="B2328" s="82" t="s">
        <v>58</v>
      </c>
      <c r="C2328" s="23">
        <v>46008</v>
      </c>
      <c r="D2328" s="11">
        <v>467</v>
      </c>
      <c r="G2328" t="s">
        <v>2252</v>
      </c>
    </row>
    <row r="2329" spans="1:7">
      <c r="A2329" s="82" t="s">
        <v>1251</v>
      </c>
      <c r="B2329" s="50" t="s">
        <v>2058</v>
      </c>
      <c r="C2329" s="23">
        <v>46008</v>
      </c>
      <c r="F2329" s="615" t="s">
        <v>2333</v>
      </c>
      <c r="G2329" t="s">
        <v>2252</v>
      </c>
    </row>
    <row r="2330" spans="1:7">
      <c r="A2330" s="82" t="s">
        <v>1251</v>
      </c>
      <c r="B2330" s="82" t="s">
        <v>58</v>
      </c>
      <c r="C2330" s="23">
        <v>46008</v>
      </c>
      <c r="F2330" s="249" t="s">
        <v>2311</v>
      </c>
      <c r="G2330" t="s">
        <v>2252</v>
      </c>
    </row>
    <row r="2331" spans="1:7">
      <c r="A2331" s="296" t="s">
        <v>1509</v>
      </c>
      <c r="B2331" s="683" t="s">
        <v>1171</v>
      </c>
      <c r="C2331" s="23">
        <v>46008</v>
      </c>
      <c r="D2331" s="11">
        <v>235</v>
      </c>
      <c r="F2331" s="11" t="s">
        <v>2325</v>
      </c>
      <c r="G2331" t="s">
        <v>2252</v>
      </c>
    </row>
    <row r="2332" spans="1:7">
      <c r="A2332" s="178" t="s">
        <v>1020</v>
      </c>
      <c r="B2332" s="176" t="s">
        <v>1002</v>
      </c>
      <c r="C2332" s="239">
        <v>46008</v>
      </c>
      <c r="D2332" s="11">
        <v>199</v>
      </c>
      <c r="F2332" s="11" t="s">
        <v>2334</v>
      </c>
      <c r="G2332" t="s">
        <v>2252</v>
      </c>
    </row>
    <row r="2333" spans="1:7">
      <c r="A2333" s="271" t="s">
        <v>999</v>
      </c>
      <c r="B2333" s="891" t="s">
        <v>56</v>
      </c>
      <c r="C2333" s="23">
        <v>46008</v>
      </c>
      <c r="D2333" s="89">
        <v>1139</v>
      </c>
      <c r="F2333" s="11" t="s">
        <v>2335</v>
      </c>
      <c r="G2333" t="s">
        <v>2252</v>
      </c>
    </row>
    <row r="2334" spans="1:7">
      <c r="A2334" s="296" t="s">
        <v>1044</v>
      </c>
      <c r="B2334" t="s">
        <v>56</v>
      </c>
      <c r="C2334" s="23">
        <v>46008</v>
      </c>
      <c r="D2334" s="89">
        <v>1027</v>
      </c>
      <c r="F2334" s="11" t="s">
        <v>2336</v>
      </c>
      <c r="G2334" t="s">
        <v>2252</v>
      </c>
    </row>
    <row r="2335" spans="1:7">
      <c r="A2335" s="178" t="s">
        <v>1029</v>
      </c>
      <c r="B2335" s="176" t="s">
        <v>1002</v>
      </c>
      <c r="C2335" s="239">
        <v>46008</v>
      </c>
      <c r="D2335" s="11">
        <v>163</v>
      </c>
      <c r="F2335" s="11" t="s">
        <v>2337</v>
      </c>
      <c r="G2335" t="s">
        <v>2252</v>
      </c>
    </row>
    <row r="2336" spans="1:7">
      <c r="A2336" s="844" t="s">
        <v>923</v>
      </c>
      <c r="B2336" s="845" t="s">
        <v>54</v>
      </c>
      <c r="C2336" s="23">
        <v>46008</v>
      </c>
      <c r="D2336" s="89">
        <v>1810</v>
      </c>
      <c r="F2336" s="11" t="s">
        <v>2338</v>
      </c>
      <c r="G2336" t="s">
        <v>2252</v>
      </c>
    </row>
    <row r="2337" spans="1:7" ht="15.75">
      <c r="A2337" s="11" t="s">
        <v>831</v>
      </c>
      <c r="B2337" s="175" t="s">
        <v>1456</v>
      </c>
      <c r="C2337" s="239">
        <v>46008</v>
      </c>
      <c r="D2337" s="11">
        <v>308</v>
      </c>
      <c r="F2337" s="11" t="s">
        <v>2339</v>
      </c>
      <c r="G2337" t="s">
        <v>2252</v>
      </c>
    </row>
    <row r="2338" spans="1:7">
      <c r="A2338" s="449" t="s">
        <v>841</v>
      </c>
      <c r="B2338" s="103" t="s">
        <v>2098</v>
      </c>
      <c r="C2338" s="23">
        <v>46008</v>
      </c>
      <c r="D2338" s="11">
        <v>916</v>
      </c>
      <c r="F2338" s="11" t="s">
        <v>2340</v>
      </c>
      <c r="G2338" t="s">
        <v>2252</v>
      </c>
    </row>
    <row r="2339" spans="1:7">
      <c r="A2339" s="674" t="s">
        <v>1346</v>
      </c>
      <c r="B2339" s="27" t="s">
        <v>56</v>
      </c>
      <c r="C2339" s="23">
        <v>46008</v>
      </c>
      <c r="D2339" s="11">
        <v>320</v>
      </c>
      <c r="G2339" t="s">
        <v>2252</v>
      </c>
    </row>
    <row r="2340" spans="1:7">
      <c r="A2340" s="82" t="s">
        <v>1319</v>
      </c>
      <c r="B2340" s="82" t="s">
        <v>56</v>
      </c>
      <c r="C2340" s="23">
        <v>46008</v>
      </c>
      <c r="D2340" s="89">
        <v>1083</v>
      </c>
      <c r="G2340" t="s">
        <v>2252</v>
      </c>
    </row>
    <row r="2341" spans="1:7">
      <c r="A2341" s="82" t="s">
        <v>1304</v>
      </c>
      <c r="B2341" s="82" t="s">
        <v>56</v>
      </c>
      <c r="C2341" s="23">
        <v>46008</v>
      </c>
      <c r="F2341" s="240" t="s">
        <v>1545</v>
      </c>
      <c r="G2341" t="s">
        <v>2252</v>
      </c>
    </row>
    <row r="2342" spans="1:7">
      <c r="A2342" s="674" t="s">
        <v>1289</v>
      </c>
      <c r="B2342" s="27" t="s">
        <v>56</v>
      </c>
      <c r="C2342" s="23">
        <v>46008</v>
      </c>
      <c r="D2342" s="11">
        <v>372</v>
      </c>
      <c r="G2342" t="s">
        <v>2252</v>
      </c>
    </row>
    <row r="2343" spans="1:7">
      <c r="A2343" s="674" t="s">
        <v>1337</v>
      </c>
      <c r="B2343" s="27" t="s">
        <v>56</v>
      </c>
      <c r="C2343" s="23">
        <v>46008</v>
      </c>
      <c r="D2343" s="11">
        <v>95</v>
      </c>
      <c r="G2343" t="s">
        <v>2252</v>
      </c>
    </row>
    <row r="2344" spans="1:7">
      <c r="A2344" s="674" t="s">
        <v>1328</v>
      </c>
      <c r="B2344" s="27" t="s">
        <v>56</v>
      </c>
      <c r="C2344" s="23">
        <v>46008</v>
      </c>
      <c r="D2344" s="89">
        <v>1049</v>
      </c>
      <c r="G2344" t="s">
        <v>2252</v>
      </c>
    </row>
    <row r="2345" spans="1:7">
      <c r="A2345" s="82" t="s">
        <v>1302</v>
      </c>
      <c r="B2345" s="82" t="s">
        <v>56</v>
      </c>
      <c r="C2345" s="23">
        <v>46008</v>
      </c>
      <c r="E2345" s="74">
        <v>870</v>
      </c>
      <c r="F2345" s="240"/>
      <c r="G2345" t="s">
        <v>2252</v>
      </c>
    </row>
    <row r="2346" spans="1:7">
      <c r="A2346" s="246" t="s">
        <v>1508</v>
      </c>
      <c r="B2346" s="235" t="s">
        <v>62</v>
      </c>
      <c r="C2346" s="23">
        <v>46009</v>
      </c>
      <c r="D2346" s="11">
        <v>292</v>
      </c>
      <c r="E2346" s="135"/>
      <c r="F2346" s="50" t="s">
        <v>2341</v>
      </c>
      <c r="G2346" t="s">
        <v>2252</v>
      </c>
    </row>
    <row r="2347" spans="1:7">
      <c r="A2347" s="246" t="s">
        <v>1508</v>
      </c>
      <c r="B2347" s="235" t="s">
        <v>58</v>
      </c>
      <c r="C2347" s="23">
        <v>46009</v>
      </c>
      <c r="D2347" s="74"/>
      <c r="E2347" s="11"/>
      <c r="F2347" s="249" t="s">
        <v>2311</v>
      </c>
      <c r="G2347" t="s">
        <v>2252</v>
      </c>
    </row>
    <row r="2348" spans="1:7" ht="15.75">
      <c r="A2348" s="76" t="s">
        <v>1508</v>
      </c>
      <c r="B2348" s="175" t="s">
        <v>1456</v>
      </c>
      <c r="C2348" s="239">
        <v>46009</v>
      </c>
      <c r="D2348" s="74"/>
      <c r="E2348" s="89">
        <v>1506</v>
      </c>
      <c r="F2348" s="1170"/>
      <c r="G2348" t="s">
        <v>2252</v>
      </c>
    </row>
    <row r="2349" spans="1:7">
      <c r="A2349" s="273" t="s">
        <v>1251</v>
      </c>
      <c r="B2349" s="234" t="s">
        <v>2058</v>
      </c>
      <c r="C2349" s="23">
        <v>46009</v>
      </c>
      <c r="D2349" s="74"/>
      <c r="E2349" s="11"/>
      <c r="F2349" s="88" t="s">
        <v>2241</v>
      </c>
      <c r="G2349" t="s">
        <v>2252</v>
      </c>
    </row>
    <row r="2350" spans="1:7">
      <c r="A2350" s="246" t="s">
        <v>1251</v>
      </c>
      <c r="B2350" s="76" t="s">
        <v>58</v>
      </c>
      <c r="C2350" s="23">
        <v>46009</v>
      </c>
      <c r="D2350" s="74"/>
      <c r="E2350" s="11"/>
      <c r="F2350" s="88" t="s">
        <v>2241</v>
      </c>
      <c r="G2350" t="s">
        <v>2252</v>
      </c>
    </row>
    <row r="2351" spans="1:7">
      <c r="A2351" s="246" t="s">
        <v>1251</v>
      </c>
      <c r="B2351" s="234" t="s">
        <v>62</v>
      </c>
      <c r="C2351" s="23">
        <v>46009</v>
      </c>
      <c r="D2351" s="74"/>
      <c r="E2351" s="11"/>
      <c r="F2351" s="88" t="s">
        <v>2241</v>
      </c>
      <c r="G2351" t="s">
        <v>2252</v>
      </c>
    </row>
    <row r="2352" spans="1:7">
      <c r="A2352" s="246" t="s">
        <v>1509</v>
      </c>
      <c r="B2352" s="237" t="s">
        <v>1171</v>
      </c>
      <c r="C2352" s="23">
        <v>46009</v>
      </c>
      <c r="D2352" s="11">
        <v>563</v>
      </c>
      <c r="E2352" s="182"/>
      <c r="F2352" s="103" t="s">
        <v>2313</v>
      </c>
      <c r="G2352" t="s">
        <v>2252</v>
      </c>
    </row>
    <row r="2353" spans="1:7">
      <c r="A2353" s="76" t="s">
        <v>1020</v>
      </c>
      <c r="B2353" s="176" t="s">
        <v>1002</v>
      </c>
      <c r="C2353" s="239">
        <v>46009</v>
      </c>
      <c r="F2353" s="233" t="s">
        <v>2169</v>
      </c>
      <c r="G2353" t="s">
        <v>2252</v>
      </c>
    </row>
    <row r="2354" spans="1:7">
      <c r="A2354" s="273" t="s">
        <v>1044</v>
      </c>
      <c r="B2354" s="271" t="s">
        <v>56</v>
      </c>
      <c r="C2354" s="23">
        <v>46009</v>
      </c>
      <c r="D2354" s="89">
        <v>1596</v>
      </c>
      <c r="F2354" s="11" t="s">
        <v>2342</v>
      </c>
      <c r="G2354" t="s">
        <v>2252</v>
      </c>
    </row>
    <row r="2355" spans="1:7">
      <c r="A2355" s="76" t="s">
        <v>1026</v>
      </c>
      <c r="B2355" s="176" t="s">
        <v>1002</v>
      </c>
      <c r="C2355" s="239">
        <v>46009</v>
      </c>
      <c r="F2355" s="233" t="s">
        <v>2169</v>
      </c>
      <c r="G2355" t="s">
        <v>2252</v>
      </c>
    </row>
    <row r="2356" spans="1:7">
      <c r="A2356" s="76" t="s">
        <v>1029</v>
      </c>
      <c r="B2356" s="176" t="s">
        <v>1002</v>
      </c>
      <c r="C2356" s="239">
        <v>46009</v>
      </c>
      <c r="F2356" s="233" t="s">
        <v>2169</v>
      </c>
      <c r="G2356" t="s">
        <v>2252</v>
      </c>
    </row>
    <row r="2357" spans="1:7">
      <c r="A2357" s="273" t="s">
        <v>1146</v>
      </c>
      <c r="B2357" s="271" t="s">
        <v>56</v>
      </c>
      <c r="C2357" s="23">
        <v>46009</v>
      </c>
      <c r="D2357" s="89">
        <v>1568</v>
      </c>
      <c r="G2357" t="s">
        <v>2252</v>
      </c>
    </row>
    <row r="2358" spans="1:7" ht="15.75">
      <c r="A2358" s="76" t="s">
        <v>831</v>
      </c>
      <c r="B2358" s="175" t="s">
        <v>1456</v>
      </c>
      <c r="C2358" s="239">
        <v>46009</v>
      </c>
      <c r="D2358" s="11">
        <v>892</v>
      </c>
      <c r="F2358" s="11" t="s">
        <v>2343</v>
      </c>
      <c r="G2358" t="s">
        <v>2252</v>
      </c>
    </row>
    <row r="2359" spans="1:7">
      <c r="A2359" s="234" t="s">
        <v>841</v>
      </c>
      <c r="B2359" s="234" t="s">
        <v>2098</v>
      </c>
      <c r="C2359" s="239">
        <v>46009</v>
      </c>
      <c r="D2359" s="89">
        <v>1704</v>
      </c>
      <c r="F2359" s="11" t="s">
        <v>2344</v>
      </c>
      <c r="G2359" t="s">
        <v>2252</v>
      </c>
    </row>
    <row r="2360" spans="1:7" ht="15.75">
      <c r="A2360" s="76" t="s">
        <v>923</v>
      </c>
      <c r="B2360" s="175" t="s">
        <v>1456</v>
      </c>
      <c r="C2360" s="239">
        <v>46009</v>
      </c>
      <c r="D2360" s="89">
        <v>967</v>
      </c>
      <c r="F2360" s="11" t="s">
        <v>2345</v>
      </c>
    </row>
    <row r="2361" spans="1:7">
      <c r="A2361" s="233" t="s">
        <v>1346</v>
      </c>
      <c r="B2361" s="233" t="s">
        <v>56</v>
      </c>
      <c r="C2361" s="239">
        <v>46009</v>
      </c>
      <c r="D2361" s="11">
        <v>652</v>
      </c>
      <c r="G2361" t="s">
        <v>2252</v>
      </c>
    </row>
    <row r="2362" spans="1:7">
      <c r="A2362" s="233" t="s">
        <v>1349</v>
      </c>
      <c r="B2362" s="233" t="s">
        <v>56</v>
      </c>
      <c r="C2362" s="23">
        <v>46009</v>
      </c>
      <c r="D2362" s="11">
        <v>396</v>
      </c>
      <c r="G2362" t="s">
        <v>2252</v>
      </c>
    </row>
    <row r="2363" spans="1:7">
      <c r="A2363" s="234" t="s">
        <v>1319</v>
      </c>
      <c r="B2363" s="234" t="s">
        <v>56</v>
      </c>
      <c r="C2363" s="23">
        <v>46009</v>
      </c>
      <c r="D2363" s="89">
        <v>1905</v>
      </c>
      <c r="G2363" t="s">
        <v>2252</v>
      </c>
    </row>
    <row r="2364" spans="1:7">
      <c r="A2364" s="235" t="s">
        <v>1337</v>
      </c>
      <c r="B2364" s="235" t="s">
        <v>56</v>
      </c>
      <c r="C2364" s="23">
        <v>46009</v>
      </c>
      <c r="D2364" s="11">
        <v>881</v>
      </c>
      <c r="G2364" t="s">
        <v>2252</v>
      </c>
    </row>
    <row r="2365" spans="1:7">
      <c r="A2365" s="76" t="s">
        <v>1331</v>
      </c>
      <c r="B2365" s="76" t="s">
        <v>56</v>
      </c>
      <c r="C2365" s="239">
        <v>46009</v>
      </c>
      <c r="D2365" s="89">
        <v>3028</v>
      </c>
      <c r="F2365" s="11" t="s">
        <v>2346</v>
      </c>
      <c r="G2365" t="s">
        <v>2252</v>
      </c>
    </row>
    <row r="2366" spans="1:7">
      <c r="A2366" s="296" t="s">
        <v>1302</v>
      </c>
      <c r="B2366" s="235" t="s">
        <v>56</v>
      </c>
      <c r="C2366" s="239">
        <v>46009</v>
      </c>
      <c r="F2366" s="240" t="s">
        <v>2347</v>
      </c>
      <c r="G2366" t="s">
        <v>2252</v>
      </c>
    </row>
    <row r="2367" spans="1:7" ht="15.75">
      <c r="A2367" s="178" t="s">
        <v>505</v>
      </c>
      <c r="B2367" s="175" t="s">
        <v>1456</v>
      </c>
      <c r="C2367" s="239">
        <v>46010</v>
      </c>
      <c r="D2367" s="11">
        <v>166</v>
      </c>
      <c r="F2367" s="11" t="s">
        <v>2348</v>
      </c>
      <c r="G2367" t="s">
        <v>2252</v>
      </c>
    </row>
    <row r="2368" spans="1:7">
      <c r="A2368" s="233" t="s">
        <v>1508</v>
      </c>
      <c r="B2368" s="233" t="s">
        <v>62</v>
      </c>
      <c r="C2368" s="239">
        <v>46010</v>
      </c>
      <c r="E2368" s="135"/>
      <c r="F2368" s="76" t="s">
        <v>1555</v>
      </c>
      <c r="G2368" t="s">
        <v>2252</v>
      </c>
    </row>
    <row r="2369" spans="1:7">
      <c r="A2369" s="76" t="s">
        <v>1508</v>
      </c>
      <c r="B2369" s="76" t="s">
        <v>58</v>
      </c>
      <c r="C2369" s="239">
        <v>46010</v>
      </c>
      <c r="E2369" s="135"/>
      <c r="F2369" s="50" t="s">
        <v>2349</v>
      </c>
      <c r="G2369" t="s">
        <v>2252</v>
      </c>
    </row>
    <row r="2370" spans="1:7">
      <c r="A2370" s="76" t="s">
        <v>1251</v>
      </c>
      <c r="B2370" s="76" t="s">
        <v>2058</v>
      </c>
      <c r="C2370" s="239">
        <v>46010</v>
      </c>
      <c r="D2370" s="74"/>
      <c r="E2370" s="11"/>
      <c r="F2370" s="88" t="s">
        <v>2241</v>
      </c>
      <c r="G2370" t="s">
        <v>2252</v>
      </c>
    </row>
    <row r="2371" spans="1:7">
      <c r="A2371" s="273" t="s">
        <v>1251</v>
      </c>
      <c r="B2371" s="233" t="s">
        <v>58</v>
      </c>
      <c r="C2371" s="23">
        <v>46010</v>
      </c>
      <c r="D2371" s="74"/>
      <c r="E2371" s="11"/>
      <c r="F2371" s="88" t="s">
        <v>2241</v>
      </c>
      <c r="G2371" t="s">
        <v>2252</v>
      </c>
    </row>
    <row r="2372" spans="1:7">
      <c r="A2372" s="246" t="s">
        <v>1251</v>
      </c>
      <c r="B2372" s="234" t="s">
        <v>62</v>
      </c>
      <c r="C2372" s="23">
        <v>46010</v>
      </c>
      <c r="D2372" s="74"/>
      <c r="E2372" s="11"/>
      <c r="F2372" s="88" t="s">
        <v>2241</v>
      </c>
      <c r="G2372" t="s">
        <v>2252</v>
      </c>
    </row>
    <row r="2373" spans="1:7">
      <c r="A2373" s="246" t="s">
        <v>1509</v>
      </c>
      <c r="B2373" s="237" t="s">
        <v>1171</v>
      </c>
      <c r="C2373" s="23">
        <v>46010</v>
      </c>
      <c r="D2373" s="11">
        <v>483</v>
      </c>
      <c r="E2373" s="182"/>
      <c r="F2373" s="103"/>
      <c r="G2373" t="s">
        <v>2252</v>
      </c>
    </row>
    <row r="2374" spans="1:7">
      <c r="A2374" s="76" t="s">
        <v>1020</v>
      </c>
      <c r="B2374" s="176" t="s">
        <v>1002</v>
      </c>
      <c r="C2374" s="239">
        <v>46010</v>
      </c>
      <c r="E2374" s="74">
        <v>765</v>
      </c>
      <c r="G2374" t="s">
        <v>2252</v>
      </c>
    </row>
    <row r="2375" spans="1:7">
      <c r="A2375" s="234" t="s">
        <v>999</v>
      </c>
      <c r="B2375" s="234" t="s">
        <v>56</v>
      </c>
      <c r="C2375" s="239">
        <v>46010</v>
      </c>
      <c r="E2375" s="74">
        <v>883</v>
      </c>
      <c r="F2375" s="240" t="s">
        <v>2350</v>
      </c>
      <c r="G2375" t="s">
        <v>2252</v>
      </c>
    </row>
    <row r="2376" spans="1:7">
      <c r="A2376" s="76" t="s">
        <v>1026</v>
      </c>
      <c r="B2376" s="176" t="s">
        <v>1002</v>
      </c>
      <c r="C2376" s="239">
        <v>46010</v>
      </c>
      <c r="E2376" s="74">
        <v>765</v>
      </c>
      <c r="G2376" t="s">
        <v>2252</v>
      </c>
    </row>
    <row r="2377" spans="1:7">
      <c r="A2377" s="76" t="s">
        <v>1029</v>
      </c>
      <c r="B2377" s="176" t="s">
        <v>1002</v>
      </c>
      <c r="C2377" s="239">
        <v>46010</v>
      </c>
      <c r="E2377" s="74">
        <v>560</v>
      </c>
      <c r="G2377" t="s">
        <v>2252</v>
      </c>
    </row>
    <row r="2378" spans="1:7" ht="15.75">
      <c r="A2378" s="103" t="s">
        <v>831</v>
      </c>
      <c r="B2378" s="860" t="s">
        <v>1456</v>
      </c>
      <c r="C2378" s="239">
        <v>46010</v>
      </c>
      <c r="D2378" s="11">
        <v>366</v>
      </c>
      <c r="F2378" s="11" t="s">
        <v>2351</v>
      </c>
      <c r="G2378" t="s">
        <v>2252</v>
      </c>
    </row>
    <row r="2379" spans="1:7">
      <c r="A2379" s="449" t="s">
        <v>841</v>
      </c>
      <c r="B2379" s="103" t="s">
        <v>2098</v>
      </c>
      <c r="C2379" s="23">
        <v>46010</v>
      </c>
      <c r="D2379" s="11">
        <v>974</v>
      </c>
      <c r="F2379" s="11" t="s">
        <v>2352</v>
      </c>
      <c r="G2379" t="s">
        <v>2252</v>
      </c>
    </row>
    <row r="2380" spans="1:7">
      <c r="A2380" s="178" t="s">
        <v>1289</v>
      </c>
      <c r="B2380" s="1126" t="s">
        <v>56</v>
      </c>
      <c r="C2380" s="23">
        <v>46010</v>
      </c>
      <c r="D2380" s="11">
        <v>582</v>
      </c>
      <c r="G2380" t="s">
        <v>2252</v>
      </c>
    </row>
    <row r="2381" spans="1:7">
      <c r="A2381" s="178" t="s">
        <v>1319</v>
      </c>
      <c r="B2381" s="1126" t="s">
        <v>56</v>
      </c>
      <c r="C2381" s="23">
        <v>46010</v>
      </c>
      <c r="D2381" s="89">
        <v>2064</v>
      </c>
      <c r="G2381" t="s">
        <v>2252</v>
      </c>
    </row>
    <row r="2382" spans="1:7">
      <c r="A2382" s="178" t="s">
        <v>1331</v>
      </c>
      <c r="B2382" s="1126" t="s">
        <v>56</v>
      </c>
      <c r="C2382" s="23">
        <v>46010</v>
      </c>
      <c r="D2382" s="89">
        <v>1683</v>
      </c>
      <c r="G2382" t="s">
        <v>2252</v>
      </c>
    </row>
    <row r="2383" spans="1:7">
      <c r="A2383" s="178" t="s">
        <v>1322</v>
      </c>
      <c r="B2383" s="1126" t="s">
        <v>56</v>
      </c>
      <c r="C2383" s="23">
        <v>46010</v>
      </c>
      <c r="D2383" s="89">
        <v>1235</v>
      </c>
      <c r="G2383" t="s">
        <v>2252</v>
      </c>
    </row>
    <row r="2384" spans="1:7">
      <c r="A2384" s="178" t="s">
        <v>1316</v>
      </c>
      <c r="B2384" s="1126" t="s">
        <v>56</v>
      </c>
      <c r="C2384" s="23">
        <v>46010</v>
      </c>
      <c r="F2384" s="11" t="s">
        <v>2353</v>
      </c>
      <c r="G2384" t="s">
        <v>2252</v>
      </c>
    </row>
    <row r="2385" spans="1:7">
      <c r="A2385" s="178" t="s">
        <v>1346</v>
      </c>
      <c r="B2385" s="1126" t="s">
        <v>56</v>
      </c>
      <c r="C2385" s="23">
        <v>46010</v>
      </c>
      <c r="D2385" s="11">
        <v>780</v>
      </c>
      <c r="E2385" s="135"/>
      <c r="F2385" s="50"/>
      <c r="G2385" t="s">
        <v>2252</v>
      </c>
    </row>
    <row r="2386" spans="1:7">
      <c r="A2386" s="178" t="s">
        <v>1512</v>
      </c>
      <c r="B2386" s="1126" t="s">
        <v>56</v>
      </c>
      <c r="C2386" s="23">
        <v>46010</v>
      </c>
      <c r="D2386" s="74"/>
      <c r="E2386" s="89">
        <v>5068</v>
      </c>
      <c r="F2386" s="11" t="s">
        <v>2354</v>
      </c>
      <c r="G2386" t="s">
        <v>2252</v>
      </c>
    </row>
    <row r="2387" spans="1:7">
      <c r="A2387" s="240" t="s">
        <v>1508</v>
      </c>
      <c r="B2387" s="240" t="s">
        <v>62</v>
      </c>
      <c r="C2387" s="23">
        <v>46013</v>
      </c>
      <c r="D2387" s="74"/>
      <c r="E2387" s="11"/>
      <c r="F2387" s="88" t="s">
        <v>1832</v>
      </c>
      <c r="G2387" t="s">
        <v>2252</v>
      </c>
    </row>
    <row r="2388" spans="1:7">
      <c r="A2388" s="244" t="s">
        <v>1508</v>
      </c>
      <c r="B2388" s="244" t="s">
        <v>58</v>
      </c>
      <c r="C2388" s="23">
        <v>46013</v>
      </c>
      <c r="D2388" s="74"/>
      <c r="E2388" s="11"/>
      <c r="F2388" s="88" t="s">
        <v>1832</v>
      </c>
      <c r="G2388" t="s">
        <v>2252</v>
      </c>
    </row>
    <row r="2389" spans="1:7">
      <c r="A2389" s="240" t="s">
        <v>1509</v>
      </c>
      <c r="B2389" s="240" t="s">
        <v>1171</v>
      </c>
      <c r="C2389" s="23">
        <v>46013</v>
      </c>
      <c r="E2389" s="182"/>
      <c r="F2389" s="240" t="s">
        <v>2355</v>
      </c>
      <c r="G2389" t="s">
        <v>2252</v>
      </c>
    </row>
    <row r="2390" spans="1:7">
      <c r="A2390" s="244" t="s">
        <v>1146</v>
      </c>
      <c r="B2390" s="244" t="s">
        <v>56</v>
      </c>
      <c r="C2390" s="23">
        <v>46013</v>
      </c>
      <c r="D2390" s="11">
        <v>380</v>
      </c>
      <c r="G2390" t="s">
        <v>2252</v>
      </c>
    </row>
    <row r="2391" spans="1:7">
      <c r="A2391" s="244" t="s">
        <v>1149</v>
      </c>
      <c r="B2391" s="244" t="s">
        <v>56</v>
      </c>
      <c r="C2391" s="23">
        <v>46013</v>
      </c>
      <c r="D2391" s="11">
        <v>523</v>
      </c>
      <c r="G2391" t="s">
        <v>2252</v>
      </c>
    </row>
    <row r="2392" spans="1:7">
      <c r="A2392" s="556" t="s">
        <v>1044</v>
      </c>
      <c r="B2392" s="556" t="s">
        <v>56</v>
      </c>
      <c r="C2392" s="23">
        <v>46013</v>
      </c>
      <c r="D2392" s="11">
        <v>342</v>
      </c>
      <c r="F2392" s="240" t="s">
        <v>2356</v>
      </c>
      <c r="G2392" t="s">
        <v>2252</v>
      </c>
    </row>
    <row r="2393" spans="1:7" ht="15.75">
      <c r="A2393" s="76" t="s">
        <v>831</v>
      </c>
      <c r="B2393" s="175" t="s">
        <v>1456</v>
      </c>
      <c r="C2393" s="239">
        <v>46013</v>
      </c>
      <c r="D2393" s="11">
        <v>154</v>
      </c>
      <c r="G2393" t="s">
        <v>2252</v>
      </c>
    </row>
    <row r="2394" spans="1:7">
      <c r="A2394" s="233" t="s">
        <v>1289</v>
      </c>
      <c r="B2394" s="233" t="s">
        <v>56</v>
      </c>
      <c r="C2394" s="23">
        <v>46013</v>
      </c>
      <c r="D2394" s="11">
        <v>551</v>
      </c>
      <c r="G2394" t="s">
        <v>2252</v>
      </c>
    </row>
    <row r="2395" spans="1:7">
      <c r="A2395" s="233" t="s">
        <v>1319</v>
      </c>
      <c r="B2395" s="233" t="s">
        <v>56</v>
      </c>
      <c r="C2395" s="23">
        <v>46013</v>
      </c>
      <c r="F2395" s="263" t="s">
        <v>2357</v>
      </c>
      <c r="G2395" t="s">
        <v>2252</v>
      </c>
    </row>
    <row r="2396" spans="1:7">
      <c r="A2396" s="233" t="s">
        <v>1331</v>
      </c>
      <c r="B2396" s="233" t="s">
        <v>56</v>
      </c>
      <c r="C2396" s="23">
        <v>46013</v>
      </c>
      <c r="D2396" s="11">
        <v>362</v>
      </c>
      <c r="G2396" t="s">
        <v>2252</v>
      </c>
    </row>
    <row r="2397" spans="1:7">
      <c r="A2397" s="234" t="s">
        <v>1337</v>
      </c>
      <c r="B2397" s="234" t="s">
        <v>56</v>
      </c>
      <c r="C2397" s="23">
        <v>46013</v>
      </c>
      <c r="D2397" s="89">
        <v>3523</v>
      </c>
      <c r="G2397" t="s">
        <v>2252</v>
      </c>
    </row>
    <row r="2398" spans="1:7">
      <c r="A2398" s="263" t="s">
        <v>1346</v>
      </c>
      <c r="B2398" s="263" t="s">
        <v>56</v>
      </c>
      <c r="C2398" s="23">
        <v>46013</v>
      </c>
      <c r="D2398" s="11">
        <v>870</v>
      </c>
      <c r="G2398" t="s">
        <v>2252</v>
      </c>
    </row>
    <row r="2399" spans="1:7" ht="15.75">
      <c r="A2399" s="11" t="s">
        <v>505</v>
      </c>
      <c r="B2399" s="175" t="s">
        <v>1456</v>
      </c>
      <c r="C2399" s="239">
        <v>46014</v>
      </c>
      <c r="D2399" s="11">
        <v>212</v>
      </c>
      <c r="F2399" s="11" t="s">
        <v>1537</v>
      </c>
      <c r="G2399" t="s">
        <v>2252</v>
      </c>
    </row>
    <row r="2400" spans="1:7">
      <c r="A2400" s="233" t="s">
        <v>1509</v>
      </c>
      <c r="B2400" s="642" t="s">
        <v>1171</v>
      </c>
      <c r="C2400" s="23">
        <v>46014</v>
      </c>
      <c r="F2400" s="11" t="s">
        <v>2040</v>
      </c>
      <c r="G2400" t="s">
        <v>2252</v>
      </c>
    </row>
    <row r="2401" spans="1:7">
      <c r="A2401" s="76" t="s">
        <v>1146</v>
      </c>
      <c r="B2401" s="642" t="s">
        <v>56</v>
      </c>
      <c r="C2401" s="23">
        <v>46014</v>
      </c>
      <c r="F2401" s="263" t="s">
        <v>1914</v>
      </c>
      <c r="G2401" t="s">
        <v>2252</v>
      </c>
    </row>
    <row r="2402" spans="1:7">
      <c r="A2402" s="235" t="s">
        <v>1149</v>
      </c>
      <c r="B2402" s="271" t="s">
        <v>56</v>
      </c>
      <c r="C2402" s="23">
        <v>46014</v>
      </c>
      <c r="D2402" s="11">
        <v>405</v>
      </c>
      <c r="F2402" s="11" t="s">
        <v>1595</v>
      </c>
      <c r="G2402" t="s">
        <v>2252</v>
      </c>
    </row>
    <row r="2403" spans="1:7" ht="15.75">
      <c r="A2403" s="76" t="s">
        <v>1044</v>
      </c>
      <c r="B2403" s="175" t="s">
        <v>1456</v>
      </c>
      <c r="C2403" s="239">
        <v>46014</v>
      </c>
      <c r="E2403" s="74">
        <v>405</v>
      </c>
      <c r="G2403" t="s">
        <v>2252</v>
      </c>
    </row>
    <row r="2404" spans="1:7">
      <c r="A2404" s="317" t="s">
        <v>1346</v>
      </c>
      <c r="B2404" s="1171" t="s">
        <v>56</v>
      </c>
      <c r="C2404" s="23">
        <v>46014</v>
      </c>
      <c r="E2404" s="250">
        <v>14727</v>
      </c>
      <c r="F2404" s="347" t="s">
        <v>2358</v>
      </c>
      <c r="G2404" t="s">
        <v>2252</v>
      </c>
    </row>
    <row r="2405" spans="1:7">
      <c r="A2405" s="296" t="s">
        <v>1337</v>
      </c>
      <c r="B2405" s="1172" t="s">
        <v>56</v>
      </c>
      <c r="C2405" s="23">
        <v>46014</v>
      </c>
      <c r="D2405" s="89">
        <v>2384</v>
      </c>
      <c r="G2405" t="s">
        <v>2252</v>
      </c>
    </row>
    <row r="2406" spans="1:7" ht="15.75">
      <c r="A2406" s="76" t="s">
        <v>1146</v>
      </c>
      <c r="B2406" s="175" t="s">
        <v>1456</v>
      </c>
      <c r="C2406" s="239">
        <v>46015</v>
      </c>
      <c r="E2406" s="250">
        <v>2448</v>
      </c>
      <c r="F2406" s="11" t="s">
        <v>2359</v>
      </c>
      <c r="G2406" t="s">
        <v>2252</v>
      </c>
    </row>
    <row r="2407" spans="1:7" ht="15.75">
      <c r="A2407" s="76" t="s">
        <v>1149</v>
      </c>
      <c r="B2407" s="175" t="s">
        <v>1456</v>
      </c>
      <c r="C2407" s="239">
        <v>46015</v>
      </c>
      <c r="E2407" s="250">
        <v>1225</v>
      </c>
      <c r="F2407" s="11" t="s">
        <v>2360</v>
      </c>
      <c r="G2407" t="s">
        <v>2252</v>
      </c>
    </row>
    <row r="2408" spans="1:7">
      <c r="A2408" s="892"/>
      <c r="B2408" s="893"/>
      <c r="C2408" s="23">
        <v>46016</v>
      </c>
      <c r="G2408" t="s">
        <v>2252</v>
      </c>
    </row>
    <row r="2409" spans="1:7">
      <c r="A2409" s="296"/>
      <c r="B2409" s="1172"/>
      <c r="C2409" s="23">
        <v>46017</v>
      </c>
      <c r="F2409" s="76"/>
      <c r="G2409" t="s">
        <v>2252</v>
      </c>
    </row>
    <row r="2410" spans="1:7" ht="15.75">
      <c r="A2410" s="76" t="s">
        <v>505</v>
      </c>
      <c r="B2410" s="175" t="s">
        <v>1456</v>
      </c>
      <c r="C2410" s="239">
        <v>46020</v>
      </c>
      <c r="D2410" s="11">
        <v>108</v>
      </c>
      <c r="F2410" s="76" t="s">
        <v>1624</v>
      </c>
      <c r="G2410" t="s">
        <v>2252</v>
      </c>
    </row>
    <row r="2411" spans="1:7">
      <c r="A2411" s="274" t="s">
        <v>1116</v>
      </c>
      <c r="B2411" s="236" t="s">
        <v>56</v>
      </c>
      <c r="C2411" s="23">
        <v>46020</v>
      </c>
      <c r="D2411" s="89">
        <v>1188</v>
      </c>
      <c r="F2411" s="11" t="s">
        <v>2361</v>
      </c>
      <c r="G2411" t="s">
        <v>2252</v>
      </c>
    </row>
    <row r="2412" spans="1:7">
      <c r="A2412" s="273" t="s">
        <v>1119</v>
      </c>
      <c r="B2412" s="282" t="s">
        <v>56</v>
      </c>
      <c r="C2412" s="23">
        <v>46020</v>
      </c>
      <c r="D2412" s="11">
        <v>900</v>
      </c>
      <c r="F2412" s="11" t="s">
        <v>2362</v>
      </c>
      <c r="G2412" t="s">
        <v>2252</v>
      </c>
    </row>
    <row r="2413" spans="1:7" ht="15.75">
      <c r="A2413" s="76" t="s">
        <v>1146</v>
      </c>
      <c r="B2413" s="175" t="s">
        <v>1456</v>
      </c>
      <c r="C2413" s="239">
        <v>46020</v>
      </c>
      <c r="D2413" s="11">
        <v>100</v>
      </c>
      <c r="G2413" t="s">
        <v>2252</v>
      </c>
    </row>
    <row r="2414" spans="1:7">
      <c r="A2414" s="244" t="s">
        <v>1289</v>
      </c>
      <c r="B2414" s="244" t="s">
        <v>56</v>
      </c>
      <c r="C2414" s="23">
        <v>46020</v>
      </c>
      <c r="D2414" s="11">
        <v>738</v>
      </c>
      <c r="G2414" t="s">
        <v>2252</v>
      </c>
    </row>
    <row r="2415" spans="1:7">
      <c r="A2415" s="233" t="s">
        <v>1331</v>
      </c>
      <c r="B2415" s="233" t="s">
        <v>56</v>
      </c>
      <c r="C2415" s="23">
        <v>46020</v>
      </c>
      <c r="D2415" s="89">
        <v>1297</v>
      </c>
      <c r="G2415" t="s">
        <v>2252</v>
      </c>
    </row>
    <row r="2416" spans="1:7">
      <c r="A2416" s="233" t="s">
        <v>1334</v>
      </c>
      <c r="B2416" s="233" t="s">
        <v>56</v>
      </c>
      <c r="C2416" s="23">
        <v>46020</v>
      </c>
      <c r="D2416" s="89">
        <v>2583</v>
      </c>
      <c r="G2416" t="s">
        <v>2252</v>
      </c>
    </row>
    <row r="2417" spans="1:7">
      <c r="A2417" s="233" t="s">
        <v>1431</v>
      </c>
      <c r="B2417" s="233" t="s">
        <v>56</v>
      </c>
      <c r="C2417" s="23">
        <v>46020</v>
      </c>
      <c r="D2417" s="11">
        <v>0</v>
      </c>
      <c r="F2417" s="240" t="s">
        <v>2363</v>
      </c>
      <c r="G2417" t="s">
        <v>2252</v>
      </c>
    </row>
    <row r="2418" spans="1:7">
      <c r="A2418" s="233" t="s">
        <v>1295</v>
      </c>
      <c r="B2418" s="233" t="s">
        <v>56</v>
      </c>
      <c r="C2418" s="23">
        <v>46020</v>
      </c>
      <c r="D2418" s="11">
        <v>0</v>
      </c>
      <c r="F2418" s="240" t="s">
        <v>2363</v>
      </c>
      <c r="G2418" t="s">
        <v>2252</v>
      </c>
    </row>
    <row r="2419" spans="1:7">
      <c r="A2419" s="234" t="s">
        <v>1328</v>
      </c>
      <c r="B2419" s="234" t="s">
        <v>56</v>
      </c>
      <c r="C2419" s="23">
        <v>46020</v>
      </c>
      <c r="D2419" s="11">
        <v>0</v>
      </c>
      <c r="F2419" s="240" t="s">
        <v>2363</v>
      </c>
      <c r="G2419" t="s">
        <v>2252</v>
      </c>
    </row>
    <row r="2420" spans="1:7" ht="15.75">
      <c r="A2420" s="76" t="s">
        <v>505</v>
      </c>
      <c r="B2420" s="175" t="s">
        <v>1456</v>
      </c>
      <c r="C2420" s="239">
        <v>46021</v>
      </c>
      <c r="D2420" s="11">
        <v>353</v>
      </c>
      <c r="G2420" t="s">
        <v>2252</v>
      </c>
    </row>
    <row r="2421" spans="1:7" ht="15.75">
      <c r="A2421" s="76" t="s">
        <v>1113</v>
      </c>
      <c r="B2421" s="175" t="s">
        <v>1456</v>
      </c>
      <c r="C2421" s="239">
        <v>46021</v>
      </c>
      <c r="E2421" s="74">
        <v>766</v>
      </c>
      <c r="F2421" s="76"/>
      <c r="G2421" t="s">
        <v>2252</v>
      </c>
    </row>
    <row r="2422" spans="1:7" ht="15.75">
      <c r="A2422" s="76" t="s">
        <v>1119</v>
      </c>
      <c r="B2422" s="175" t="s">
        <v>1456</v>
      </c>
      <c r="C2422" s="239">
        <v>46021</v>
      </c>
      <c r="E2422" s="74">
        <v>343</v>
      </c>
      <c r="F2422" s="233"/>
      <c r="G2422" t="s">
        <v>2252</v>
      </c>
    </row>
    <row r="2423" spans="1:7">
      <c r="A2423" s="244" t="s">
        <v>1116</v>
      </c>
      <c r="B2423" s="236" t="s">
        <v>56</v>
      </c>
      <c r="C2423" s="23">
        <v>46021</v>
      </c>
      <c r="D2423" s="11">
        <v>0</v>
      </c>
      <c r="F2423" s="240" t="s">
        <v>1754</v>
      </c>
      <c r="G2423" t="s">
        <v>2252</v>
      </c>
    </row>
    <row r="2424" spans="1:7">
      <c r="A2424" s="240" t="s">
        <v>1289</v>
      </c>
      <c r="B2424" s="240" t="s">
        <v>56</v>
      </c>
      <c r="C2424" s="23">
        <v>46021</v>
      </c>
      <c r="D2424" s="11">
        <v>466</v>
      </c>
      <c r="G2424" t="s">
        <v>2252</v>
      </c>
    </row>
    <row r="2425" spans="1:7">
      <c r="A2425" s="233" t="s">
        <v>1334</v>
      </c>
      <c r="B2425" s="233" t="s">
        <v>56</v>
      </c>
      <c r="C2425" s="23">
        <v>46021</v>
      </c>
      <c r="D2425" s="89">
        <v>3099</v>
      </c>
      <c r="G2425" t="s">
        <v>2252</v>
      </c>
    </row>
    <row r="2426" spans="1:7">
      <c r="A2426" s="234" t="s">
        <v>1292</v>
      </c>
      <c r="B2426" s="234" t="s">
        <v>56</v>
      </c>
      <c r="C2426" s="23">
        <v>46021</v>
      </c>
      <c r="D2426" s="11">
        <v>0</v>
      </c>
      <c r="F2426" s="240" t="s">
        <v>2363</v>
      </c>
      <c r="G2426" t="s">
        <v>2252</v>
      </c>
    </row>
    <row r="2427" spans="1:7" ht="15.75">
      <c r="A2427" s="76" t="s">
        <v>831</v>
      </c>
      <c r="B2427" s="175" t="s">
        <v>1456</v>
      </c>
      <c r="C2427" s="239">
        <v>46022</v>
      </c>
      <c r="D2427" s="11">
        <v>173</v>
      </c>
      <c r="G2427" t="s">
        <v>2252</v>
      </c>
    </row>
    <row r="2428" spans="1:7" ht="15.75">
      <c r="A2428" s="76" t="s">
        <v>1295</v>
      </c>
      <c r="B2428" s="175" t="s">
        <v>1456</v>
      </c>
      <c r="C2428" s="239">
        <v>46022</v>
      </c>
      <c r="D2428" s="89"/>
      <c r="E2428" s="89">
        <v>2728</v>
      </c>
      <c r="G2428" t="s">
        <v>2252</v>
      </c>
    </row>
    <row r="2429" spans="1:7" ht="15.75">
      <c r="A2429" s="76" t="s">
        <v>1298</v>
      </c>
      <c r="B2429" s="175" t="s">
        <v>1456</v>
      </c>
      <c r="C2429" s="239">
        <v>46022</v>
      </c>
      <c r="E2429" s="250">
        <v>1231</v>
      </c>
      <c r="G2429" t="s">
        <v>2252</v>
      </c>
    </row>
    <row r="2430" spans="1:7" ht="15.75">
      <c r="A2430" s="76" t="s">
        <v>1328</v>
      </c>
      <c r="B2430" s="175" t="s">
        <v>1456</v>
      </c>
      <c r="C2430" s="814">
        <v>46022</v>
      </c>
      <c r="D2430" s="50"/>
      <c r="E2430" s="646">
        <v>1565</v>
      </c>
      <c r="F2430" s="50"/>
      <c r="G2430" t="s">
        <v>2252</v>
      </c>
    </row>
    <row r="2431" spans="1:7">
      <c r="A2431" s="892"/>
      <c r="B2431" s="893"/>
      <c r="C2431" s="23">
        <v>46023</v>
      </c>
      <c r="D2431" s="11">
        <v>0</v>
      </c>
      <c r="E2431" s="11"/>
      <c r="G2431" t="s">
        <v>2364</v>
      </c>
    </row>
    <row r="2432" spans="1:7">
      <c r="C2432" s="23">
        <v>46024</v>
      </c>
      <c r="D2432" s="11">
        <v>0</v>
      </c>
      <c r="E2432" s="11"/>
      <c r="G2432" t="s">
        <v>2364</v>
      </c>
    </row>
    <row r="2433" spans="1:7">
      <c r="A2433" s="296" t="s">
        <v>1137</v>
      </c>
      <c r="B2433" s="587" t="s">
        <v>56</v>
      </c>
      <c r="C2433" s="23">
        <v>46027</v>
      </c>
      <c r="D2433" s="89">
        <v>1353</v>
      </c>
      <c r="E2433" s="11"/>
      <c r="G2433" t="s">
        <v>2364</v>
      </c>
    </row>
    <row r="2434" spans="1:7" ht="15.75">
      <c r="A2434" s="178" t="s">
        <v>505</v>
      </c>
      <c r="B2434" s="175" t="s">
        <v>1456</v>
      </c>
      <c r="C2434" s="239">
        <v>46027</v>
      </c>
      <c r="D2434" s="89">
        <v>248</v>
      </c>
      <c r="E2434" s="11"/>
      <c r="G2434" t="s">
        <v>2364</v>
      </c>
    </row>
    <row r="2435" spans="1:7">
      <c r="A2435" s="317" t="s">
        <v>932</v>
      </c>
      <c r="B2435" s="785" t="s">
        <v>52</v>
      </c>
      <c r="C2435" s="23">
        <v>46027</v>
      </c>
      <c r="D2435" s="89">
        <v>1105</v>
      </c>
      <c r="E2435" s="11"/>
      <c r="G2435" t="s">
        <v>2364</v>
      </c>
    </row>
    <row r="2436" spans="1:7">
      <c r="A2436" s="178" t="s">
        <v>1289</v>
      </c>
      <c r="B2436" s="91" t="s">
        <v>56</v>
      </c>
      <c r="C2436" s="23">
        <v>46027</v>
      </c>
      <c r="D2436" s="89">
        <v>3728</v>
      </c>
      <c r="E2436" s="11"/>
      <c r="G2436" t="s">
        <v>2364</v>
      </c>
    </row>
    <row r="2437" spans="1:7">
      <c r="A2437" s="178" t="s">
        <v>1334</v>
      </c>
      <c r="B2437" s="91" t="s">
        <v>56</v>
      </c>
      <c r="C2437" s="23">
        <v>46027</v>
      </c>
      <c r="D2437" s="89">
        <v>568</v>
      </c>
      <c r="E2437" s="11"/>
      <c r="G2437" t="s">
        <v>2364</v>
      </c>
    </row>
    <row r="2438" spans="1:7">
      <c r="A2438" s="178" t="s">
        <v>1423</v>
      </c>
      <c r="B2438" s="91" t="s">
        <v>56</v>
      </c>
      <c r="C2438" s="23">
        <v>46028</v>
      </c>
      <c r="D2438" s="11">
        <v>0</v>
      </c>
      <c r="E2438" s="11"/>
      <c r="F2438" s="11" t="s">
        <v>2365</v>
      </c>
      <c r="G2438" t="s">
        <v>2364</v>
      </c>
    </row>
    <row r="2439" spans="1:7">
      <c r="A2439" s="178" t="s">
        <v>1289</v>
      </c>
      <c r="B2439" s="91" t="s">
        <v>56</v>
      </c>
      <c r="C2439" s="23">
        <v>46028</v>
      </c>
      <c r="D2439" s="790">
        <v>1789</v>
      </c>
      <c r="E2439" s="11"/>
      <c r="G2439" t="s">
        <v>2364</v>
      </c>
    </row>
    <row r="2440" spans="1:7">
      <c r="A2440" s="178" t="s">
        <v>1340</v>
      </c>
      <c r="B2440" s="91" t="s">
        <v>56</v>
      </c>
      <c r="C2440" s="23">
        <v>46028</v>
      </c>
      <c r="D2440" s="790">
        <v>2362</v>
      </c>
      <c r="E2440" s="11"/>
      <c r="G2440" t="s">
        <v>2364</v>
      </c>
    </row>
    <row r="2441" spans="1:7">
      <c r="A2441" s="178" t="s">
        <v>1051</v>
      </c>
      <c r="B2441" s="91" t="s">
        <v>56</v>
      </c>
      <c r="C2441" s="23">
        <v>46028</v>
      </c>
      <c r="D2441" s="790">
        <v>1534</v>
      </c>
      <c r="E2441" s="11"/>
      <c r="F2441" s="11" t="s">
        <v>2366</v>
      </c>
      <c r="G2441" t="s">
        <v>2364</v>
      </c>
    </row>
    <row r="2442" spans="1:7">
      <c r="A2442" s="296" t="s">
        <v>932</v>
      </c>
      <c r="B2442" s="587" t="s">
        <v>52</v>
      </c>
      <c r="C2442" s="23">
        <v>46028</v>
      </c>
      <c r="D2442" s="38">
        <v>942</v>
      </c>
      <c r="E2442" s="11"/>
      <c r="G2442" t="s">
        <v>2364</v>
      </c>
    </row>
    <row r="2443" spans="1:7" ht="15.75">
      <c r="A2443" s="178" t="s">
        <v>435</v>
      </c>
      <c r="B2443" s="175" t="s">
        <v>1456</v>
      </c>
      <c r="C2443" s="239">
        <v>46028</v>
      </c>
      <c r="D2443" s="38">
        <v>152</v>
      </c>
      <c r="E2443" s="11"/>
      <c r="F2443" s="11" t="s">
        <v>1647</v>
      </c>
      <c r="G2443" t="s">
        <v>2364</v>
      </c>
    </row>
    <row r="2444" spans="1:7">
      <c r="A2444" s="845" t="s">
        <v>1137</v>
      </c>
      <c r="B2444" s="871" t="s">
        <v>56</v>
      </c>
      <c r="C2444" s="23">
        <v>46028</v>
      </c>
      <c r="D2444" s="790">
        <v>1153</v>
      </c>
      <c r="E2444" s="11"/>
      <c r="G2444" t="s">
        <v>2364</v>
      </c>
    </row>
    <row r="2445" spans="1:7" ht="15.75">
      <c r="A2445" s="178" t="s">
        <v>505</v>
      </c>
      <c r="B2445" s="175" t="s">
        <v>1456</v>
      </c>
      <c r="C2445" s="239">
        <v>46029</v>
      </c>
      <c r="D2445" s="38">
        <v>366</v>
      </c>
      <c r="E2445" s="11"/>
      <c r="F2445" s="11" t="s">
        <v>1600</v>
      </c>
      <c r="G2445" t="s">
        <v>2364</v>
      </c>
    </row>
    <row r="2446" spans="1:7">
      <c r="A2446" s="317" t="s">
        <v>1319</v>
      </c>
      <c r="B2446" s="785" t="s">
        <v>56</v>
      </c>
      <c r="C2446" s="23">
        <v>46029</v>
      </c>
      <c r="D2446" s="38">
        <v>0</v>
      </c>
      <c r="E2446" s="11"/>
      <c r="F2446" s="240" t="s">
        <v>2367</v>
      </c>
      <c r="G2446" t="s">
        <v>2364</v>
      </c>
    </row>
    <row r="2447" spans="1:7">
      <c r="A2447" s="178" t="s">
        <v>1080</v>
      </c>
      <c r="B2447" s="91" t="s">
        <v>56</v>
      </c>
      <c r="C2447" s="23">
        <v>46029</v>
      </c>
      <c r="D2447" s="790">
        <v>1687</v>
      </c>
      <c r="E2447" s="11"/>
      <c r="G2447" t="s">
        <v>2364</v>
      </c>
    </row>
    <row r="2448" spans="1:7">
      <c r="A2448" s="178" t="s">
        <v>1083</v>
      </c>
      <c r="B2448" s="91" t="s">
        <v>56</v>
      </c>
      <c r="C2448" s="23">
        <v>46029</v>
      </c>
      <c r="D2448" s="790">
        <v>1056</v>
      </c>
      <c r="E2448" s="11"/>
      <c r="F2448" s="1142" t="s">
        <v>2368</v>
      </c>
      <c r="G2448" t="s">
        <v>2364</v>
      </c>
    </row>
    <row r="2449" spans="1:7">
      <c r="A2449" s="178" t="s">
        <v>1051</v>
      </c>
      <c r="B2449" s="91" t="s">
        <v>56</v>
      </c>
      <c r="C2449" s="23">
        <v>46029</v>
      </c>
      <c r="D2449" s="38">
        <v>180</v>
      </c>
      <c r="E2449" s="11"/>
      <c r="F2449" s="1142" t="s">
        <v>1537</v>
      </c>
      <c r="G2449" t="s">
        <v>2364</v>
      </c>
    </row>
    <row r="2450" spans="1:7">
      <c r="A2450" s="178" t="s">
        <v>932</v>
      </c>
      <c r="B2450" s="91" t="s">
        <v>52</v>
      </c>
      <c r="C2450" s="23">
        <v>46029</v>
      </c>
      <c r="D2450" s="790">
        <v>2151</v>
      </c>
      <c r="E2450" s="11"/>
      <c r="F2450" s="1142"/>
      <c r="G2450" t="s">
        <v>2364</v>
      </c>
    </row>
    <row r="2451" spans="1:7">
      <c r="A2451" s="178" t="s">
        <v>1340</v>
      </c>
      <c r="B2451" s="91" t="s">
        <v>56</v>
      </c>
      <c r="C2451" s="23">
        <v>46029</v>
      </c>
      <c r="D2451" s="790">
        <v>3079</v>
      </c>
      <c r="E2451" s="11"/>
      <c r="F2451" s="1142"/>
      <c r="G2451" t="s">
        <v>2364</v>
      </c>
    </row>
    <row r="2452" spans="1:7">
      <c r="A2452" s="296" t="s">
        <v>1325</v>
      </c>
      <c r="B2452" s="587" t="s">
        <v>56</v>
      </c>
      <c r="C2452" s="23">
        <v>46029</v>
      </c>
      <c r="D2452" s="38">
        <v>0</v>
      </c>
      <c r="E2452" s="11"/>
      <c r="F2452" s="1173" t="s">
        <v>2363</v>
      </c>
      <c r="G2452" t="s">
        <v>2364</v>
      </c>
    </row>
    <row r="2453" spans="1:7" ht="15.75">
      <c r="A2453" s="178" t="s">
        <v>435</v>
      </c>
      <c r="B2453" s="175" t="s">
        <v>1456</v>
      </c>
      <c r="C2453" s="239">
        <v>46030</v>
      </c>
      <c r="D2453" s="38">
        <v>85</v>
      </c>
      <c r="E2453" s="11"/>
      <c r="F2453" s="1142"/>
      <c r="G2453" t="s">
        <v>2364</v>
      </c>
    </row>
    <row r="2454" spans="1:7" ht="15.75">
      <c r="A2454" s="178" t="s">
        <v>505</v>
      </c>
      <c r="B2454" s="175" t="s">
        <v>1456</v>
      </c>
      <c r="C2454" s="239">
        <v>46030</v>
      </c>
      <c r="D2454" s="38">
        <v>113</v>
      </c>
      <c r="E2454" s="11"/>
      <c r="F2454" s="1142" t="s">
        <v>2369</v>
      </c>
      <c r="G2454" t="s">
        <v>2364</v>
      </c>
    </row>
    <row r="2455" spans="1:7">
      <c r="A2455" s="317" t="s">
        <v>1080</v>
      </c>
      <c r="B2455" s="785" t="s">
        <v>56</v>
      </c>
      <c r="C2455" s="23">
        <v>46030</v>
      </c>
      <c r="D2455" s="790">
        <v>1053</v>
      </c>
      <c r="E2455" s="11"/>
      <c r="F2455" s="1142" t="s">
        <v>2370</v>
      </c>
      <c r="G2455" t="s">
        <v>2364</v>
      </c>
    </row>
    <row r="2456" spans="1:7">
      <c r="A2456" s="178" t="s">
        <v>932</v>
      </c>
      <c r="B2456" s="91" t="s">
        <v>52</v>
      </c>
      <c r="C2456" s="23">
        <v>46030</v>
      </c>
      <c r="D2456" s="790">
        <v>1926</v>
      </c>
      <c r="E2456" s="11"/>
      <c r="F2456" s="1142"/>
      <c r="G2456" t="s">
        <v>2364</v>
      </c>
    </row>
    <row r="2457" spans="1:7">
      <c r="A2457" s="178" t="s">
        <v>1343</v>
      </c>
      <c r="B2457" s="91" t="s">
        <v>56</v>
      </c>
      <c r="C2457" s="23">
        <v>46030</v>
      </c>
      <c r="D2457" s="790">
        <v>2367</v>
      </c>
      <c r="E2457" s="11"/>
      <c r="F2457" s="1142"/>
      <c r="G2457" t="s">
        <v>2364</v>
      </c>
    </row>
    <row r="2458" spans="1:7">
      <c r="A2458" s="178" t="s">
        <v>937</v>
      </c>
      <c r="B2458" s="91" t="s">
        <v>2371</v>
      </c>
      <c r="C2458" s="23">
        <v>46030</v>
      </c>
      <c r="D2458" s="790"/>
      <c r="E2458" s="790">
        <v>2706</v>
      </c>
      <c r="F2458" s="1142"/>
      <c r="G2458" t="s">
        <v>2364</v>
      </c>
    </row>
    <row r="2459" spans="1:7">
      <c r="A2459" s="178" t="s">
        <v>937</v>
      </c>
      <c r="B2459" s="91" t="s">
        <v>2371</v>
      </c>
      <c r="C2459" s="23">
        <v>46031</v>
      </c>
      <c r="D2459" s="38">
        <v>0</v>
      </c>
      <c r="E2459" s="38"/>
      <c r="F2459" s="792" t="s">
        <v>2372</v>
      </c>
      <c r="G2459" t="s">
        <v>2364</v>
      </c>
    </row>
    <row r="2460" spans="1:7">
      <c r="A2460" s="178" t="s">
        <v>948</v>
      </c>
      <c r="B2460" s="91" t="s">
        <v>2371</v>
      </c>
      <c r="C2460" s="23">
        <v>46031</v>
      </c>
      <c r="D2460" s="38">
        <v>0</v>
      </c>
      <c r="E2460" s="38"/>
      <c r="F2460" s="1142" t="s">
        <v>1583</v>
      </c>
      <c r="G2460" t="s">
        <v>2364</v>
      </c>
    </row>
    <row r="2461" spans="1:7">
      <c r="A2461" s="178" t="s">
        <v>932</v>
      </c>
      <c r="B2461" s="91" t="s">
        <v>52</v>
      </c>
      <c r="C2461" s="23">
        <v>46031</v>
      </c>
      <c r="D2461" s="790">
        <v>1000</v>
      </c>
      <c r="E2461" s="38"/>
      <c r="F2461" s="792"/>
      <c r="G2461" t="s">
        <v>2364</v>
      </c>
    </row>
    <row r="2462" spans="1:7">
      <c r="A2462" s="178" t="s">
        <v>1319</v>
      </c>
      <c r="B2462" s="91" t="s">
        <v>56</v>
      </c>
      <c r="C2462" s="23">
        <v>46031</v>
      </c>
      <c r="D2462" s="790">
        <v>104</v>
      </c>
      <c r="E2462" s="38"/>
      <c r="F2462" s="792"/>
      <c r="G2462" t="s">
        <v>2364</v>
      </c>
    </row>
    <row r="2463" spans="1:7">
      <c r="A2463" s="178" t="s">
        <v>1322</v>
      </c>
      <c r="B2463" s="91" t="s">
        <v>56</v>
      </c>
      <c r="C2463" s="23">
        <v>46031</v>
      </c>
      <c r="D2463" s="38"/>
      <c r="E2463" s="790">
        <v>1056</v>
      </c>
      <c r="F2463" s="792"/>
      <c r="G2463" t="s">
        <v>2364</v>
      </c>
    </row>
    <row r="2464" spans="1:7">
      <c r="A2464" s="178" t="s">
        <v>1313</v>
      </c>
      <c r="B2464" s="91" t="s">
        <v>56</v>
      </c>
      <c r="C2464" s="23">
        <v>46031</v>
      </c>
      <c r="D2464" s="38"/>
      <c r="E2464" s="790">
        <v>1090</v>
      </c>
      <c r="F2464" s="1142"/>
      <c r="G2464" t="s">
        <v>2364</v>
      </c>
    </row>
    <row r="2465" spans="1:7">
      <c r="A2465" s="178" t="s">
        <v>1343</v>
      </c>
      <c r="B2465" s="91" t="s">
        <v>56</v>
      </c>
      <c r="C2465" s="23">
        <v>46031</v>
      </c>
      <c r="D2465" s="38">
        <v>447</v>
      </c>
      <c r="E2465" s="38"/>
      <c r="F2465" s="792"/>
      <c r="G2465" t="s">
        <v>2364</v>
      </c>
    </row>
    <row r="2466" spans="1:7">
      <c r="A2466" s="178" t="s">
        <v>828</v>
      </c>
      <c r="B2466" s="91" t="s">
        <v>52</v>
      </c>
      <c r="C2466" s="23">
        <v>46031</v>
      </c>
      <c r="D2466" s="790">
        <v>1319</v>
      </c>
      <c r="E2466" s="38"/>
      <c r="F2466" s="792" t="s">
        <v>2373</v>
      </c>
      <c r="G2466" t="s">
        <v>2364</v>
      </c>
    </row>
    <row r="2467" spans="1:7">
      <c r="A2467" s="178" t="s">
        <v>1080</v>
      </c>
      <c r="B2467" s="91" t="s">
        <v>56</v>
      </c>
      <c r="C2467" s="23">
        <v>46034</v>
      </c>
      <c r="D2467" s="38">
        <v>0</v>
      </c>
      <c r="E2467" s="38"/>
      <c r="F2467" s="1173" t="s">
        <v>1754</v>
      </c>
      <c r="G2467" t="s">
        <v>2364</v>
      </c>
    </row>
    <row r="2468" spans="1:7">
      <c r="A2468" s="178" t="s">
        <v>142</v>
      </c>
      <c r="B2468" s="91" t="s">
        <v>2371</v>
      </c>
      <c r="C2468" s="23">
        <v>46034</v>
      </c>
      <c r="D2468" s="38"/>
      <c r="E2468" s="38">
        <v>640</v>
      </c>
      <c r="F2468" s="792"/>
      <c r="G2468" t="s">
        <v>2364</v>
      </c>
    </row>
    <row r="2469" spans="1:7">
      <c r="A2469" s="296" t="s">
        <v>951</v>
      </c>
      <c r="B2469" s="587" t="s">
        <v>2371</v>
      </c>
      <c r="C2469" s="23">
        <v>46034</v>
      </c>
      <c r="D2469" s="38"/>
      <c r="E2469" s="38">
        <v>428</v>
      </c>
      <c r="F2469" s="792" t="s">
        <v>1583</v>
      </c>
      <c r="G2469" t="s">
        <v>2364</v>
      </c>
    </row>
    <row r="2470" spans="1:7" ht="15.75">
      <c r="A2470" s="178" t="s">
        <v>517</v>
      </c>
      <c r="B2470" s="175" t="s">
        <v>1456</v>
      </c>
      <c r="C2470" s="239">
        <v>46034</v>
      </c>
      <c r="D2470" s="38">
        <v>205</v>
      </c>
      <c r="E2470" s="38"/>
      <c r="F2470" s="1142" t="s">
        <v>2193</v>
      </c>
      <c r="G2470" t="s">
        <v>2364</v>
      </c>
    </row>
    <row r="2471" spans="1:7">
      <c r="A2471" s="317" t="s">
        <v>1343</v>
      </c>
      <c r="B2471" s="785" t="s">
        <v>56</v>
      </c>
      <c r="C2471" s="23">
        <v>46034</v>
      </c>
      <c r="D2471" s="38">
        <v>858</v>
      </c>
      <c r="E2471" s="38"/>
      <c r="F2471" s="792"/>
      <c r="G2471" t="s">
        <v>2364</v>
      </c>
    </row>
    <row r="2472" spans="1:7">
      <c r="A2472" s="178" t="s">
        <v>1257</v>
      </c>
      <c r="B2472" s="91" t="s">
        <v>56</v>
      </c>
      <c r="C2472" s="23">
        <v>46034</v>
      </c>
      <c r="D2472" s="790">
        <v>4915</v>
      </c>
      <c r="E2472" s="38"/>
      <c r="F2472" s="792"/>
      <c r="G2472" t="s">
        <v>2364</v>
      </c>
    </row>
    <row r="2473" spans="1:7">
      <c r="A2473" s="178" t="s">
        <v>1254</v>
      </c>
      <c r="B2473" s="91" t="s">
        <v>56</v>
      </c>
      <c r="C2473" s="23">
        <v>46034</v>
      </c>
      <c r="D2473" s="38">
        <v>813</v>
      </c>
      <c r="E2473" s="38"/>
      <c r="F2473" s="792"/>
      <c r="G2473" t="s">
        <v>2364</v>
      </c>
    </row>
    <row r="2474" spans="1:7">
      <c r="A2474" s="178" t="s">
        <v>1083</v>
      </c>
      <c r="B2474" s="91" t="s">
        <v>56</v>
      </c>
      <c r="C2474" s="23">
        <v>46034</v>
      </c>
      <c r="D2474" s="790">
        <v>1356</v>
      </c>
      <c r="E2474" s="38"/>
      <c r="F2474" s="792" t="s">
        <v>2374</v>
      </c>
      <c r="G2474" t="s">
        <v>2364</v>
      </c>
    </row>
    <row r="2475" spans="1:7">
      <c r="A2475" s="178" t="s">
        <v>1372</v>
      </c>
      <c r="B2475" s="91" t="s">
        <v>58</v>
      </c>
      <c r="C2475" s="23">
        <v>46034</v>
      </c>
      <c r="D2475" s="38">
        <v>607</v>
      </c>
      <c r="E2475" s="38"/>
      <c r="F2475" s="792"/>
      <c r="G2475" t="s">
        <v>2364</v>
      </c>
    </row>
    <row r="2476" spans="1:7">
      <c r="A2476" s="178" t="s">
        <v>932</v>
      </c>
      <c r="B2476" s="91" t="s">
        <v>52</v>
      </c>
      <c r="C2476" s="23">
        <v>46034</v>
      </c>
      <c r="D2476" s="790">
        <v>1812</v>
      </c>
      <c r="E2476" s="38"/>
      <c r="F2476" s="792"/>
      <c r="G2476" t="s">
        <v>2364</v>
      </c>
    </row>
    <row r="2477" spans="1:7">
      <c r="A2477" s="178" t="s">
        <v>1137</v>
      </c>
      <c r="B2477" s="91" t="s">
        <v>56</v>
      </c>
      <c r="C2477" s="23">
        <v>46034</v>
      </c>
      <c r="D2477" s="790">
        <v>1314</v>
      </c>
      <c r="E2477" s="38"/>
      <c r="F2477" s="792" t="s">
        <v>1955</v>
      </c>
      <c r="G2477" t="s">
        <v>2364</v>
      </c>
    </row>
    <row r="2478" spans="1:7">
      <c r="A2478" s="296" t="s">
        <v>828</v>
      </c>
      <c r="B2478" s="587" t="s">
        <v>52</v>
      </c>
      <c r="C2478" s="23">
        <v>46034</v>
      </c>
      <c r="D2478" s="38">
        <v>926</v>
      </c>
      <c r="E2478" s="38"/>
      <c r="F2478" s="792" t="s">
        <v>2375</v>
      </c>
      <c r="G2478" t="s">
        <v>2364</v>
      </c>
    </row>
    <row r="2479" spans="1:7" ht="15.75">
      <c r="A2479" s="178" t="s">
        <v>1170</v>
      </c>
      <c r="B2479" s="175" t="s">
        <v>1456</v>
      </c>
      <c r="C2479" s="239">
        <v>46035</v>
      </c>
      <c r="D2479" s="38"/>
      <c r="E2479" s="790">
        <v>2112</v>
      </c>
      <c r="F2479" s="792"/>
      <c r="G2479" t="s">
        <v>2364</v>
      </c>
    </row>
    <row r="2480" spans="1:7">
      <c r="A2480" s="317" t="s">
        <v>1125</v>
      </c>
      <c r="B2480" s="785" t="s">
        <v>56</v>
      </c>
      <c r="C2480" s="23">
        <v>46035</v>
      </c>
      <c r="D2480" s="38"/>
      <c r="E2480" s="790">
        <v>1208</v>
      </c>
      <c r="F2480" s="1142"/>
      <c r="G2480" t="s">
        <v>2364</v>
      </c>
    </row>
    <row r="2481" spans="1:7">
      <c r="A2481" s="178" t="s">
        <v>1257</v>
      </c>
      <c r="B2481" s="91" t="s">
        <v>56</v>
      </c>
      <c r="C2481" s="23">
        <v>46035</v>
      </c>
      <c r="D2481" s="38">
        <v>914</v>
      </c>
      <c r="E2481" s="38"/>
      <c r="F2481" s="792" t="s">
        <v>2376</v>
      </c>
      <c r="G2481" t="s">
        <v>2364</v>
      </c>
    </row>
    <row r="2482" spans="1:7">
      <c r="A2482" s="178" t="s">
        <v>1432</v>
      </c>
      <c r="B2482" s="91" t="s">
        <v>56</v>
      </c>
      <c r="C2482" s="23">
        <v>46035</v>
      </c>
      <c r="D2482" s="790">
        <v>6092</v>
      </c>
      <c r="E2482" s="38"/>
      <c r="F2482" s="792"/>
      <c r="G2482" t="s">
        <v>2364</v>
      </c>
    </row>
    <row r="2483" spans="1:7">
      <c r="A2483" s="178" t="s">
        <v>1254</v>
      </c>
      <c r="B2483" s="91" t="s">
        <v>56</v>
      </c>
      <c r="C2483" s="23">
        <v>46035</v>
      </c>
      <c r="D2483" s="790">
        <v>1491</v>
      </c>
      <c r="E2483" s="38"/>
      <c r="F2483" s="792"/>
      <c r="G2483" t="s">
        <v>2364</v>
      </c>
    </row>
    <row r="2484" spans="1:7">
      <c r="A2484" s="178" t="s">
        <v>1259</v>
      </c>
      <c r="B2484" s="91" t="s">
        <v>56</v>
      </c>
      <c r="C2484" s="23">
        <v>46035</v>
      </c>
      <c r="D2484" s="38">
        <v>822</v>
      </c>
      <c r="E2484" s="38"/>
      <c r="F2484" s="792"/>
      <c r="G2484" t="s">
        <v>2364</v>
      </c>
    </row>
    <row r="2485" spans="1:7">
      <c r="A2485" s="296" t="s">
        <v>1083</v>
      </c>
      <c r="B2485" s="587" t="s">
        <v>56</v>
      </c>
      <c r="C2485" s="23">
        <v>46035</v>
      </c>
      <c r="D2485" s="790">
        <v>1435</v>
      </c>
      <c r="E2485" s="38"/>
      <c r="F2485" s="792" t="s">
        <v>2377</v>
      </c>
      <c r="G2485" t="s">
        <v>2364</v>
      </c>
    </row>
    <row r="2486" spans="1:7" ht="15.75">
      <c r="A2486" s="178" t="s">
        <v>435</v>
      </c>
      <c r="B2486" s="175" t="s">
        <v>1456</v>
      </c>
      <c r="C2486" s="239">
        <v>46035</v>
      </c>
      <c r="D2486" s="38">
        <v>312</v>
      </c>
      <c r="E2486" s="38"/>
      <c r="F2486" s="1142" t="s">
        <v>1656</v>
      </c>
      <c r="G2486" t="s">
        <v>2364</v>
      </c>
    </row>
    <row r="2487" spans="1:7">
      <c r="A2487" s="317" t="s">
        <v>932</v>
      </c>
      <c r="B2487" s="785" t="s">
        <v>52</v>
      </c>
      <c r="C2487" s="23">
        <v>46035</v>
      </c>
      <c r="D2487" s="790">
        <v>1838</v>
      </c>
      <c r="E2487" s="38"/>
      <c r="F2487" s="1142"/>
      <c r="G2487" t="s">
        <v>2364</v>
      </c>
    </row>
    <row r="2488" spans="1:7">
      <c r="A2488" s="178" t="s">
        <v>1355</v>
      </c>
      <c r="B2488" s="91" t="s">
        <v>2378</v>
      </c>
      <c r="C2488" s="23">
        <v>46035</v>
      </c>
      <c r="D2488" s="38"/>
      <c r="E2488" s="790">
        <v>5312</v>
      </c>
      <c r="F2488" s="792" t="s">
        <v>2379</v>
      </c>
      <c r="G2488" t="s">
        <v>2364</v>
      </c>
    </row>
    <row r="2489" spans="1:7">
      <c r="A2489" s="178" t="s">
        <v>1372</v>
      </c>
      <c r="B2489" s="91" t="s">
        <v>58</v>
      </c>
      <c r="C2489" s="23">
        <v>46035</v>
      </c>
      <c r="D2489" s="38">
        <v>662</v>
      </c>
      <c r="E2489" s="38"/>
      <c r="F2489" s="792"/>
      <c r="G2489" t="s">
        <v>2364</v>
      </c>
    </row>
    <row r="2490" spans="1:7">
      <c r="A2490" s="296" t="s">
        <v>828</v>
      </c>
      <c r="B2490" s="587" t="s">
        <v>52</v>
      </c>
      <c r="C2490" s="23">
        <v>46035</v>
      </c>
      <c r="D2490" s="790">
        <v>1128</v>
      </c>
      <c r="E2490" s="38"/>
      <c r="F2490" s="792" t="s">
        <v>2380</v>
      </c>
      <c r="G2490" t="s">
        <v>2364</v>
      </c>
    </row>
    <row r="2491" spans="1:7" ht="15.75">
      <c r="A2491" s="178" t="s">
        <v>1051</v>
      </c>
      <c r="B2491" s="175" t="s">
        <v>1456</v>
      </c>
      <c r="C2491" s="239">
        <v>46035</v>
      </c>
      <c r="D2491" s="790"/>
      <c r="E2491" s="38">
        <v>576</v>
      </c>
      <c r="F2491" s="792"/>
      <c r="G2491" t="s">
        <v>2364</v>
      </c>
    </row>
    <row r="2492" spans="1:7">
      <c r="A2492" s="317" t="s">
        <v>1051</v>
      </c>
      <c r="B2492" s="785" t="s">
        <v>56</v>
      </c>
      <c r="C2492" s="23">
        <v>46036</v>
      </c>
      <c r="D2492" s="38">
        <v>0</v>
      </c>
      <c r="E2492" s="11"/>
      <c r="F2492" s="1173" t="s">
        <v>1754</v>
      </c>
      <c r="G2492" t="s">
        <v>2364</v>
      </c>
    </row>
    <row r="2493" spans="1:7">
      <c r="A2493" s="178" t="s">
        <v>1432</v>
      </c>
      <c r="B2493" s="91" t="s">
        <v>56</v>
      </c>
      <c r="C2493" s="23">
        <v>46036</v>
      </c>
      <c r="D2493" s="38">
        <v>0</v>
      </c>
      <c r="E2493" s="11"/>
      <c r="F2493" s="792" t="s">
        <v>2381</v>
      </c>
      <c r="G2493" t="s">
        <v>2364</v>
      </c>
    </row>
    <row r="2494" spans="1:7">
      <c r="A2494" s="178" t="s">
        <v>1254</v>
      </c>
      <c r="B2494" s="91" t="s">
        <v>56</v>
      </c>
      <c r="C2494" s="23">
        <v>46036</v>
      </c>
      <c r="D2494" s="790">
        <v>1062</v>
      </c>
      <c r="E2494" s="11"/>
      <c r="F2494" s="792"/>
      <c r="G2494" t="s">
        <v>2364</v>
      </c>
    </row>
    <row r="2495" spans="1:7">
      <c r="A2495" s="178" t="s">
        <v>1259</v>
      </c>
      <c r="B2495" s="91" t="s">
        <v>56</v>
      </c>
      <c r="C2495" s="23">
        <v>46036</v>
      </c>
      <c r="D2495" s="790">
        <v>2611</v>
      </c>
      <c r="E2495" s="11"/>
      <c r="F2495" s="792"/>
      <c r="G2495" t="s">
        <v>2364</v>
      </c>
    </row>
    <row r="2496" spans="1:7">
      <c r="A2496" s="178" t="s">
        <v>1372</v>
      </c>
      <c r="B2496" s="91" t="s">
        <v>58</v>
      </c>
      <c r="C2496" s="23">
        <v>46036</v>
      </c>
      <c r="D2496" s="38">
        <v>877</v>
      </c>
      <c r="E2496" s="11"/>
      <c r="F2496" s="792" t="s">
        <v>2382</v>
      </c>
      <c r="G2496" t="s">
        <v>2364</v>
      </c>
    </row>
    <row r="2497" spans="1:7">
      <c r="A2497" s="178" t="s">
        <v>130</v>
      </c>
      <c r="B2497" s="91" t="s">
        <v>52</v>
      </c>
      <c r="C2497" s="23">
        <v>46036</v>
      </c>
      <c r="D2497" s="790">
        <v>1200</v>
      </c>
      <c r="E2497" s="11"/>
      <c r="F2497" s="792"/>
      <c r="G2497" t="s">
        <v>2364</v>
      </c>
    </row>
    <row r="2498" spans="1:7">
      <c r="A2498" s="178" t="s">
        <v>828</v>
      </c>
      <c r="B2498" s="91" t="s">
        <v>52</v>
      </c>
      <c r="C2498" s="23">
        <v>46036</v>
      </c>
      <c r="D2498" s="790">
        <v>1082</v>
      </c>
      <c r="E2498" s="11"/>
      <c r="F2498" s="792" t="s">
        <v>2383</v>
      </c>
      <c r="G2498" t="s">
        <v>2364</v>
      </c>
    </row>
    <row r="2499" spans="1:7">
      <c r="A2499" s="178" t="s">
        <v>1083</v>
      </c>
      <c r="B2499" s="91" t="s">
        <v>56</v>
      </c>
      <c r="C2499" s="23">
        <v>46036</v>
      </c>
      <c r="D2499" s="790">
        <v>1295</v>
      </c>
      <c r="E2499" s="11"/>
      <c r="F2499" s="792" t="s">
        <v>2384</v>
      </c>
      <c r="G2499" t="s">
        <v>2364</v>
      </c>
    </row>
    <row r="2500" spans="1:7">
      <c r="A2500" s="296" t="s">
        <v>1263</v>
      </c>
      <c r="B2500" s="587" t="s">
        <v>56</v>
      </c>
      <c r="C2500" s="23">
        <v>46036</v>
      </c>
      <c r="D2500" s="38">
        <v>544</v>
      </c>
      <c r="E2500" s="11"/>
      <c r="F2500" s="792" t="s">
        <v>2385</v>
      </c>
      <c r="G2500" t="s">
        <v>2364</v>
      </c>
    </row>
    <row r="2501" spans="1:7" ht="15.75">
      <c r="A2501" s="178" t="s">
        <v>1322</v>
      </c>
      <c r="B2501" s="175" t="s">
        <v>1456</v>
      </c>
      <c r="C2501" s="239">
        <v>46036</v>
      </c>
      <c r="D2501" s="38"/>
      <c r="E2501" s="790">
        <v>1562</v>
      </c>
      <c r="F2501" s="792"/>
      <c r="G2501" t="s">
        <v>2364</v>
      </c>
    </row>
    <row r="2502" spans="1:7">
      <c r="A2502" s="317" t="s">
        <v>1257</v>
      </c>
      <c r="B2502" s="785" t="s">
        <v>56</v>
      </c>
      <c r="C2502" s="23">
        <v>46036</v>
      </c>
      <c r="D2502" s="38">
        <v>0</v>
      </c>
      <c r="E2502" s="11"/>
      <c r="F2502" s="792" t="s">
        <v>2386</v>
      </c>
      <c r="G2502" t="s">
        <v>2364</v>
      </c>
    </row>
    <row r="2503" spans="1:7">
      <c r="A2503" s="178" t="s">
        <v>1261</v>
      </c>
      <c r="B2503" s="91" t="s">
        <v>56</v>
      </c>
      <c r="C2503" s="23">
        <v>46036</v>
      </c>
      <c r="D2503" s="790">
        <v>1728</v>
      </c>
      <c r="E2503" s="11"/>
      <c r="F2503" s="792" t="s">
        <v>2041</v>
      </c>
      <c r="G2503" t="s">
        <v>2364</v>
      </c>
    </row>
    <row r="2504" spans="1:7">
      <c r="A2504" s="178" t="s">
        <v>1254</v>
      </c>
      <c r="B2504" s="91" t="s">
        <v>56</v>
      </c>
      <c r="C2504" s="23">
        <v>46037</v>
      </c>
      <c r="D2504" s="38">
        <v>527</v>
      </c>
      <c r="E2504" s="11"/>
      <c r="F2504" s="792" t="s">
        <v>2106</v>
      </c>
      <c r="G2504" t="s">
        <v>2364</v>
      </c>
    </row>
    <row r="2505" spans="1:7">
      <c r="A2505" s="178" t="s">
        <v>1265</v>
      </c>
      <c r="B2505" s="91" t="s">
        <v>56</v>
      </c>
      <c r="C2505" s="23">
        <v>46037</v>
      </c>
      <c r="D2505" s="790">
        <v>1562</v>
      </c>
      <c r="E2505" s="11"/>
      <c r="F2505" s="792"/>
      <c r="G2505" t="s">
        <v>2364</v>
      </c>
    </row>
    <row r="2506" spans="1:7">
      <c r="A2506" s="178" t="s">
        <v>1263</v>
      </c>
      <c r="B2506" s="91" t="s">
        <v>56</v>
      </c>
      <c r="C2506" s="23">
        <v>46037</v>
      </c>
      <c r="D2506" s="790">
        <v>2832</v>
      </c>
      <c r="E2506" s="11"/>
      <c r="F2506" s="792"/>
      <c r="G2506" t="s">
        <v>2364</v>
      </c>
    </row>
    <row r="2507" spans="1:7">
      <c r="A2507" s="178" t="s">
        <v>1432</v>
      </c>
      <c r="B2507" s="91" t="s">
        <v>56</v>
      </c>
      <c r="C2507" s="23">
        <v>46037</v>
      </c>
      <c r="D2507" s="38">
        <v>0</v>
      </c>
      <c r="E2507" s="11"/>
      <c r="F2507" s="792" t="s">
        <v>2387</v>
      </c>
      <c r="G2507" t="s">
        <v>2364</v>
      </c>
    </row>
    <row r="2508" spans="1:7">
      <c r="A2508" s="178" t="s">
        <v>1267</v>
      </c>
      <c r="B2508" s="91" t="s">
        <v>56</v>
      </c>
      <c r="C2508" s="23">
        <v>46037</v>
      </c>
      <c r="D2508" s="790">
        <v>1639</v>
      </c>
      <c r="E2508" s="11"/>
      <c r="F2508" s="792"/>
      <c r="G2508" t="s">
        <v>2364</v>
      </c>
    </row>
    <row r="2509" spans="1:7">
      <c r="A2509" s="178" t="s">
        <v>130</v>
      </c>
      <c r="B2509" s="91" t="s">
        <v>52</v>
      </c>
      <c r="C2509" s="23">
        <v>46037</v>
      </c>
      <c r="D2509" s="38">
        <v>445</v>
      </c>
      <c r="E2509" s="11"/>
      <c r="F2509" s="792"/>
      <c r="G2509" t="s">
        <v>2364</v>
      </c>
    </row>
    <row r="2510" spans="1:7">
      <c r="A2510" s="178" t="s">
        <v>1372</v>
      </c>
      <c r="B2510" s="91" t="s">
        <v>58</v>
      </c>
      <c r="C2510" s="23">
        <v>46037</v>
      </c>
      <c r="D2510" s="38">
        <v>499</v>
      </c>
      <c r="E2510" s="11"/>
      <c r="F2510" s="792" t="s">
        <v>2388</v>
      </c>
      <c r="G2510" t="s">
        <v>2364</v>
      </c>
    </row>
    <row r="2511" spans="1:7">
      <c r="A2511" s="296" t="s">
        <v>828</v>
      </c>
      <c r="B2511" s="587" t="s">
        <v>52</v>
      </c>
      <c r="C2511" s="23">
        <v>46037</v>
      </c>
      <c r="D2511" s="790">
        <v>1325</v>
      </c>
      <c r="E2511" s="11"/>
      <c r="F2511" s="792" t="s">
        <v>2389</v>
      </c>
      <c r="G2511" t="s">
        <v>2364</v>
      </c>
    </row>
    <row r="2512" spans="1:7" ht="15.75">
      <c r="A2512" s="178" t="s">
        <v>386</v>
      </c>
      <c r="B2512" s="175" t="s">
        <v>1456</v>
      </c>
      <c r="C2512" s="239">
        <v>46037</v>
      </c>
      <c r="D2512" s="38">
        <v>142</v>
      </c>
      <c r="E2512" s="11"/>
      <c r="F2512" s="792" t="s">
        <v>2390</v>
      </c>
      <c r="G2512" t="s">
        <v>2364</v>
      </c>
    </row>
    <row r="2513" spans="1:7">
      <c r="A2513" s="317" t="s">
        <v>932</v>
      </c>
      <c r="B2513" s="785" t="s">
        <v>52</v>
      </c>
      <c r="C2513" s="269">
        <v>46037</v>
      </c>
      <c r="D2513" s="258">
        <v>0</v>
      </c>
      <c r="E2513" s="182"/>
      <c r="F2513" s="178" t="s">
        <v>2391</v>
      </c>
      <c r="G2513" t="s">
        <v>2364</v>
      </c>
    </row>
    <row r="2514" spans="1:7">
      <c r="A2514" s="317" t="s">
        <v>1267</v>
      </c>
      <c r="B2514" s="91" t="s">
        <v>56</v>
      </c>
      <c r="C2514" s="269">
        <v>46038</v>
      </c>
      <c r="D2514" s="258">
        <v>987</v>
      </c>
      <c r="E2514" s="182"/>
      <c r="F2514" s="792"/>
      <c r="G2514" t="s">
        <v>2364</v>
      </c>
    </row>
    <row r="2515" spans="1:7">
      <c r="A2515" s="178" t="s">
        <v>1263</v>
      </c>
      <c r="B2515" s="91" t="s">
        <v>56</v>
      </c>
      <c r="C2515" s="23">
        <v>46038</v>
      </c>
      <c r="D2515" s="38">
        <v>457</v>
      </c>
      <c r="F2515" s="792"/>
      <c r="G2515" t="s">
        <v>2364</v>
      </c>
    </row>
    <row r="2516" spans="1:7">
      <c r="A2516" s="178" t="s">
        <v>1261</v>
      </c>
      <c r="B2516" s="91" t="s">
        <v>56</v>
      </c>
      <c r="C2516" s="23">
        <v>46038</v>
      </c>
      <c r="D2516" s="790">
        <v>3082</v>
      </c>
      <c r="F2516" s="792"/>
      <c r="G2516" t="s">
        <v>2364</v>
      </c>
    </row>
    <row r="2517" spans="1:7">
      <c r="A2517" s="178" t="s">
        <v>1372</v>
      </c>
      <c r="B2517" s="91" t="s">
        <v>58</v>
      </c>
      <c r="C2517" s="23">
        <v>46038</v>
      </c>
      <c r="D2517" s="38">
        <v>186</v>
      </c>
      <c r="F2517" s="792" t="s">
        <v>2385</v>
      </c>
      <c r="G2517" t="s">
        <v>2364</v>
      </c>
    </row>
    <row r="2518" spans="1:7">
      <c r="A2518" s="178" t="s">
        <v>130</v>
      </c>
      <c r="B2518" s="91" t="s">
        <v>52</v>
      </c>
      <c r="C2518" s="23">
        <v>46038</v>
      </c>
      <c r="D2518" s="38">
        <v>686</v>
      </c>
      <c r="F2518" s="793"/>
      <c r="G2518" t="s">
        <v>2364</v>
      </c>
    </row>
    <row r="2519" spans="1:7">
      <c r="A2519" s="296" t="s">
        <v>1265</v>
      </c>
      <c r="B2519" s="587" t="s">
        <v>56</v>
      </c>
      <c r="C2519" s="23">
        <v>46038</v>
      </c>
      <c r="D2519" s="790">
        <v>673</v>
      </c>
      <c r="F2519" s="792"/>
      <c r="G2519" t="s">
        <v>2364</v>
      </c>
    </row>
    <row r="2520" spans="1:7" ht="15.75">
      <c r="A2520" s="178" t="s">
        <v>308</v>
      </c>
      <c r="B2520" s="175" t="s">
        <v>1456</v>
      </c>
      <c r="C2520" s="239">
        <v>46038</v>
      </c>
      <c r="D2520" s="38">
        <v>50</v>
      </c>
      <c r="F2520" s="178" t="s">
        <v>2392</v>
      </c>
      <c r="G2520" t="s">
        <v>2364</v>
      </c>
    </row>
    <row r="2521" spans="1:7" ht="15.75">
      <c r="A2521" s="178" t="s">
        <v>517</v>
      </c>
      <c r="B2521" s="175" t="s">
        <v>1456</v>
      </c>
      <c r="C2521" s="239">
        <v>46038</v>
      </c>
      <c r="D2521" s="38">
        <v>107</v>
      </c>
      <c r="F2521" s="1174"/>
      <c r="G2521" t="s">
        <v>2364</v>
      </c>
    </row>
    <row r="2522" spans="1:7">
      <c r="A2522" s="845" t="s">
        <v>828</v>
      </c>
      <c r="B2522" s="871" t="s">
        <v>52</v>
      </c>
      <c r="C2522" s="23">
        <v>46038</v>
      </c>
      <c r="D2522" s="38">
        <v>441</v>
      </c>
      <c r="E2522" s="135"/>
      <c r="F2522" s="793" t="s">
        <v>2393</v>
      </c>
      <c r="G2522" t="s">
        <v>2364</v>
      </c>
    </row>
    <row r="2523" spans="1:7">
      <c r="A2523" s="296"/>
      <c r="B2523" s="587"/>
      <c r="C2523" s="239">
        <v>46041</v>
      </c>
      <c r="D2523" s="257">
        <v>0</v>
      </c>
      <c r="E2523" s="135"/>
      <c r="F2523" s="793"/>
      <c r="G2523" t="s">
        <v>2364</v>
      </c>
    </row>
    <row r="2524" spans="1:7" ht="15.75">
      <c r="A2524" s="76" t="s">
        <v>517</v>
      </c>
      <c r="B2524" s="175" t="s">
        <v>1456</v>
      </c>
      <c r="C2524" s="239">
        <v>46042</v>
      </c>
      <c r="D2524" s="257">
        <v>183</v>
      </c>
      <c r="E2524" s="11"/>
      <c r="F2524" s="792"/>
      <c r="G2524" t="s">
        <v>2364</v>
      </c>
    </row>
    <row r="2525" spans="1:7">
      <c r="A2525" s="317" t="s">
        <v>1083</v>
      </c>
      <c r="B2525" s="785" t="s">
        <v>56</v>
      </c>
      <c r="C2525" s="23">
        <v>46042</v>
      </c>
      <c r="D2525" s="11">
        <v>0</v>
      </c>
      <c r="E2525" s="182"/>
      <c r="F2525" s="870" t="s">
        <v>1754</v>
      </c>
      <c r="G2525" t="s">
        <v>2364</v>
      </c>
    </row>
    <row r="2526" spans="1:7">
      <c r="A2526" s="240" t="s">
        <v>1383</v>
      </c>
      <c r="B2526" s="91" t="s">
        <v>56</v>
      </c>
      <c r="C2526" s="23">
        <v>46042</v>
      </c>
      <c r="D2526" s="89">
        <v>1344</v>
      </c>
      <c r="F2526" s="1142" t="s">
        <v>1890</v>
      </c>
      <c r="G2526" t="s">
        <v>2364</v>
      </c>
    </row>
    <row r="2527" spans="1:7">
      <c r="A2527" s="240" t="s">
        <v>130</v>
      </c>
      <c r="B2527" s="240" t="s">
        <v>52</v>
      </c>
      <c r="C2527" s="23">
        <v>46042</v>
      </c>
      <c r="D2527" s="11">
        <v>0</v>
      </c>
      <c r="F2527" s="240" t="s">
        <v>2190</v>
      </c>
      <c r="G2527" t="s">
        <v>2364</v>
      </c>
    </row>
    <row r="2528" spans="1:7">
      <c r="A2528" s="244" t="s">
        <v>1513</v>
      </c>
      <c r="B2528" s="244" t="s">
        <v>58</v>
      </c>
      <c r="C2528" s="23">
        <v>46042</v>
      </c>
      <c r="D2528" s="11">
        <v>660</v>
      </c>
      <c r="F2528" s="1142" t="s">
        <v>2394</v>
      </c>
      <c r="G2528" t="s">
        <v>2364</v>
      </c>
    </row>
    <row r="2529" spans="1:7">
      <c r="A2529" s="244" t="s">
        <v>1514</v>
      </c>
      <c r="B2529" s="244" t="s">
        <v>62</v>
      </c>
      <c r="C2529" s="23">
        <v>46042</v>
      </c>
      <c r="D2529" s="89">
        <v>1382</v>
      </c>
      <c r="F2529" s="1142" t="s">
        <v>2313</v>
      </c>
      <c r="G2529" t="s">
        <v>2364</v>
      </c>
    </row>
    <row r="2530" spans="1:7">
      <c r="A2530" s="244" t="s">
        <v>665</v>
      </c>
      <c r="B2530" s="244" t="s">
        <v>52</v>
      </c>
      <c r="C2530" s="23">
        <v>46042</v>
      </c>
      <c r="D2530" s="89">
        <v>2719</v>
      </c>
      <c r="F2530" s="1142" t="s">
        <v>2395</v>
      </c>
      <c r="G2530" t="s">
        <v>2364</v>
      </c>
    </row>
    <row r="2531" spans="1:7">
      <c r="A2531" s="240" t="s">
        <v>1267</v>
      </c>
      <c r="B2531" s="91" t="s">
        <v>56</v>
      </c>
      <c r="C2531" s="23">
        <v>46042</v>
      </c>
      <c r="D2531" s="11">
        <v>0</v>
      </c>
      <c r="F2531" s="240" t="s">
        <v>2190</v>
      </c>
      <c r="G2531" t="s">
        <v>2364</v>
      </c>
    </row>
    <row r="2532" spans="1:7">
      <c r="A2532" s="244" t="s">
        <v>1269</v>
      </c>
      <c r="B2532" s="91" t="s">
        <v>56</v>
      </c>
      <c r="C2532" s="23">
        <v>46042</v>
      </c>
      <c r="D2532" s="89">
        <v>1277</v>
      </c>
      <c r="F2532" s="1142"/>
      <c r="G2532" t="s">
        <v>2364</v>
      </c>
    </row>
    <row r="2533" spans="1:7">
      <c r="A2533" s="556" t="s">
        <v>1263</v>
      </c>
      <c r="B2533" s="91" t="s">
        <v>56</v>
      </c>
      <c r="C2533" s="262">
        <v>46042</v>
      </c>
      <c r="D2533" s="50">
        <v>506</v>
      </c>
      <c r="E2533" s="135"/>
      <c r="F2533" s="1175"/>
      <c r="G2533" t="s">
        <v>2364</v>
      </c>
    </row>
    <row r="2534" spans="1:7">
      <c r="A2534" s="235" t="s">
        <v>1426</v>
      </c>
      <c r="B2534" s="587" t="s">
        <v>56</v>
      </c>
      <c r="C2534" s="23">
        <v>46042</v>
      </c>
      <c r="D2534" s="89">
        <v>2209</v>
      </c>
      <c r="E2534" s="11"/>
      <c r="F2534" s="1142" t="s">
        <v>2030</v>
      </c>
      <c r="G2534" t="s">
        <v>2364</v>
      </c>
    </row>
    <row r="2535" spans="1:7" ht="15.75">
      <c r="A2535" s="76" t="s">
        <v>517</v>
      </c>
      <c r="B2535" s="175" t="s">
        <v>1456</v>
      </c>
      <c r="C2535" s="248">
        <v>46043</v>
      </c>
      <c r="D2535" s="103">
        <v>182</v>
      </c>
      <c r="E2535" s="182"/>
      <c r="F2535" s="1176"/>
      <c r="G2535" t="s">
        <v>2364</v>
      </c>
    </row>
    <row r="2536" spans="1:7">
      <c r="A2536" s="556" t="s">
        <v>509</v>
      </c>
      <c r="B2536" s="556" t="s">
        <v>58</v>
      </c>
      <c r="C2536" s="23">
        <v>46043</v>
      </c>
      <c r="D2536" s="11">
        <v>150</v>
      </c>
      <c r="F2536" s="1142"/>
      <c r="G2536" t="s">
        <v>2364</v>
      </c>
    </row>
    <row r="2537" spans="1:7">
      <c r="A2537" s="76" t="s">
        <v>1089</v>
      </c>
      <c r="B2537" s="176" t="s">
        <v>1002</v>
      </c>
      <c r="C2537" s="239">
        <v>46043</v>
      </c>
      <c r="D2537" s="11">
        <v>686</v>
      </c>
      <c r="F2537" s="1142" t="s">
        <v>2373</v>
      </c>
      <c r="G2537" t="s">
        <v>2364</v>
      </c>
    </row>
    <row r="2538" spans="1:7">
      <c r="A2538" s="556" t="s">
        <v>1086</v>
      </c>
      <c r="B2538" s="871" t="s">
        <v>56</v>
      </c>
      <c r="C2538" s="23">
        <v>46043</v>
      </c>
      <c r="D2538" s="11">
        <v>867</v>
      </c>
      <c r="F2538" s="1142" t="s">
        <v>2396</v>
      </c>
      <c r="G2538" t="s">
        <v>2364</v>
      </c>
    </row>
    <row r="2539" spans="1:7" ht="15.75">
      <c r="A2539" s="76" t="s">
        <v>1137</v>
      </c>
      <c r="B2539" s="175" t="s">
        <v>1456</v>
      </c>
      <c r="C2539" s="239">
        <v>46043</v>
      </c>
      <c r="E2539" s="250">
        <v>3507</v>
      </c>
      <c r="F2539" s="1142" t="s">
        <v>2397</v>
      </c>
      <c r="G2539" t="s">
        <v>2364</v>
      </c>
    </row>
    <row r="2540" spans="1:7">
      <c r="A2540" s="244" t="s">
        <v>1513</v>
      </c>
      <c r="B2540" s="244" t="s">
        <v>58</v>
      </c>
      <c r="C2540" s="23">
        <v>46043</v>
      </c>
      <c r="D2540" s="11">
        <v>754</v>
      </c>
      <c r="F2540" s="1142" t="s">
        <v>2398</v>
      </c>
      <c r="G2540" t="s">
        <v>2364</v>
      </c>
    </row>
    <row r="2541" spans="1:7">
      <c r="A2541" s="244" t="s">
        <v>1514</v>
      </c>
      <c r="B2541" s="244" t="s">
        <v>62</v>
      </c>
      <c r="C2541" s="23">
        <v>46043</v>
      </c>
      <c r="D2541" s="11">
        <v>993</v>
      </c>
      <c r="F2541" s="1142" t="s">
        <v>2399</v>
      </c>
      <c r="G2541" t="s">
        <v>2364</v>
      </c>
    </row>
    <row r="2542" spans="1:7">
      <c r="A2542" s="244" t="s">
        <v>665</v>
      </c>
      <c r="B2542" s="244" t="s">
        <v>52</v>
      </c>
      <c r="C2542" s="23">
        <v>46043</v>
      </c>
      <c r="D2542" s="89">
        <v>408</v>
      </c>
      <c r="F2542" s="1142"/>
      <c r="G2542" t="s">
        <v>2364</v>
      </c>
    </row>
    <row r="2543" spans="1:7">
      <c r="A2543" s="244" t="s">
        <v>671</v>
      </c>
      <c r="B2543" s="244" t="s">
        <v>52</v>
      </c>
      <c r="C2543" s="23">
        <v>46043</v>
      </c>
      <c r="D2543" s="89">
        <v>2000</v>
      </c>
      <c r="F2543" s="1142"/>
      <c r="G2543" t="s">
        <v>2364</v>
      </c>
    </row>
    <row r="2544" spans="1:7">
      <c r="A2544" s="240" t="s">
        <v>1267</v>
      </c>
      <c r="B2544" s="91" t="s">
        <v>56</v>
      </c>
      <c r="C2544" s="23">
        <v>46043</v>
      </c>
      <c r="D2544" s="11">
        <v>575</v>
      </c>
      <c r="F2544" s="1142"/>
      <c r="G2544" t="s">
        <v>2364</v>
      </c>
    </row>
    <row r="2545" spans="1:7">
      <c r="A2545" s="556" t="s">
        <v>1265</v>
      </c>
      <c r="B2545" s="91" t="s">
        <v>56</v>
      </c>
      <c r="C2545" s="262">
        <v>46043</v>
      </c>
      <c r="D2545" s="810">
        <v>2265</v>
      </c>
      <c r="E2545" s="135"/>
      <c r="F2545" s="1175"/>
      <c r="G2545" t="s">
        <v>2364</v>
      </c>
    </row>
    <row r="2546" spans="1:7">
      <c r="A2546" s="235" t="s">
        <v>1343</v>
      </c>
      <c r="B2546" s="587" t="s">
        <v>56</v>
      </c>
      <c r="C2546" s="23">
        <v>46043</v>
      </c>
      <c r="D2546" s="89"/>
      <c r="E2546" s="11"/>
      <c r="F2546" s="76" t="s">
        <v>1754</v>
      </c>
      <c r="G2546" t="s">
        <v>2364</v>
      </c>
    </row>
    <row r="2547" spans="1:7" ht="15.75">
      <c r="A2547" s="76" t="s">
        <v>517</v>
      </c>
      <c r="B2547" s="175" t="s">
        <v>1456</v>
      </c>
      <c r="C2547" s="248">
        <v>46044</v>
      </c>
      <c r="D2547" s="103">
        <v>186</v>
      </c>
      <c r="E2547" s="182"/>
      <c r="F2547" s="1176" t="s">
        <v>1595</v>
      </c>
      <c r="G2547" t="s">
        <v>2364</v>
      </c>
    </row>
    <row r="2548" spans="1:7">
      <c r="A2548" s="556" t="s">
        <v>509</v>
      </c>
      <c r="B2548" s="556" t="s">
        <v>58</v>
      </c>
      <c r="C2548" s="23">
        <v>46044</v>
      </c>
      <c r="D2548" s="11">
        <v>0</v>
      </c>
      <c r="F2548" s="249" t="s">
        <v>1731</v>
      </c>
      <c r="G2548" t="s">
        <v>2364</v>
      </c>
    </row>
    <row r="2549" spans="1:7">
      <c r="A2549" s="76" t="s">
        <v>1089</v>
      </c>
      <c r="B2549" s="176" t="s">
        <v>1002</v>
      </c>
      <c r="C2549" s="239">
        <v>46044</v>
      </c>
      <c r="D2549" s="11">
        <v>736</v>
      </c>
      <c r="F2549" s="1142" t="s">
        <v>2400</v>
      </c>
      <c r="G2549" t="s">
        <v>2364</v>
      </c>
    </row>
    <row r="2550" spans="1:7">
      <c r="A2550" s="556" t="s">
        <v>1086</v>
      </c>
      <c r="B2550" s="871" t="s">
        <v>56</v>
      </c>
      <c r="C2550" s="23">
        <v>46044</v>
      </c>
      <c r="D2550" s="89">
        <v>1539</v>
      </c>
      <c r="F2550" s="1142" t="s">
        <v>2401</v>
      </c>
      <c r="G2550" t="s">
        <v>2364</v>
      </c>
    </row>
    <row r="2551" spans="1:7" ht="15.75">
      <c r="A2551" s="76" t="s">
        <v>1083</v>
      </c>
      <c r="B2551" s="175" t="s">
        <v>1456</v>
      </c>
      <c r="C2551" s="239">
        <v>46044</v>
      </c>
      <c r="E2551" s="74">
        <v>486</v>
      </c>
      <c r="F2551" s="1142" t="s">
        <v>2402</v>
      </c>
      <c r="G2551" t="s">
        <v>2364</v>
      </c>
    </row>
    <row r="2552" spans="1:7">
      <c r="A2552" s="244" t="s">
        <v>1513</v>
      </c>
      <c r="B2552" s="244" t="s">
        <v>58</v>
      </c>
      <c r="C2552" s="23">
        <v>46044</v>
      </c>
      <c r="D2552" s="11">
        <v>520</v>
      </c>
      <c r="F2552" s="1142" t="s">
        <v>2388</v>
      </c>
      <c r="G2552" t="s">
        <v>2364</v>
      </c>
    </row>
    <row r="2553" spans="1:7">
      <c r="A2553" s="244" t="s">
        <v>1514</v>
      </c>
      <c r="B2553" s="244" t="s">
        <v>62</v>
      </c>
      <c r="C2553" s="23">
        <v>46044</v>
      </c>
      <c r="D2553" s="89">
        <v>1462</v>
      </c>
      <c r="F2553" s="1142" t="s">
        <v>2403</v>
      </c>
      <c r="G2553" t="s">
        <v>2364</v>
      </c>
    </row>
    <row r="2554" spans="1:7">
      <c r="A2554" s="244" t="s">
        <v>909</v>
      </c>
      <c r="B2554" s="244" t="s">
        <v>52</v>
      </c>
      <c r="C2554" s="23">
        <v>46044</v>
      </c>
      <c r="D2554" s="89">
        <v>2031</v>
      </c>
      <c r="F2554" s="1142" t="s">
        <v>2404</v>
      </c>
      <c r="G2554" t="s">
        <v>2364</v>
      </c>
    </row>
    <row r="2555" spans="1:7">
      <c r="A2555" s="244" t="s">
        <v>671</v>
      </c>
      <c r="B2555" s="244" t="s">
        <v>52</v>
      </c>
      <c r="C2555" s="23">
        <v>46044</v>
      </c>
      <c r="D2555" s="11">
        <v>970</v>
      </c>
      <c r="F2555" s="1142" t="s">
        <v>2405</v>
      </c>
      <c r="G2555" t="s">
        <v>2364</v>
      </c>
    </row>
    <row r="2556" spans="1:7">
      <c r="A2556" s="244" t="s">
        <v>1254</v>
      </c>
      <c r="B2556" s="91" t="s">
        <v>56</v>
      </c>
      <c r="C2556" s="23">
        <v>46044</v>
      </c>
      <c r="D2556" s="89">
        <v>1776</v>
      </c>
      <c r="F2556" s="1142" t="s">
        <v>2406</v>
      </c>
      <c r="G2556" t="s">
        <v>2364</v>
      </c>
    </row>
    <row r="2557" spans="1:7">
      <c r="A2557" s="556" t="s">
        <v>1343</v>
      </c>
      <c r="B2557" s="587" t="s">
        <v>56</v>
      </c>
      <c r="C2557" s="23">
        <v>46044</v>
      </c>
      <c r="D2557" s="89">
        <v>1940</v>
      </c>
      <c r="F2557" s="1142" t="s">
        <v>2407</v>
      </c>
      <c r="G2557" t="s">
        <v>2364</v>
      </c>
    </row>
    <row r="2558" spans="1:7" ht="15.75">
      <c r="A2558" s="76" t="s">
        <v>386</v>
      </c>
      <c r="B2558" s="175" t="s">
        <v>1456</v>
      </c>
      <c r="C2558" s="239">
        <v>46045</v>
      </c>
      <c r="D2558" s="11">
        <v>57</v>
      </c>
      <c r="F2558" s="1142" t="s">
        <v>1951</v>
      </c>
      <c r="G2558" t="s">
        <v>2364</v>
      </c>
    </row>
    <row r="2559" spans="1:7">
      <c r="A2559" s="244" t="s">
        <v>509</v>
      </c>
      <c r="B2559" s="244" t="s">
        <v>58</v>
      </c>
      <c r="C2559" s="23">
        <v>46045</v>
      </c>
      <c r="D2559" s="11">
        <v>274</v>
      </c>
      <c r="F2559" s="1142"/>
      <c r="G2559" t="s">
        <v>2364</v>
      </c>
    </row>
    <row r="2560" spans="1:7">
      <c r="A2560" s="240" t="s">
        <v>1513</v>
      </c>
      <c r="B2560" s="240" t="s">
        <v>58</v>
      </c>
      <c r="C2560" s="23">
        <v>46045</v>
      </c>
      <c r="D2560" s="11">
        <v>0</v>
      </c>
      <c r="F2560" s="1142" t="s">
        <v>104</v>
      </c>
      <c r="G2560" t="s">
        <v>2364</v>
      </c>
    </row>
    <row r="2561" spans="1:7">
      <c r="A2561" s="244" t="s">
        <v>1514</v>
      </c>
      <c r="B2561" s="244" t="s">
        <v>62</v>
      </c>
      <c r="C2561" s="23">
        <v>46045</v>
      </c>
      <c r="D2561" s="89">
        <v>1617</v>
      </c>
      <c r="F2561" s="1142"/>
      <c r="G2561" t="s">
        <v>2364</v>
      </c>
    </row>
    <row r="2562" spans="1:7">
      <c r="A2562" s="244" t="s">
        <v>909</v>
      </c>
      <c r="B2562" s="244" t="s">
        <v>52</v>
      </c>
      <c r="C2562" s="23">
        <v>46045</v>
      </c>
      <c r="D2562" s="11">
        <v>845</v>
      </c>
      <c r="F2562" s="1142" t="s">
        <v>2408</v>
      </c>
      <c r="G2562" t="s">
        <v>2364</v>
      </c>
    </row>
    <row r="2563" spans="1:7">
      <c r="A2563" s="240" t="s">
        <v>1265</v>
      </c>
      <c r="B2563" s="91" t="s">
        <v>56</v>
      </c>
      <c r="C2563" s="23">
        <v>46045</v>
      </c>
      <c r="D2563" s="89">
        <v>2651</v>
      </c>
      <c r="F2563" s="1142" t="s">
        <v>2409</v>
      </c>
      <c r="G2563" t="s">
        <v>2364</v>
      </c>
    </row>
    <row r="2564" spans="1:7">
      <c r="A2564" s="556" t="s">
        <v>1267</v>
      </c>
      <c r="B2564" s="587" t="s">
        <v>56</v>
      </c>
      <c r="C2564" s="23">
        <v>46045</v>
      </c>
      <c r="D2564" s="11">
        <v>818</v>
      </c>
      <c r="F2564" s="1142"/>
      <c r="G2564" t="s">
        <v>2364</v>
      </c>
    </row>
    <row r="2565" spans="1:7" ht="15.75">
      <c r="A2565" s="76" t="s">
        <v>1319</v>
      </c>
      <c r="B2565" s="175" t="s">
        <v>1456</v>
      </c>
      <c r="C2565" s="239">
        <v>46045</v>
      </c>
      <c r="E2565" s="250">
        <v>1907</v>
      </c>
      <c r="F2565" s="240" t="s">
        <v>1896</v>
      </c>
      <c r="G2565" t="s">
        <v>2364</v>
      </c>
    </row>
    <row r="2566" spans="1:7">
      <c r="A2566" s="244" t="s">
        <v>509</v>
      </c>
      <c r="B2566" s="244" t="s">
        <v>58</v>
      </c>
      <c r="C2566" s="23">
        <v>46048</v>
      </c>
      <c r="F2566" s="249" t="s">
        <v>2410</v>
      </c>
      <c r="G2566" t="s">
        <v>2364</v>
      </c>
    </row>
    <row r="2567" spans="1:7">
      <c r="A2567" s="263" t="s">
        <v>1086</v>
      </c>
      <c r="B2567" s="587" t="s">
        <v>56</v>
      </c>
      <c r="C2567" s="23">
        <v>46048</v>
      </c>
      <c r="D2567" s="89">
        <v>1590</v>
      </c>
      <c r="F2567" s="1142" t="s">
        <v>2212</v>
      </c>
      <c r="G2567" t="s">
        <v>2364</v>
      </c>
    </row>
    <row r="2568" spans="1:7">
      <c r="A2568" s="76" t="s">
        <v>1089</v>
      </c>
      <c r="B2568" s="176" t="s">
        <v>1002</v>
      </c>
      <c r="C2568" s="239">
        <v>46048</v>
      </c>
      <c r="D2568" s="11">
        <v>835</v>
      </c>
      <c r="F2568" s="1142" t="s">
        <v>2411</v>
      </c>
      <c r="G2568" t="s">
        <v>2364</v>
      </c>
    </row>
    <row r="2569" spans="1:7">
      <c r="A2569" s="244" t="s">
        <v>1092</v>
      </c>
      <c r="B2569" s="785" t="s">
        <v>56</v>
      </c>
      <c r="C2569" s="23">
        <v>46048</v>
      </c>
      <c r="F2569" s="240" t="s">
        <v>2412</v>
      </c>
      <c r="G2569" t="s">
        <v>2364</v>
      </c>
    </row>
    <row r="2570" spans="1:7">
      <c r="A2570" s="556" t="s">
        <v>1383</v>
      </c>
      <c r="B2570" s="587" t="s">
        <v>56</v>
      </c>
      <c r="C2570" s="23">
        <v>46048</v>
      </c>
      <c r="D2570" s="11">
        <v>886</v>
      </c>
      <c r="F2570" s="1142" t="s">
        <v>1583</v>
      </c>
      <c r="G2570" t="s">
        <v>2364</v>
      </c>
    </row>
    <row r="2571" spans="1:7" ht="15.75">
      <c r="A2571" s="76" t="s">
        <v>1137</v>
      </c>
      <c r="B2571" s="175" t="s">
        <v>1456</v>
      </c>
      <c r="C2571" s="239">
        <v>46048</v>
      </c>
      <c r="E2571" s="74">
        <v>313</v>
      </c>
      <c r="F2571" s="1142" t="s">
        <v>2413</v>
      </c>
      <c r="G2571" t="s">
        <v>2364</v>
      </c>
    </row>
    <row r="2572" spans="1:7">
      <c r="A2572" s="244" t="s">
        <v>1513</v>
      </c>
      <c r="B2572" s="244" t="s">
        <v>58</v>
      </c>
      <c r="C2572" s="23">
        <v>46048</v>
      </c>
      <c r="D2572" s="11">
        <v>376</v>
      </c>
      <c r="F2572" s="1142" t="s">
        <v>2105</v>
      </c>
      <c r="G2572" t="s">
        <v>2364</v>
      </c>
    </row>
    <row r="2573" spans="1:7">
      <c r="A2573" s="244" t="s">
        <v>1514</v>
      </c>
      <c r="B2573" s="244" t="s">
        <v>62</v>
      </c>
      <c r="C2573" s="23">
        <v>46048</v>
      </c>
      <c r="D2573" s="89">
        <v>1642</v>
      </c>
      <c r="F2573" s="11" t="s">
        <v>2414</v>
      </c>
      <c r="G2573" t="s">
        <v>2364</v>
      </c>
    </row>
    <row r="2574" spans="1:7">
      <c r="A2574" s="244" t="s">
        <v>909</v>
      </c>
      <c r="B2574" s="244" t="s">
        <v>52</v>
      </c>
      <c r="C2574" s="23">
        <v>46048</v>
      </c>
      <c r="D2574" s="89">
        <v>1530</v>
      </c>
      <c r="F2574" s="11" t="s">
        <v>2415</v>
      </c>
      <c r="G2574" t="s">
        <v>2364</v>
      </c>
    </row>
    <row r="2575" spans="1:7">
      <c r="A2575" s="178" t="s">
        <v>1267</v>
      </c>
      <c r="B2575" s="91" t="s">
        <v>56</v>
      </c>
      <c r="C2575" s="23">
        <v>46048</v>
      </c>
      <c r="E2575" s="250">
        <v>6116</v>
      </c>
      <c r="F2575" s="11" t="s">
        <v>2416</v>
      </c>
      <c r="G2575" t="s">
        <v>2364</v>
      </c>
    </row>
    <row r="2576" spans="1:7">
      <c r="A2576" s="178" t="s">
        <v>1259</v>
      </c>
      <c r="B2576" s="91" t="s">
        <v>56</v>
      </c>
      <c r="C2576" s="23">
        <v>46048</v>
      </c>
      <c r="D2576" s="89">
        <v>1908</v>
      </c>
      <c r="F2576" s="11" t="s">
        <v>2417</v>
      </c>
      <c r="G2576" t="s">
        <v>2364</v>
      </c>
    </row>
    <row r="2577" spans="1:7">
      <c r="A2577" s="263" t="s">
        <v>509</v>
      </c>
      <c r="B2577" s="263" t="s">
        <v>58</v>
      </c>
      <c r="C2577" s="262">
        <v>46049</v>
      </c>
      <c r="D2577" s="50">
        <v>343</v>
      </c>
      <c r="E2577" s="135"/>
      <c r="F2577" s="50"/>
      <c r="G2577" t="s">
        <v>2364</v>
      </c>
    </row>
    <row r="2578" spans="1:7">
      <c r="A2578" s="235" t="s">
        <v>909</v>
      </c>
      <c r="B2578" s="235" t="s">
        <v>52</v>
      </c>
      <c r="C2578" s="23">
        <v>46049</v>
      </c>
      <c r="D2578" s="11">
        <v>388</v>
      </c>
      <c r="E2578" s="11"/>
      <c r="F2578" s="11" t="s">
        <v>2418</v>
      </c>
      <c r="G2578" t="s">
        <v>2364</v>
      </c>
    </row>
    <row r="2579" spans="1:7" ht="15.75">
      <c r="A2579" s="76" t="s">
        <v>1080</v>
      </c>
      <c r="B2579" s="175" t="s">
        <v>1456</v>
      </c>
      <c r="C2579" s="248">
        <v>46049</v>
      </c>
      <c r="D2579" s="103"/>
      <c r="E2579" s="182">
        <v>346</v>
      </c>
      <c r="F2579" s="244"/>
      <c r="G2579" t="s">
        <v>2364</v>
      </c>
    </row>
    <row r="2580" spans="1:7">
      <c r="A2580" s="556" t="s">
        <v>1086</v>
      </c>
      <c r="B2580" s="871" t="s">
        <v>56</v>
      </c>
      <c r="C2580" s="23">
        <v>46049</v>
      </c>
      <c r="D2580" s="89">
        <v>1230</v>
      </c>
      <c r="F2580" s="11" t="s">
        <v>2100</v>
      </c>
      <c r="G2580" t="s">
        <v>2364</v>
      </c>
    </row>
    <row r="2581" spans="1:7">
      <c r="A2581" s="76" t="s">
        <v>1089</v>
      </c>
      <c r="B2581" s="176" t="s">
        <v>1002</v>
      </c>
      <c r="C2581" s="239">
        <v>46049</v>
      </c>
      <c r="D2581" s="11">
        <v>858</v>
      </c>
      <c r="F2581" s="11" t="s">
        <v>2419</v>
      </c>
      <c r="G2581" t="s">
        <v>2364</v>
      </c>
    </row>
    <row r="2582" spans="1:7">
      <c r="A2582" s="244" t="s">
        <v>1092</v>
      </c>
      <c r="B2582" s="785" t="s">
        <v>56</v>
      </c>
      <c r="C2582" s="23">
        <v>46049</v>
      </c>
      <c r="D2582" s="89">
        <v>1758</v>
      </c>
      <c r="F2582" s="11" t="s">
        <v>2420</v>
      </c>
      <c r="G2582" t="s">
        <v>2364</v>
      </c>
    </row>
    <row r="2583" spans="1:7">
      <c r="A2583" s="240" t="s">
        <v>1513</v>
      </c>
      <c r="B2583" s="240" t="s">
        <v>58</v>
      </c>
      <c r="C2583" s="23">
        <v>46049</v>
      </c>
      <c r="D2583" s="11">
        <v>647</v>
      </c>
      <c r="F2583" s="11" t="s">
        <v>2421</v>
      </c>
      <c r="G2583" t="s">
        <v>2364</v>
      </c>
    </row>
    <row r="2584" spans="1:7">
      <c r="A2584" s="244" t="s">
        <v>1514</v>
      </c>
      <c r="B2584" s="244" t="s">
        <v>62</v>
      </c>
      <c r="C2584" s="23">
        <v>46049</v>
      </c>
      <c r="D2584" s="11">
        <v>843</v>
      </c>
      <c r="G2584" t="s">
        <v>2364</v>
      </c>
    </row>
    <row r="2585" spans="1:7">
      <c r="A2585" s="244" t="s">
        <v>130</v>
      </c>
      <c r="B2585" s="244" t="s">
        <v>52</v>
      </c>
      <c r="C2585" s="23">
        <v>46049</v>
      </c>
      <c r="D2585" s="11">
        <v>511</v>
      </c>
      <c r="G2585" t="s">
        <v>2364</v>
      </c>
    </row>
    <row r="2586" spans="1:7">
      <c r="A2586" s="240" t="s">
        <v>1269</v>
      </c>
      <c r="B2586" s="91" t="s">
        <v>56</v>
      </c>
      <c r="C2586" s="23">
        <v>46049</v>
      </c>
      <c r="E2586" s="250">
        <v>2058</v>
      </c>
      <c r="F2586" s="240" t="s">
        <v>2422</v>
      </c>
      <c r="G2586" t="s">
        <v>2364</v>
      </c>
    </row>
    <row r="2587" spans="1:7">
      <c r="A2587" s="244" t="s">
        <v>1254</v>
      </c>
      <c r="B2587" s="91" t="s">
        <v>56</v>
      </c>
      <c r="C2587" s="23">
        <v>46049</v>
      </c>
      <c r="F2587" s="240" t="s">
        <v>1754</v>
      </c>
      <c r="G2587" t="s">
        <v>2364</v>
      </c>
    </row>
    <row r="2588" spans="1:7">
      <c r="A2588" s="244" t="s">
        <v>1257</v>
      </c>
      <c r="B2588" s="91" t="s">
        <v>56</v>
      </c>
      <c r="C2588" s="23">
        <v>46049</v>
      </c>
      <c r="F2588" s="240" t="s">
        <v>1754</v>
      </c>
      <c r="G2588" t="s">
        <v>2364</v>
      </c>
    </row>
    <row r="2589" spans="1:7">
      <c r="A2589" s="244" t="s">
        <v>1261</v>
      </c>
      <c r="B2589" s="91" t="s">
        <v>56</v>
      </c>
      <c r="C2589" s="23">
        <v>46049</v>
      </c>
      <c r="F2589" s="240" t="s">
        <v>1754</v>
      </c>
      <c r="G2589" t="s">
        <v>2364</v>
      </c>
    </row>
    <row r="2590" spans="1:7">
      <c r="A2590" s="244" t="s">
        <v>1263</v>
      </c>
      <c r="B2590" s="91" t="s">
        <v>56</v>
      </c>
      <c r="C2590" s="23">
        <v>46049</v>
      </c>
      <c r="F2590" s="240" t="s">
        <v>1754</v>
      </c>
      <c r="G2590" t="s">
        <v>2364</v>
      </c>
    </row>
    <row r="2591" spans="1:7">
      <c r="A2591" s="244" t="s">
        <v>1265</v>
      </c>
      <c r="B2591" s="91" t="s">
        <v>56</v>
      </c>
      <c r="C2591" s="23">
        <v>46049</v>
      </c>
      <c r="F2591" s="240" t="s">
        <v>2423</v>
      </c>
      <c r="G2591" t="s">
        <v>2364</v>
      </c>
    </row>
    <row r="2592" spans="1:7">
      <c r="A2592" s="240" t="s">
        <v>509</v>
      </c>
      <c r="B2592" s="240" t="s">
        <v>58</v>
      </c>
      <c r="C2592" s="23">
        <v>46050</v>
      </c>
      <c r="D2592" s="11">
        <v>62</v>
      </c>
      <c r="G2592" t="s">
        <v>2364</v>
      </c>
    </row>
    <row r="2593" spans="1:7">
      <c r="A2593" s="263" t="s">
        <v>1086</v>
      </c>
      <c r="B2593" s="587" t="s">
        <v>56</v>
      </c>
      <c r="C2593" s="23">
        <v>46050</v>
      </c>
      <c r="D2593" s="89">
        <v>1015</v>
      </c>
      <c r="F2593" s="11" t="s">
        <v>2424</v>
      </c>
      <c r="G2593" t="s">
        <v>2364</v>
      </c>
    </row>
    <row r="2594" spans="1:7">
      <c r="A2594" s="76" t="s">
        <v>1089</v>
      </c>
      <c r="B2594" s="176" t="s">
        <v>1002</v>
      </c>
      <c r="C2594" s="239">
        <v>46050</v>
      </c>
      <c r="D2594" s="11">
        <v>976</v>
      </c>
      <c r="F2594" s="11" t="s">
        <v>2425</v>
      </c>
      <c r="G2594" t="s">
        <v>2364</v>
      </c>
    </row>
    <row r="2595" spans="1:7">
      <c r="A2595" s="244" t="s">
        <v>1092</v>
      </c>
      <c r="B2595" s="785" t="s">
        <v>56</v>
      </c>
      <c r="C2595" s="23">
        <v>46050</v>
      </c>
      <c r="D2595" s="89">
        <v>1363</v>
      </c>
      <c r="F2595" s="11" t="s">
        <v>2426</v>
      </c>
      <c r="G2595" t="s">
        <v>2364</v>
      </c>
    </row>
    <row r="2596" spans="1:7">
      <c r="A2596" s="240" t="s">
        <v>1513</v>
      </c>
      <c r="B2596" s="240" t="s">
        <v>58</v>
      </c>
      <c r="C2596" s="23">
        <v>46050</v>
      </c>
      <c r="D2596" s="11">
        <v>565</v>
      </c>
      <c r="F2596" s="11" t="s">
        <v>2292</v>
      </c>
      <c r="G2596" t="s">
        <v>2364</v>
      </c>
    </row>
    <row r="2597" spans="1:7">
      <c r="A2597" s="556" t="s">
        <v>1514</v>
      </c>
      <c r="B2597" s="244" t="s">
        <v>62</v>
      </c>
      <c r="C2597" s="262">
        <v>46050</v>
      </c>
      <c r="D2597" s="50"/>
      <c r="E2597" s="135"/>
      <c r="F2597" s="263" t="s">
        <v>2427</v>
      </c>
      <c r="G2597" t="s">
        <v>2364</v>
      </c>
    </row>
    <row r="2598" spans="1:7">
      <c r="A2598" s="69" t="s">
        <v>130</v>
      </c>
      <c r="B2598" s="76" t="s">
        <v>52</v>
      </c>
      <c r="C2598" s="23">
        <v>46050</v>
      </c>
      <c r="D2598" s="135">
        <v>324</v>
      </c>
      <c r="E2598" s="11"/>
      <c r="F2598" s="76" t="s">
        <v>1914</v>
      </c>
      <c r="G2598" t="s">
        <v>2364</v>
      </c>
    </row>
    <row r="2599" spans="1:7">
      <c r="A2599" s="69" t="s">
        <v>932</v>
      </c>
      <c r="B2599" s="76" t="s">
        <v>52</v>
      </c>
      <c r="C2599" s="23">
        <v>46050</v>
      </c>
      <c r="D2599" s="11">
        <v>149</v>
      </c>
      <c r="E2599" s="103"/>
      <c r="F2599" s="103"/>
      <c r="G2599" t="s">
        <v>2364</v>
      </c>
    </row>
    <row r="2600" spans="1:7">
      <c r="A2600" s="617" t="s">
        <v>946</v>
      </c>
      <c r="B2600" s="235" t="s">
        <v>54</v>
      </c>
      <c r="C2600" s="23">
        <v>46050</v>
      </c>
      <c r="D2600" s="11">
        <v>881</v>
      </c>
      <c r="E2600" s="11"/>
      <c r="G2600" t="s">
        <v>2364</v>
      </c>
    </row>
    <row r="2601" spans="1:7" ht="15.75">
      <c r="A2601" s="76" t="s">
        <v>1334</v>
      </c>
      <c r="B2601" s="175" t="s">
        <v>1456</v>
      </c>
      <c r="C2601" s="239">
        <v>46050</v>
      </c>
      <c r="E2601" s="250">
        <v>2071</v>
      </c>
      <c r="F2601" s="240"/>
      <c r="G2601" t="s">
        <v>2364</v>
      </c>
    </row>
    <row r="2602" spans="1:7">
      <c r="A2602" s="556" t="s">
        <v>1337</v>
      </c>
      <c r="B2602" s="871" t="s">
        <v>56</v>
      </c>
      <c r="C2602" s="23">
        <v>46050</v>
      </c>
      <c r="E2602" s="250">
        <v>1848</v>
      </c>
      <c r="F2602" s="240"/>
      <c r="G2602" t="s">
        <v>2364</v>
      </c>
    </row>
    <row r="2603" spans="1:7" ht="15.75">
      <c r="A2603" s="76" t="s">
        <v>1340</v>
      </c>
      <c r="B2603" s="175" t="s">
        <v>1456</v>
      </c>
      <c r="C2603" s="239">
        <v>46050</v>
      </c>
      <c r="E2603" s="250">
        <v>1139</v>
      </c>
      <c r="F2603" s="240"/>
      <c r="G2603" t="s">
        <v>2364</v>
      </c>
    </row>
    <row r="2604" spans="1:7" ht="15.75">
      <c r="A2604" s="76" t="s">
        <v>1343</v>
      </c>
      <c r="B2604" s="175" t="s">
        <v>1456</v>
      </c>
      <c r="C2604" s="239">
        <v>46050</v>
      </c>
      <c r="E2604" s="74">
        <v>901</v>
      </c>
      <c r="F2604" s="240"/>
      <c r="G2604" t="s">
        <v>2364</v>
      </c>
    </row>
    <row r="2605" spans="1:7" ht="15.75">
      <c r="A2605" s="69" t="s">
        <v>1254</v>
      </c>
      <c r="B2605" s="175" t="s">
        <v>1456</v>
      </c>
      <c r="C2605" s="239">
        <v>46050</v>
      </c>
      <c r="E2605" s="11">
        <v>899</v>
      </c>
      <c r="G2605" t="s">
        <v>2364</v>
      </c>
    </row>
    <row r="2606" spans="1:7" ht="15.75">
      <c r="A2606" s="69" t="s">
        <v>1432</v>
      </c>
      <c r="B2606" s="175" t="s">
        <v>1456</v>
      </c>
      <c r="C2606" s="239">
        <v>46050</v>
      </c>
      <c r="E2606" s="11">
        <v>751</v>
      </c>
      <c r="G2606" t="s">
        <v>2364</v>
      </c>
    </row>
    <row r="2607" spans="1:7">
      <c r="A2607" s="556" t="s">
        <v>509</v>
      </c>
      <c r="B2607" s="556" t="s">
        <v>58</v>
      </c>
      <c r="C2607" s="23">
        <v>46051</v>
      </c>
      <c r="D2607" s="11">
        <v>329</v>
      </c>
      <c r="F2607" s="11" t="s">
        <v>2428</v>
      </c>
      <c r="G2607" t="s">
        <v>2364</v>
      </c>
    </row>
    <row r="2608" spans="1:7">
      <c r="A2608" s="76" t="s">
        <v>1089</v>
      </c>
      <c r="B2608" s="176" t="s">
        <v>1002</v>
      </c>
      <c r="C2608" s="239">
        <v>46051</v>
      </c>
      <c r="G2608" t="s">
        <v>2364</v>
      </c>
    </row>
    <row r="2609" spans="1:7">
      <c r="A2609" s="244" t="s">
        <v>1513</v>
      </c>
      <c r="B2609" s="244" t="s">
        <v>58</v>
      </c>
      <c r="C2609" s="23">
        <v>46051</v>
      </c>
      <c r="D2609" s="11">
        <v>222</v>
      </c>
      <c r="G2609" t="s">
        <v>2364</v>
      </c>
    </row>
    <row r="2610" spans="1:7">
      <c r="A2610" s="244" t="s">
        <v>1514</v>
      </c>
      <c r="B2610" s="244" t="s">
        <v>62</v>
      </c>
      <c r="C2610" s="23">
        <v>46051</v>
      </c>
      <c r="D2610" s="11">
        <v>410</v>
      </c>
      <c r="F2610" s="11" t="s">
        <v>2429</v>
      </c>
      <c r="G2610" t="s">
        <v>2364</v>
      </c>
    </row>
    <row r="2611" spans="1:7">
      <c r="A2611" s="811" t="s">
        <v>130</v>
      </c>
      <c r="B2611" s="556" t="s">
        <v>52</v>
      </c>
      <c r="C2611" s="23">
        <v>46051</v>
      </c>
      <c r="D2611" s="11">
        <v>838</v>
      </c>
      <c r="G2611" t="s">
        <v>2364</v>
      </c>
    </row>
    <row r="2612" spans="1:7">
      <c r="A2612" s="69" t="s">
        <v>946</v>
      </c>
      <c r="B2612" s="76" t="s">
        <v>54</v>
      </c>
      <c r="C2612" s="814">
        <v>46051</v>
      </c>
      <c r="D2612" s="810">
        <v>1143</v>
      </c>
      <c r="E2612" s="135"/>
      <c r="F2612" s="50"/>
      <c r="G2612" t="s">
        <v>2364</v>
      </c>
    </row>
    <row r="2613" spans="1:7">
      <c r="A2613" s="69" t="s">
        <v>834</v>
      </c>
      <c r="B2613" s="76" t="s">
        <v>52</v>
      </c>
      <c r="C2613" s="239">
        <v>46051</v>
      </c>
      <c r="D2613" s="89">
        <v>1468</v>
      </c>
      <c r="E2613" s="11"/>
      <c r="F2613" s="11" t="s">
        <v>2430</v>
      </c>
      <c r="G2613" t="s">
        <v>2364</v>
      </c>
    </row>
    <row r="2614" spans="1:7">
      <c r="A2614" s="69" t="s">
        <v>909</v>
      </c>
      <c r="B2614" s="76" t="s">
        <v>52</v>
      </c>
      <c r="C2614" s="239">
        <v>46051</v>
      </c>
      <c r="D2614" s="89">
        <v>470</v>
      </c>
      <c r="E2614" s="11"/>
      <c r="F2614" s="11" t="s">
        <v>2034</v>
      </c>
      <c r="G2614" t="s">
        <v>2364</v>
      </c>
    </row>
    <row r="2615" spans="1:7">
      <c r="A2615" s="556" t="s">
        <v>1259</v>
      </c>
      <c r="B2615" s="587" t="s">
        <v>56</v>
      </c>
      <c r="C2615" s="812">
        <v>46051</v>
      </c>
      <c r="D2615" s="251"/>
      <c r="E2615" s="813">
        <v>2048</v>
      </c>
      <c r="F2615" s="556"/>
      <c r="G2615" t="s">
        <v>2364</v>
      </c>
    </row>
    <row r="2616" spans="1:7" ht="15.75">
      <c r="A2616" s="76" t="s">
        <v>1261</v>
      </c>
      <c r="B2616" s="175" t="s">
        <v>1456</v>
      </c>
      <c r="C2616" s="239">
        <v>46051</v>
      </c>
      <c r="E2616" s="89">
        <v>404</v>
      </c>
      <c r="F2616" s="76"/>
      <c r="G2616" t="s">
        <v>2364</v>
      </c>
    </row>
    <row r="2617" spans="1:7" ht="15.75">
      <c r="A2617" s="76" t="s">
        <v>1265</v>
      </c>
      <c r="B2617" s="175" t="s">
        <v>1456</v>
      </c>
      <c r="C2617" s="248">
        <v>46051</v>
      </c>
      <c r="D2617" s="103"/>
      <c r="E2617" s="679">
        <v>1916</v>
      </c>
      <c r="F2617" s="244"/>
      <c r="G2617" t="s">
        <v>2364</v>
      </c>
    </row>
    <row r="2618" spans="1:7">
      <c r="A2618" s="317" t="s">
        <v>1334</v>
      </c>
      <c r="B2618" s="785" t="s">
        <v>56</v>
      </c>
      <c r="C2618" s="23">
        <v>46051</v>
      </c>
      <c r="F2618" s="11" t="s">
        <v>2431</v>
      </c>
      <c r="G2618" t="s">
        <v>2364</v>
      </c>
    </row>
    <row r="2619" spans="1:7">
      <c r="A2619" s="240" t="s">
        <v>1513</v>
      </c>
      <c r="B2619" s="240" t="s">
        <v>58</v>
      </c>
      <c r="C2619" s="23">
        <v>46052</v>
      </c>
      <c r="F2619" s="240" t="s">
        <v>2018</v>
      </c>
      <c r="G2619" t="s">
        <v>2364</v>
      </c>
    </row>
    <row r="2620" spans="1:7">
      <c r="A2620" s="244" t="s">
        <v>1514</v>
      </c>
      <c r="B2620" s="244" t="s">
        <v>62</v>
      </c>
      <c r="C2620" s="23">
        <v>46052</v>
      </c>
      <c r="F2620" s="240" t="s">
        <v>2432</v>
      </c>
      <c r="G2620" t="s">
        <v>2364</v>
      </c>
    </row>
    <row r="2621" spans="1:7">
      <c r="A2621" s="477" t="s">
        <v>946</v>
      </c>
      <c r="B2621" s="244" t="s">
        <v>54</v>
      </c>
      <c r="C2621" s="23">
        <v>46052</v>
      </c>
      <c r="F2621" s="244" t="s">
        <v>2433</v>
      </c>
      <c r="G2621" t="s">
        <v>2364</v>
      </c>
    </row>
    <row r="2622" spans="1:7">
      <c r="A2622" s="477" t="s">
        <v>834</v>
      </c>
      <c r="B2622" s="244" t="s">
        <v>52</v>
      </c>
      <c r="C2622" s="23">
        <v>46052</v>
      </c>
      <c r="D2622" s="89">
        <v>1637</v>
      </c>
      <c r="F2622" s="11" t="s">
        <v>2434</v>
      </c>
      <c r="G2622" t="s">
        <v>2364</v>
      </c>
    </row>
    <row r="2623" spans="1:7">
      <c r="A2623" s="811" t="s">
        <v>130</v>
      </c>
      <c r="B2623" s="556" t="s">
        <v>52</v>
      </c>
      <c r="C2623" s="23">
        <v>46052</v>
      </c>
      <c r="D2623" s="11">
        <v>481</v>
      </c>
      <c r="F2623" s="11" t="s">
        <v>2435</v>
      </c>
      <c r="G2623" t="s">
        <v>2364</v>
      </c>
    </row>
    <row r="2624" spans="1:7" ht="15.75">
      <c r="A2624" s="76" t="s">
        <v>1331</v>
      </c>
      <c r="B2624" s="175" t="s">
        <v>1456</v>
      </c>
      <c r="C2624" s="814">
        <v>46052</v>
      </c>
      <c r="D2624" s="50"/>
      <c r="E2624" s="135">
        <v>939</v>
      </c>
      <c r="F2624" s="50"/>
      <c r="G2624" t="s">
        <v>2364</v>
      </c>
    </row>
    <row r="2625" spans="1:7">
      <c r="A2625" s="234" t="s">
        <v>509</v>
      </c>
      <c r="B2625" s="234" t="s">
        <v>58</v>
      </c>
      <c r="C2625" s="23">
        <v>46055</v>
      </c>
      <c r="D2625" s="11">
        <v>251</v>
      </c>
      <c r="E2625" s="11"/>
      <c r="F2625" s="11" t="s">
        <v>1537</v>
      </c>
      <c r="G2625" t="s">
        <v>1452</v>
      </c>
    </row>
    <row r="2626" spans="1:7" ht="15.75">
      <c r="A2626" s="235" t="s">
        <v>517</v>
      </c>
      <c r="B2626" s="835" t="s">
        <v>1456</v>
      </c>
      <c r="C2626" s="239">
        <v>46055</v>
      </c>
      <c r="E2626" s="11"/>
      <c r="F2626" s="88" t="s">
        <v>1731</v>
      </c>
      <c r="G2626" t="s">
        <v>1452</v>
      </c>
    </row>
    <row r="2627" spans="1:7">
      <c r="A2627" s="76" t="s">
        <v>1089</v>
      </c>
      <c r="B2627" s="176" t="s">
        <v>1002</v>
      </c>
      <c r="C2627" s="239">
        <v>46055</v>
      </c>
      <c r="D2627" s="11">
        <v>505</v>
      </c>
      <c r="E2627" s="11"/>
      <c r="F2627" s="11" t="s">
        <v>2436</v>
      </c>
      <c r="G2627" t="s">
        <v>1452</v>
      </c>
    </row>
    <row r="2628" spans="1:7" ht="15.75">
      <c r="A2628" s="233" t="s">
        <v>1086</v>
      </c>
      <c r="B2628" s="860" t="s">
        <v>1456</v>
      </c>
      <c r="C2628" s="239">
        <v>46055</v>
      </c>
      <c r="E2628" s="11"/>
      <c r="F2628" s="76" t="s">
        <v>1754</v>
      </c>
      <c r="G2628" t="s">
        <v>1452</v>
      </c>
    </row>
    <row r="2629" spans="1:7" ht="15.75">
      <c r="A2629" s="76" t="s">
        <v>1092</v>
      </c>
      <c r="B2629" s="175" t="s">
        <v>1456</v>
      </c>
      <c r="C2629" s="239">
        <v>46055</v>
      </c>
      <c r="E2629" s="89">
        <v>2004</v>
      </c>
      <c r="F2629" s="76" t="s">
        <v>1754</v>
      </c>
      <c r="G2629" t="s">
        <v>1452</v>
      </c>
    </row>
    <row r="2630" spans="1:7">
      <c r="A2630" s="233" t="s">
        <v>1513</v>
      </c>
      <c r="B2630" s="233" t="s">
        <v>58</v>
      </c>
      <c r="C2630" s="23">
        <v>46055</v>
      </c>
      <c r="E2630" s="11"/>
      <c r="F2630" s="76" t="s">
        <v>1754</v>
      </c>
      <c r="G2630" t="s">
        <v>1452</v>
      </c>
    </row>
    <row r="2631" spans="1:7">
      <c r="A2631" s="76" t="s">
        <v>1514</v>
      </c>
      <c r="B2631" s="244" t="s">
        <v>62</v>
      </c>
      <c r="C2631" s="23">
        <v>46055</v>
      </c>
      <c r="E2631" s="11"/>
      <c r="F2631" s="76" t="s">
        <v>2143</v>
      </c>
      <c r="G2631" t="s">
        <v>1452</v>
      </c>
    </row>
    <row r="2632" spans="1:7">
      <c r="A2632" s="69" t="s">
        <v>946</v>
      </c>
      <c r="B2632" s="76" t="s">
        <v>54</v>
      </c>
      <c r="C2632" s="23">
        <v>46055</v>
      </c>
      <c r="E2632" s="11"/>
      <c r="F2632" s="76" t="s">
        <v>2143</v>
      </c>
      <c r="G2632" t="s">
        <v>1452</v>
      </c>
    </row>
    <row r="2633" spans="1:7">
      <c r="A2633" s="178" t="s">
        <v>932</v>
      </c>
      <c r="B2633" s="91" t="s">
        <v>2371</v>
      </c>
      <c r="C2633" s="23">
        <v>46055</v>
      </c>
      <c r="E2633" s="89">
        <v>13102</v>
      </c>
      <c r="F2633" s="11" t="s">
        <v>2437</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2438</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1754</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1754</v>
      </c>
      <c r="G2639" t="s">
        <v>1452</v>
      </c>
    </row>
    <row r="2640" spans="1:7">
      <c r="A2640" s="233" t="s">
        <v>834</v>
      </c>
      <c r="B2640" s="785" t="s">
        <v>52</v>
      </c>
      <c r="C2640" s="23">
        <v>46056</v>
      </c>
      <c r="D2640" s="89">
        <v>1646</v>
      </c>
      <c r="E2640" s="11"/>
      <c r="F2640" s="11" t="s">
        <v>2439</v>
      </c>
      <c r="G2640" t="s">
        <v>1452</v>
      </c>
    </row>
    <row r="2641" spans="1:7">
      <c r="A2641" s="263" t="s">
        <v>1095</v>
      </c>
      <c r="B2641" s="587" t="s">
        <v>56</v>
      </c>
      <c r="C2641" s="269">
        <v>46057</v>
      </c>
      <c r="D2641" s="103">
        <v>518</v>
      </c>
      <c r="E2641" s="182"/>
      <c r="F2641" s="103" t="s">
        <v>2440</v>
      </c>
      <c r="G2641" t="s">
        <v>1452</v>
      </c>
    </row>
    <row r="2642" spans="1:7" ht="15.75">
      <c r="A2642" s="69" t="s">
        <v>973</v>
      </c>
      <c r="B2642" s="175" t="s">
        <v>1456</v>
      </c>
      <c r="C2642" s="248">
        <v>46057</v>
      </c>
      <c r="D2642" s="103"/>
      <c r="E2642" s="182"/>
      <c r="F2642" s="240" t="s">
        <v>2441</v>
      </c>
      <c r="G2642" t="s">
        <v>1452</v>
      </c>
    </row>
    <row r="2643" spans="1:7">
      <c r="A2643" s="477" t="s">
        <v>988</v>
      </c>
      <c r="B2643" s="233" t="s">
        <v>1530</v>
      </c>
      <c r="C2643" s="269">
        <v>46057</v>
      </c>
      <c r="D2643" s="103">
        <v>330</v>
      </c>
      <c r="E2643" s="182"/>
      <c r="F2643" s="103"/>
      <c r="G2643" t="s">
        <v>1452</v>
      </c>
    </row>
    <row r="2644" spans="1:7">
      <c r="A2644" s="240" t="s">
        <v>1514</v>
      </c>
      <c r="B2644" s="240" t="s">
        <v>58</v>
      </c>
      <c r="C2644" s="269">
        <v>46057</v>
      </c>
      <c r="D2644" s="103"/>
      <c r="E2644" s="182"/>
      <c r="F2644" s="76" t="s">
        <v>2442</v>
      </c>
      <c r="G2644" t="s">
        <v>1452</v>
      </c>
    </row>
    <row r="2645" spans="1:7">
      <c r="A2645" s="477" t="s">
        <v>946</v>
      </c>
      <c r="B2645" s="244" t="s">
        <v>54</v>
      </c>
      <c r="C2645" s="269">
        <v>46057</v>
      </c>
      <c r="D2645" s="103">
        <v>933</v>
      </c>
      <c r="E2645" s="182"/>
      <c r="F2645" s="103"/>
      <c r="G2645" t="s">
        <v>1452</v>
      </c>
    </row>
    <row r="2646" spans="1:7">
      <c r="A2646" s="296" t="s">
        <v>665</v>
      </c>
      <c r="B2646" s="587" t="s">
        <v>52</v>
      </c>
      <c r="C2646" s="23">
        <v>46057</v>
      </c>
      <c r="D2646" s="89">
        <v>1809</v>
      </c>
      <c r="F2646" s="11" t="s">
        <v>2443</v>
      </c>
      <c r="G2646" t="s">
        <v>1452</v>
      </c>
    </row>
    <row r="2647" spans="1:7" ht="15.75">
      <c r="A2647" s="76" t="s">
        <v>517</v>
      </c>
      <c r="B2647" s="175" t="s">
        <v>1456</v>
      </c>
      <c r="C2647" s="239">
        <v>46058</v>
      </c>
      <c r="F2647" s="249" t="s">
        <v>2444</v>
      </c>
      <c r="G2647" t="s">
        <v>1452</v>
      </c>
    </row>
    <row r="2648" spans="1:7">
      <c r="A2648" s="556" t="s">
        <v>1095</v>
      </c>
      <c r="B2648" s="871" t="s">
        <v>56</v>
      </c>
      <c r="C2648" s="23">
        <v>46058</v>
      </c>
      <c r="D2648" s="11">
        <v>990</v>
      </c>
      <c r="F2648" s="11" t="s">
        <v>2445</v>
      </c>
      <c r="G2648" t="s">
        <v>1452</v>
      </c>
    </row>
    <row r="2649" spans="1:7" ht="15.75">
      <c r="A2649" s="69" t="s">
        <v>973</v>
      </c>
      <c r="B2649" s="175" t="s">
        <v>1456</v>
      </c>
      <c r="C2649" s="239">
        <v>46058</v>
      </c>
      <c r="D2649" s="11">
        <v>298</v>
      </c>
      <c r="G2649" t="s">
        <v>1452</v>
      </c>
    </row>
    <row r="2650" spans="1:7">
      <c r="A2650" s="477" t="s">
        <v>988</v>
      </c>
      <c r="B2650" s="233" t="s">
        <v>1530</v>
      </c>
      <c r="C2650" s="23">
        <v>46058</v>
      </c>
      <c r="D2650" s="11">
        <v>625</v>
      </c>
      <c r="G2650" t="s">
        <v>1452</v>
      </c>
    </row>
    <row r="2651" spans="1:7">
      <c r="A2651" s="240" t="s">
        <v>130</v>
      </c>
      <c r="B2651" s="91" t="s">
        <v>2371</v>
      </c>
      <c r="C2651" s="23">
        <v>46058</v>
      </c>
      <c r="E2651" s="250">
        <v>9106</v>
      </c>
      <c r="F2651" s="11" t="s">
        <v>2446</v>
      </c>
      <c r="G2651" t="s">
        <v>1452</v>
      </c>
    </row>
    <row r="2652" spans="1:7">
      <c r="A2652" s="477" t="s">
        <v>946</v>
      </c>
      <c r="B2652" s="244" t="s">
        <v>54</v>
      </c>
      <c r="C2652" s="23">
        <v>46058</v>
      </c>
      <c r="D2652" s="11">
        <v>363</v>
      </c>
      <c r="G2652" t="s">
        <v>1452</v>
      </c>
    </row>
    <row r="2653" spans="1:7">
      <c r="A2653" s="477" t="s">
        <v>665</v>
      </c>
      <c r="B2653" s="244" t="s">
        <v>52</v>
      </c>
      <c r="C2653" s="23">
        <v>46058</v>
      </c>
      <c r="D2653" s="11">
        <v>696</v>
      </c>
      <c r="F2653" s="11" t="s">
        <v>2447</v>
      </c>
      <c r="G2653" t="s">
        <v>1452</v>
      </c>
    </row>
    <row r="2654" spans="1:7">
      <c r="A2654" s="240" t="s">
        <v>1322</v>
      </c>
      <c r="B2654" s="91" t="s">
        <v>56</v>
      </c>
      <c r="C2654" s="23">
        <v>46058</v>
      </c>
      <c r="D2654" s="11">
        <v>253</v>
      </c>
      <c r="G2654" t="s">
        <v>1452</v>
      </c>
    </row>
    <row r="2655" spans="1:7">
      <c r="A2655" s="240" t="s">
        <v>1095</v>
      </c>
      <c r="B2655" s="240" t="s">
        <v>56</v>
      </c>
      <c r="C2655" s="23">
        <v>46059</v>
      </c>
      <c r="F2655" s="240" t="s">
        <v>1895</v>
      </c>
      <c r="G2655" t="s">
        <v>1452</v>
      </c>
    </row>
    <row r="2656" spans="1:7">
      <c r="A2656" s="477" t="s">
        <v>1514</v>
      </c>
      <c r="B2656" s="244" t="s">
        <v>62</v>
      </c>
      <c r="C2656" s="23">
        <v>46059</v>
      </c>
      <c r="F2656" s="240" t="s">
        <v>2448</v>
      </c>
      <c r="G2656" t="s">
        <v>1452</v>
      </c>
    </row>
    <row r="2657" spans="1:7">
      <c r="A2657" s="477" t="s">
        <v>665</v>
      </c>
      <c r="B2657" s="244" t="s">
        <v>52</v>
      </c>
      <c r="C2657" s="23">
        <v>46059</v>
      </c>
      <c r="D2657" s="11">
        <v>3</v>
      </c>
      <c r="F2657" s="11" t="s">
        <v>2449</v>
      </c>
      <c r="G2657" t="s">
        <v>1452</v>
      </c>
    </row>
    <row r="2658" spans="1:7">
      <c r="A2658" s="477" t="s">
        <v>834</v>
      </c>
      <c r="B2658" s="244" t="s">
        <v>52</v>
      </c>
      <c r="C2658" s="23">
        <v>46059</v>
      </c>
      <c r="D2658" s="11">
        <v>6</v>
      </c>
      <c r="F2658" s="11" t="s">
        <v>2450</v>
      </c>
      <c r="G2658" t="s">
        <v>1452</v>
      </c>
    </row>
    <row r="2659" spans="1:7">
      <c r="A2659" s="240" t="s">
        <v>509</v>
      </c>
      <c r="B2659" s="240" t="s">
        <v>1456</v>
      </c>
      <c r="C2659" s="23">
        <v>46062</v>
      </c>
      <c r="D2659" s="11">
        <v>389</v>
      </c>
      <c r="G2659" t="s">
        <v>1452</v>
      </c>
    </row>
    <row r="2660" spans="1:7">
      <c r="A2660" s="240" t="s">
        <v>1095</v>
      </c>
      <c r="B2660" s="240" t="s">
        <v>56</v>
      </c>
      <c r="C2660" s="23">
        <v>46062</v>
      </c>
      <c r="E2660" s="250">
        <v>1049</v>
      </c>
      <c r="F2660" s="11" t="s">
        <v>2451</v>
      </c>
      <c r="G2660" t="s">
        <v>1452</v>
      </c>
    </row>
    <row r="2661" spans="1:7">
      <c r="A2661" s="244" t="s">
        <v>988</v>
      </c>
      <c r="B2661" s="244" t="s">
        <v>848</v>
      </c>
      <c r="C2661" s="23">
        <v>46062</v>
      </c>
      <c r="D2661" s="11">
        <v>712</v>
      </c>
      <c r="G2661" t="s">
        <v>1452</v>
      </c>
    </row>
    <row r="2662" spans="1:7">
      <c r="A2662" s="240" t="s">
        <v>130</v>
      </c>
      <c r="B2662" s="240" t="s">
        <v>2371</v>
      </c>
      <c r="C2662" s="23">
        <v>46062</v>
      </c>
      <c r="E2662" s="74">
        <v>0</v>
      </c>
      <c r="F2662" s="11" t="s">
        <v>2452</v>
      </c>
      <c r="G2662" t="s">
        <v>1452</v>
      </c>
    </row>
    <row r="2663" spans="1:7">
      <c r="A2663" s="240" t="s">
        <v>509</v>
      </c>
      <c r="B2663" s="240" t="s">
        <v>1456</v>
      </c>
      <c r="C2663" s="23">
        <v>46063</v>
      </c>
      <c r="D2663" s="11">
        <v>152</v>
      </c>
      <c r="F2663" s="11" t="s">
        <v>2453</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2012</v>
      </c>
      <c r="G2665" t="s">
        <v>1452</v>
      </c>
    </row>
    <row r="2666" spans="1:7">
      <c r="A2666" s="244" t="s">
        <v>988</v>
      </c>
      <c r="B2666" s="244" t="s">
        <v>848</v>
      </c>
      <c r="C2666" s="23">
        <v>46063</v>
      </c>
      <c r="D2666" s="89">
        <v>1092</v>
      </c>
      <c r="F2666" s="11" t="s">
        <v>2434</v>
      </c>
      <c r="G2666" t="s">
        <v>1452</v>
      </c>
    </row>
    <row r="2667" spans="1:7">
      <c r="A2667" s="240" t="s">
        <v>946</v>
      </c>
      <c r="B2667" s="240" t="s">
        <v>2371</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1914</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2283</v>
      </c>
      <c r="G2672" t="s">
        <v>1452</v>
      </c>
    </row>
    <row r="2673" spans="1:7">
      <c r="A2673" s="244" t="s">
        <v>988</v>
      </c>
      <c r="B2673" s="244" t="s">
        <v>848</v>
      </c>
      <c r="C2673" s="23">
        <v>46064</v>
      </c>
      <c r="D2673" s="11">
        <v>384</v>
      </c>
      <c r="F2673" s="11" t="s">
        <v>2454</v>
      </c>
      <c r="G2673" t="s">
        <v>1452</v>
      </c>
    </row>
    <row r="2674" spans="1:7">
      <c r="A2674" s="240" t="s">
        <v>946</v>
      </c>
      <c r="B2674" s="240" t="s">
        <v>54</v>
      </c>
      <c r="C2674" s="23">
        <v>46064</v>
      </c>
      <c r="F2674" s="240" t="s">
        <v>1955</v>
      </c>
      <c r="G2674" t="s">
        <v>1452</v>
      </c>
    </row>
    <row r="2675" spans="1:7">
      <c r="A2675" s="244" t="s">
        <v>946</v>
      </c>
      <c r="B2675" s="240" t="s">
        <v>2371</v>
      </c>
      <c r="C2675" s="23">
        <v>46064</v>
      </c>
      <c r="E2675" s="250">
        <v>1781</v>
      </c>
      <c r="F2675" s="240" t="s">
        <v>2455</v>
      </c>
      <c r="G2675" t="s">
        <v>1452</v>
      </c>
    </row>
    <row r="2676" spans="1:7">
      <c r="A2676" s="244" t="s">
        <v>818</v>
      </c>
      <c r="B2676" s="244" t="s">
        <v>54</v>
      </c>
      <c r="C2676" s="23">
        <v>46064</v>
      </c>
      <c r="D2676" s="11">
        <v>753</v>
      </c>
      <c r="G2676" t="s">
        <v>1452</v>
      </c>
    </row>
    <row r="2677" spans="1:7">
      <c r="A2677" s="244" t="s">
        <v>929</v>
      </c>
      <c r="B2677" s="244" t="s">
        <v>52</v>
      </c>
      <c r="C2677" s="23">
        <v>46064</v>
      </c>
      <c r="F2677" s="240" t="s">
        <v>1919</v>
      </c>
      <c r="G2677" t="s">
        <v>1452</v>
      </c>
    </row>
    <row r="2678" spans="1:7">
      <c r="A2678" s="244" t="s">
        <v>668</v>
      </c>
      <c r="B2678" s="244" t="s">
        <v>52</v>
      </c>
      <c r="C2678" s="23">
        <v>46064</v>
      </c>
      <c r="D2678" s="89">
        <v>2073</v>
      </c>
      <c r="F2678" s="11" t="s">
        <v>2456</v>
      </c>
      <c r="G2678" t="s">
        <v>1452</v>
      </c>
    </row>
    <row r="2679" spans="1:7">
      <c r="A2679" s="240" t="s">
        <v>973</v>
      </c>
      <c r="B2679" s="240" t="s">
        <v>1456</v>
      </c>
      <c r="C2679" s="23">
        <v>46065</v>
      </c>
      <c r="F2679" s="76" t="s">
        <v>1555</v>
      </c>
      <c r="G2679" t="s">
        <v>1452</v>
      </c>
    </row>
    <row r="2680" spans="1:7">
      <c r="A2680" s="244" t="s">
        <v>988</v>
      </c>
      <c r="B2680" s="244" t="s">
        <v>848</v>
      </c>
      <c r="C2680" s="23">
        <v>46065</v>
      </c>
      <c r="D2680" s="11">
        <v>397</v>
      </c>
      <c r="F2680" s="11" t="s">
        <v>2457</v>
      </c>
      <c r="G2680" t="s">
        <v>1452</v>
      </c>
    </row>
    <row r="2681" spans="1:7">
      <c r="A2681" s="244" t="s">
        <v>1095</v>
      </c>
      <c r="B2681" s="244" t="s">
        <v>1456</v>
      </c>
      <c r="C2681" s="23">
        <v>46065</v>
      </c>
      <c r="E2681" s="74">
        <v>711</v>
      </c>
      <c r="G2681" t="s">
        <v>1452</v>
      </c>
    </row>
    <row r="2682" spans="1:7">
      <c r="A2682" s="240" t="s">
        <v>946</v>
      </c>
      <c r="B2682" s="240" t="s">
        <v>2371</v>
      </c>
      <c r="C2682" s="23">
        <v>46065</v>
      </c>
      <c r="D2682" s="11">
        <v>30</v>
      </c>
      <c r="G2682" t="s">
        <v>1452</v>
      </c>
    </row>
    <row r="2683" spans="1:7">
      <c r="A2683" s="244" t="s">
        <v>818</v>
      </c>
      <c r="B2683" s="244" t="s">
        <v>54</v>
      </c>
      <c r="C2683" s="23">
        <v>46065</v>
      </c>
      <c r="D2683" s="89">
        <v>1289</v>
      </c>
      <c r="G2683" t="s">
        <v>1452</v>
      </c>
    </row>
    <row r="2684" spans="1:7">
      <c r="A2684" s="244" t="s">
        <v>929</v>
      </c>
      <c r="B2684" s="244" t="s">
        <v>2371</v>
      </c>
      <c r="C2684" s="23">
        <v>46065</v>
      </c>
      <c r="E2684" s="250">
        <v>1230</v>
      </c>
      <c r="F2684" s="11" t="s">
        <v>2458</v>
      </c>
      <c r="G2684" t="s">
        <v>1452</v>
      </c>
    </row>
    <row r="2685" spans="1:7">
      <c r="A2685" s="244" t="s">
        <v>668</v>
      </c>
      <c r="B2685" s="244" t="s">
        <v>52</v>
      </c>
      <c r="C2685" s="23">
        <v>46065</v>
      </c>
      <c r="D2685" s="89">
        <v>1342</v>
      </c>
      <c r="F2685" s="11" t="s">
        <v>2459</v>
      </c>
      <c r="G2685" t="s">
        <v>1452</v>
      </c>
    </row>
    <row r="2686" spans="1:7">
      <c r="A2686" s="240" t="s">
        <v>1095</v>
      </c>
      <c r="B2686" s="240" t="s">
        <v>1456</v>
      </c>
      <c r="C2686" s="23">
        <v>46066</v>
      </c>
      <c r="D2686" s="11">
        <v>342</v>
      </c>
      <c r="G2686" t="s">
        <v>1452</v>
      </c>
    </row>
    <row r="2687" spans="1:7">
      <c r="A2687" s="240" t="s">
        <v>668</v>
      </c>
      <c r="B2687" s="240" t="s">
        <v>52</v>
      </c>
      <c r="C2687" s="23">
        <v>46066</v>
      </c>
      <c r="D2687" s="89">
        <v>1601</v>
      </c>
      <c r="F2687" s="11" t="s">
        <v>2460</v>
      </c>
      <c r="G2687" t="s">
        <v>1452</v>
      </c>
    </row>
    <row r="2688" spans="1:7">
      <c r="A2688" s="240" t="s">
        <v>988</v>
      </c>
      <c r="B2688" s="240" t="s">
        <v>848</v>
      </c>
      <c r="C2688" s="23">
        <v>46069</v>
      </c>
      <c r="D2688" s="89">
        <v>669</v>
      </c>
      <c r="G2688" t="s">
        <v>1452</v>
      </c>
    </row>
    <row r="2689" spans="1:7">
      <c r="A2689" s="244" t="s">
        <v>978</v>
      </c>
      <c r="B2689" s="244" t="s">
        <v>56</v>
      </c>
      <c r="C2689" s="23">
        <v>46069</v>
      </c>
      <c r="D2689" s="89">
        <v>1564</v>
      </c>
      <c r="F2689" s="11" t="s">
        <v>2461</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848</v>
      </c>
      <c r="C2693" s="23">
        <v>46070</v>
      </c>
      <c r="D2693" s="11">
        <v>467</v>
      </c>
      <c r="G2693" t="s">
        <v>1452</v>
      </c>
    </row>
    <row r="2694" spans="1:7">
      <c r="A2694" s="244" t="s">
        <v>978</v>
      </c>
      <c r="B2694" s="244" t="s">
        <v>56</v>
      </c>
      <c r="C2694" s="23">
        <v>46070</v>
      </c>
      <c r="D2694" s="89">
        <v>1532</v>
      </c>
      <c r="F2694" s="11" t="s">
        <v>2462</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2034</v>
      </c>
      <c r="G2696" t="s">
        <v>1452</v>
      </c>
    </row>
    <row r="2697" spans="1:7">
      <c r="A2697" s="240" t="s">
        <v>511</v>
      </c>
      <c r="B2697" s="240" t="s">
        <v>54</v>
      </c>
      <c r="C2697" s="23">
        <v>46071</v>
      </c>
      <c r="D2697" s="11">
        <v>712</v>
      </c>
      <c r="G2697" t="s">
        <v>1452</v>
      </c>
    </row>
    <row r="2698" spans="1:7">
      <c r="A2698" s="244" t="s">
        <v>509</v>
      </c>
      <c r="B2698" s="244" t="s">
        <v>1456</v>
      </c>
      <c r="C2698" s="23">
        <v>46071</v>
      </c>
      <c r="F2698" s="11" t="s">
        <v>1731</v>
      </c>
      <c r="G2698" t="s">
        <v>1452</v>
      </c>
    </row>
    <row r="2699" spans="1:7">
      <c r="A2699" s="244" t="s">
        <v>1517</v>
      </c>
      <c r="B2699" s="244" t="s">
        <v>1456</v>
      </c>
      <c r="C2699" s="23">
        <v>46071</v>
      </c>
      <c r="D2699" s="11">
        <v>187</v>
      </c>
      <c r="F2699" s="11" t="s">
        <v>2463</v>
      </c>
      <c r="G2699" t="s">
        <v>1452</v>
      </c>
    </row>
    <row r="2700" spans="1:7">
      <c r="A2700" s="240" t="s">
        <v>988</v>
      </c>
      <c r="B2700" s="240" t="s">
        <v>848</v>
      </c>
      <c r="C2700" s="23">
        <v>46071</v>
      </c>
      <c r="D2700" s="11">
        <v>1133</v>
      </c>
      <c r="F2700" s="11" t="s">
        <v>2464</v>
      </c>
      <c r="G2700" t="s">
        <v>1452</v>
      </c>
    </row>
    <row r="2701" spans="1:7">
      <c r="A2701" s="244" t="s">
        <v>978</v>
      </c>
      <c r="B2701" s="244" t="s">
        <v>56</v>
      </c>
      <c r="C2701" s="23">
        <v>46071</v>
      </c>
      <c r="D2701" s="89">
        <v>1447</v>
      </c>
      <c r="F2701" s="11" t="s">
        <v>2465</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2463</v>
      </c>
      <c r="G2705" t="s">
        <v>1452</v>
      </c>
    </row>
    <row r="2706" spans="1:7">
      <c r="A2706" s="240" t="s">
        <v>988</v>
      </c>
      <c r="B2706" s="240" t="s">
        <v>848</v>
      </c>
      <c r="C2706" s="23">
        <v>46072</v>
      </c>
      <c r="D2706" s="11">
        <v>448</v>
      </c>
      <c r="G2706" t="s">
        <v>1452</v>
      </c>
    </row>
    <row r="2707" spans="1:7">
      <c r="A2707" s="244" t="s">
        <v>978</v>
      </c>
      <c r="B2707" s="244" t="s">
        <v>56</v>
      </c>
      <c r="C2707" s="23">
        <v>46072</v>
      </c>
      <c r="D2707" s="11">
        <v>864</v>
      </c>
      <c r="F2707" s="11" t="s">
        <v>2466</v>
      </c>
      <c r="G2707" t="s">
        <v>1452</v>
      </c>
    </row>
    <row r="2708" spans="1:7">
      <c r="A2708" s="244" t="s">
        <v>982</v>
      </c>
      <c r="B2708" s="244" t="s">
        <v>56</v>
      </c>
      <c r="C2708" s="23">
        <v>46072</v>
      </c>
      <c r="D2708" s="11">
        <v>538</v>
      </c>
      <c r="F2708" s="11" t="s">
        <v>2467</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2105</v>
      </c>
      <c r="G2710" t="s">
        <v>1452</v>
      </c>
    </row>
    <row r="2711" spans="1:7">
      <c r="A2711" s="244" t="s">
        <v>283</v>
      </c>
      <c r="B2711" s="244" t="s">
        <v>1456</v>
      </c>
      <c r="C2711" s="23">
        <v>46073</v>
      </c>
      <c r="D2711" s="11">
        <v>295</v>
      </c>
      <c r="F2711" s="11" t="s">
        <v>2468</v>
      </c>
      <c r="G2711" t="s">
        <v>1452</v>
      </c>
    </row>
    <row r="2712" spans="1:7">
      <c r="A2712" s="178" t="s">
        <v>509</v>
      </c>
      <c r="B2712" s="244" t="s">
        <v>1456</v>
      </c>
      <c r="C2712" s="23">
        <v>46073</v>
      </c>
      <c r="F2712" s="11" t="s">
        <v>1835</v>
      </c>
      <c r="G2712" t="s">
        <v>1452</v>
      </c>
    </row>
    <row r="2713" spans="1:7">
      <c r="A2713" s="240" t="s">
        <v>948</v>
      </c>
      <c r="B2713" s="240" t="s">
        <v>52</v>
      </c>
      <c r="C2713" s="23">
        <v>46073</v>
      </c>
      <c r="D2713" s="89">
        <v>1008</v>
      </c>
      <c r="G2713" t="s">
        <v>1452</v>
      </c>
    </row>
    <row r="2714" spans="1:7">
      <c r="A2714" s="240" t="s">
        <v>785</v>
      </c>
      <c r="B2714" s="240" t="s">
        <v>2371</v>
      </c>
      <c r="C2714" s="23">
        <v>46073</v>
      </c>
      <c r="D2714" s="11">
        <v>45</v>
      </c>
      <c r="E2714" s="250">
        <v>5780</v>
      </c>
      <c r="F2714" s="11" t="s">
        <v>2469</v>
      </c>
      <c r="G2714" t="s">
        <v>1452</v>
      </c>
    </row>
    <row r="2715" spans="1:7">
      <c r="A2715" s="240" t="s">
        <v>1516</v>
      </c>
      <c r="B2715" s="244" t="s">
        <v>62</v>
      </c>
      <c r="C2715" s="23">
        <v>46073</v>
      </c>
      <c r="D2715" s="11">
        <v>379</v>
      </c>
      <c r="F2715" s="11" t="s">
        <v>2105</v>
      </c>
      <c r="G2715" t="s">
        <v>1452</v>
      </c>
    </row>
    <row r="2716" spans="1:7">
      <c r="A2716" s="240" t="s">
        <v>1517</v>
      </c>
      <c r="B2716" s="240" t="s">
        <v>1456</v>
      </c>
      <c r="C2716" s="23">
        <v>46076</v>
      </c>
      <c r="D2716" s="11">
        <v>201</v>
      </c>
      <c r="F2716" s="11" t="s">
        <v>2470</v>
      </c>
      <c r="G2716" t="s">
        <v>1452</v>
      </c>
    </row>
    <row r="2717" spans="1:7">
      <c r="A2717" s="244" t="s">
        <v>511</v>
      </c>
      <c r="B2717" s="244" t="s">
        <v>54</v>
      </c>
      <c r="C2717" s="23">
        <v>46076</v>
      </c>
      <c r="D2717" s="11">
        <v>837</v>
      </c>
      <c r="G2717" t="s">
        <v>1452</v>
      </c>
    </row>
    <row r="2718" spans="1:7">
      <c r="A2718" s="244" t="s">
        <v>978</v>
      </c>
      <c r="B2718" s="244" t="s">
        <v>56</v>
      </c>
      <c r="C2718" s="23">
        <v>46076</v>
      </c>
      <c r="F2718" s="11" t="s">
        <v>1835</v>
      </c>
      <c r="G2718" t="s">
        <v>1452</v>
      </c>
    </row>
    <row r="2719" spans="1:7">
      <c r="A2719" s="240" t="s">
        <v>988</v>
      </c>
      <c r="B2719" s="240" t="s">
        <v>848</v>
      </c>
      <c r="C2719" s="23">
        <v>46076</v>
      </c>
      <c r="D2719" s="89">
        <v>1044</v>
      </c>
      <c r="F2719" s="11" t="s">
        <v>2471</v>
      </c>
      <c r="G2719" t="s">
        <v>1452</v>
      </c>
    </row>
    <row r="2720" spans="1:7">
      <c r="A2720" s="240" t="s">
        <v>948</v>
      </c>
      <c r="B2720" s="240" t="s">
        <v>52</v>
      </c>
      <c r="C2720" s="23">
        <v>46076</v>
      </c>
      <c r="D2720" s="89">
        <v>1274</v>
      </c>
      <c r="G2720" t="s">
        <v>1452</v>
      </c>
    </row>
    <row r="2721" spans="1:7">
      <c r="A2721" s="244" t="s">
        <v>668</v>
      </c>
      <c r="B2721" s="244" t="s">
        <v>52</v>
      </c>
      <c r="C2721" s="23">
        <v>46076</v>
      </c>
      <c r="D2721" s="89">
        <v>1099</v>
      </c>
      <c r="G2721" t="s">
        <v>1452</v>
      </c>
    </row>
    <row r="2722" spans="1:7">
      <c r="A2722" s="240" t="s">
        <v>1516</v>
      </c>
      <c r="B2722" s="244" t="s">
        <v>62</v>
      </c>
      <c r="C2722" s="23">
        <v>46076</v>
      </c>
      <c r="D2722" s="11">
        <v>534</v>
      </c>
      <c r="F2722" s="11" t="s">
        <v>2415</v>
      </c>
      <c r="G2722" t="s">
        <v>1452</v>
      </c>
    </row>
    <row r="2723" spans="1:7">
      <c r="A2723" s="240" t="s">
        <v>988</v>
      </c>
      <c r="B2723" s="240" t="s">
        <v>848</v>
      </c>
      <c r="C2723" s="23">
        <v>46077</v>
      </c>
      <c r="F2723" s="240" t="s">
        <v>2472</v>
      </c>
      <c r="G2723" t="s">
        <v>1452</v>
      </c>
    </row>
    <row r="2724" spans="1:7">
      <c r="A2724" s="244" t="s">
        <v>982</v>
      </c>
      <c r="B2724" s="244" t="s">
        <v>56</v>
      </c>
      <c r="C2724" s="23">
        <v>46077</v>
      </c>
      <c r="D2724" s="89">
        <v>1056</v>
      </c>
      <c r="F2724" s="11" t="s">
        <v>2473</v>
      </c>
      <c r="G2724" t="s">
        <v>1452</v>
      </c>
    </row>
    <row r="2725" spans="1:7">
      <c r="A2725" s="240" t="s">
        <v>948</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2463</v>
      </c>
      <c r="G2727" t="s">
        <v>1452</v>
      </c>
    </row>
    <row r="2728" spans="1:7">
      <c r="A2728" s="240" t="s">
        <v>982</v>
      </c>
      <c r="B2728" s="240" t="s">
        <v>56</v>
      </c>
      <c r="C2728" s="23">
        <v>46078</v>
      </c>
      <c r="D2728" s="89">
        <v>2018</v>
      </c>
      <c r="F2728" s="11" t="s">
        <v>2474</v>
      </c>
      <c r="G2728" t="s">
        <v>1452</v>
      </c>
    </row>
    <row r="2729" spans="1:7">
      <c r="A2729" s="240" t="s">
        <v>948</v>
      </c>
      <c r="B2729" s="240" t="s">
        <v>52</v>
      </c>
      <c r="C2729" s="23">
        <v>46078</v>
      </c>
      <c r="D2729" s="11">
        <v>271</v>
      </c>
      <c r="G2729" t="s">
        <v>1452</v>
      </c>
    </row>
    <row r="2730" spans="1:7">
      <c r="A2730" s="244" t="s">
        <v>818</v>
      </c>
      <c r="B2730" s="244" t="s">
        <v>54</v>
      </c>
      <c r="C2730" s="23">
        <v>46078</v>
      </c>
      <c r="D2730" s="89">
        <v>1318</v>
      </c>
      <c r="G2730" t="s">
        <v>1452</v>
      </c>
    </row>
    <row r="2731" spans="1:7">
      <c r="A2731" s="244" t="s">
        <v>668</v>
      </c>
      <c r="B2731" s="244" t="s">
        <v>52</v>
      </c>
      <c r="C2731" s="23">
        <v>46078</v>
      </c>
      <c r="D2731" s="89">
        <v>2025</v>
      </c>
      <c r="G2731" t="s">
        <v>1452</v>
      </c>
    </row>
    <row r="2732" spans="1:7">
      <c r="A2732" s="240" t="s">
        <v>1516</v>
      </c>
      <c r="B2732" s="244" t="s">
        <v>62</v>
      </c>
      <c r="C2732" s="23">
        <v>46078</v>
      </c>
      <c r="D2732" s="11">
        <v>223</v>
      </c>
      <c r="F2732" s="11" t="s">
        <v>2282</v>
      </c>
      <c r="G2732" t="s">
        <v>1452</v>
      </c>
    </row>
    <row r="2733" spans="1:7">
      <c r="A2733" s="178" t="s">
        <v>665</v>
      </c>
      <c r="B2733" s="91" t="s">
        <v>52</v>
      </c>
      <c r="C2733" s="23">
        <v>46078</v>
      </c>
      <c r="D2733" s="11">
        <v>667</v>
      </c>
      <c r="G2733" t="s">
        <v>1452</v>
      </c>
    </row>
    <row r="2734" spans="1:7">
      <c r="A2734" s="240" t="s">
        <v>1383</v>
      </c>
      <c r="B2734" s="240" t="s">
        <v>56</v>
      </c>
      <c r="C2734" s="23">
        <v>46079</v>
      </c>
      <c r="D2734" s="89">
        <v>1033</v>
      </c>
      <c r="F2734" s="11" t="s">
        <v>1895</v>
      </c>
      <c r="G2734" t="s">
        <v>1452</v>
      </c>
    </row>
    <row r="2735" spans="1:7">
      <c r="A2735" s="240" t="s">
        <v>818</v>
      </c>
      <c r="B2735" s="240" t="s">
        <v>54</v>
      </c>
      <c r="C2735" s="23">
        <v>46079</v>
      </c>
      <c r="D2735" s="89">
        <v>1165</v>
      </c>
      <c r="G2735" t="s">
        <v>1452</v>
      </c>
    </row>
    <row r="2736" spans="1:7">
      <c r="A2736" s="244" t="s">
        <v>668</v>
      </c>
      <c r="B2736" s="244" t="s">
        <v>52</v>
      </c>
      <c r="C2736" s="23">
        <v>46079</v>
      </c>
      <c r="F2736" s="76" t="s">
        <v>2143</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2475</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2476</v>
      </c>
      <c r="G2740" t="s">
        <v>1453</v>
      </c>
    </row>
    <row r="2741" spans="1:7">
      <c r="A2741" s="178" t="s">
        <v>992</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2477</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2478</v>
      </c>
      <c r="G2747" t="s">
        <v>1453</v>
      </c>
    </row>
    <row r="2748" spans="1:7">
      <c r="A2748" s="178" t="s">
        <v>992</v>
      </c>
      <c r="B2748" s="240" t="s">
        <v>56</v>
      </c>
      <c r="C2748" s="23">
        <v>46085</v>
      </c>
      <c r="F2748" s="11" t="s">
        <v>2479</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2282</v>
      </c>
      <c r="G2750" t="s">
        <v>1453</v>
      </c>
    </row>
    <row r="2751" spans="1:7">
      <c r="A2751" s="244" t="s">
        <v>948</v>
      </c>
      <c r="B2751" s="244" t="s">
        <v>52</v>
      </c>
      <c r="C2751" s="23">
        <v>46085</v>
      </c>
      <c r="E2751" s="646"/>
      <c r="F2751" s="50" t="s">
        <v>2480</v>
      </c>
      <c r="G2751" t="s">
        <v>1453</v>
      </c>
    </row>
    <row r="2752" spans="1:7">
      <c r="A2752" s="244" t="s">
        <v>948</v>
      </c>
      <c r="B2752" s="244" t="s">
        <v>2371</v>
      </c>
      <c r="C2752" s="23">
        <v>46085</v>
      </c>
      <c r="D2752" s="74"/>
      <c r="E2752" s="89">
        <v>9484</v>
      </c>
      <c r="F2752" s="52" t="s">
        <v>2481</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2482</v>
      </c>
      <c r="G2756" t="s">
        <v>1453</v>
      </c>
    </row>
    <row r="2757" spans="1:7">
      <c r="A2757" s="240" t="s">
        <v>1518</v>
      </c>
      <c r="B2757" s="240" t="s">
        <v>62</v>
      </c>
      <c r="C2757" s="23">
        <v>46087</v>
      </c>
      <c r="D2757" s="89">
        <v>1392</v>
      </c>
      <c r="F2757" s="11" t="s">
        <v>2483</v>
      </c>
      <c r="G2757" t="s">
        <v>1453</v>
      </c>
    </row>
    <row r="2758" spans="1:7">
      <c r="A2758" s="240" t="s">
        <v>992</v>
      </c>
      <c r="B2758" s="240" t="s">
        <v>56</v>
      </c>
      <c r="C2758" s="23">
        <v>46090</v>
      </c>
      <c r="D2758" s="89">
        <v>1561</v>
      </c>
      <c r="F2758" s="11" t="s">
        <v>2484</v>
      </c>
      <c r="G2758" t="s">
        <v>1453</v>
      </c>
    </row>
    <row r="2759" spans="1:7">
      <c r="A2759" s="240" t="s">
        <v>926</v>
      </c>
      <c r="B2759" s="240" t="s">
        <v>54</v>
      </c>
      <c r="C2759" s="23">
        <v>46090</v>
      </c>
      <c r="D2759" s="11">
        <v>570</v>
      </c>
      <c r="F2759" s="11" t="s">
        <v>2415</v>
      </c>
      <c r="G2759" t="s">
        <v>1453</v>
      </c>
    </row>
    <row r="2760" spans="1:7">
      <c r="A2760" s="244" t="s">
        <v>935</v>
      </c>
      <c r="B2760" s="244" t="s">
        <v>52</v>
      </c>
      <c r="C2760" s="23">
        <v>46090</v>
      </c>
      <c r="D2760" s="89">
        <v>1146</v>
      </c>
      <c r="G2760" t="s">
        <v>1453</v>
      </c>
    </row>
    <row r="2761" spans="1:7">
      <c r="A2761" s="244" t="s">
        <v>657</v>
      </c>
      <c r="B2761" s="244" t="s">
        <v>1456</v>
      </c>
      <c r="C2761" s="23">
        <v>46090</v>
      </c>
      <c r="D2761" s="11">
        <v>535</v>
      </c>
      <c r="G2761" t="s">
        <v>1453</v>
      </c>
    </row>
    <row r="2762" spans="1:7">
      <c r="A2762" s="244" t="s">
        <v>1519</v>
      </c>
      <c r="B2762" s="244" t="s">
        <v>58</v>
      </c>
      <c r="C2762" s="23">
        <v>46090</v>
      </c>
      <c r="D2762" s="11">
        <v>606</v>
      </c>
      <c r="F2762" s="11" t="s">
        <v>2154</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2174</v>
      </c>
      <c r="G2766" t="s">
        <v>1453</v>
      </c>
    </row>
    <row r="2767" spans="1:7">
      <c r="A2767" s="240" t="s">
        <v>1518</v>
      </c>
      <c r="B2767" s="240" t="s">
        <v>62</v>
      </c>
      <c r="C2767" s="23">
        <v>46091</v>
      </c>
      <c r="D2767" s="11">
        <v>487</v>
      </c>
      <c r="F2767" s="11" t="s">
        <v>2485</v>
      </c>
      <c r="G2767" t="s">
        <v>1453</v>
      </c>
    </row>
    <row r="2768" spans="1:7">
      <c r="A2768" s="240" t="s">
        <v>985</v>
      </c>
      <c r="B2768" s="240" t="s">
        <v>56</v>
      </c>
      <c r="C2768" s="23">
        <v>46092</v>
      </c>
      <c r="D2768" s="89">
        <v>1704</v>
      </c>
      <c r="F2768" s="11" t="s">
        <v>2486</v>
      </c>
      <c r="G2768" t="s">
        <v>1453</v>
      </c>
    </row>
    <row r="2769" spans="1:7">
      <c r="A2769" s="244" t="s">
        <v>935</v>
      </c>
      <c r="B2769" s="244" t="s">
        <v>52</v>
      </c>
      <c r="C2769" s="23">
        <v>46092</v>
      </c>
      <c r="D2769" s="11">
        <v>300</v>
      </c>
      <c r="G2769" t="s">
        <v>1453</v>
      </c>
    </row>
    <row r="2770" spans="1:7">
      <c r="A2770" s="244" t="s">
        <v>657</v>
      </c>
      <c r="B2770" s="244" t="s">
        <v>1456</v>
      </c>
      <c r="C2770" s="23">
        <v>46092</v>
      </c>
      <c r="D2770" s="11">
        <v>342</v>
      </c>
      <c r="G2770" t="s">
        <v>1453</v>
      </c>
    </row>
    <row r="2771" spans="1:7">
      <c r="A2771" s="244" t="s">
        <v>1519</v>
      </c>
      <c r="B2771" s="244" t="s">
        <v>58</v>
      </c>
      <c r="C2771" s="23">
        <v>46092</v>
      </c>
      <c r="D2771" s="11">
        <v>243</v>
      </c>
      <c r="F2771" s="11" t="s">
        <v>2013</v>
      </c>
      <c r="G2771" t="s">
        <v>1453</v>
      </c>
    </row>
    <row r="2772" spans="1:7">
      <c r="A2772" s="240" t="s">
        <v>1518</v>
      </c>
      <c r="B2772" s="240" t="s">
        <v>62</v>
      </c>
      <c r="C2772" s="23">
        <v>46092</v>
      </c>
      <c r="D2772" s="11">
        <v>263</v>
      </c>
      <c r="G2772" t="s">
        <v>1453</v>
      </c>
    </row>
    <row r="2773" spans="1:7">
      <c r="A2773" s="244" t="s">
        <v>935</v>
      </c>
      <c r="B2773" s="244" t="s">
        <v>52</v>
      </c>
      <c r="C2773" s="23">
        <v>46093</v>
      </c>
      <c r="F2773" s="11" t="s">
        <v>1731</v>
      </c>
      <c r="G2773" t="s">
        <v>1453</v>
      </c>
    </row>
    <row r="2774" spans="1:7">
      <c r="A2774" s="244" t="s">
        <v>657</v>
      </c>
      <c r="B2774" s="244" t="s">
        <v>1456</v>
      </c>
      <c r="C2774" s="23">
        <v>46093</v>
      </c>
      <c r="D2774" s="11">
        <v>103</v>
      </c>
      <c r="F2774" s="11" t="s">
        <v>2487</v>
      </c>
      <c r="G2774" t="s">
        <v>1453</v>
      </c>
    </row>
    <row r="2775" spans="1:7">
      <c r="A2775" s="244" t="s">
        <v>1519</v>
      </c>
      <c r="B2775" s="244" t="s">
        <v>58</v>
      </c>
      <c r="C2775" s="23">
        <v>46093</v>
      </c>
      <c r="D2775" s="11">
        <v>778</v>
      </c>
      <c r="F2775" s="11" t="s">
        <v>2488</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657</v>
      </c>
      <c r="B2779" s="244" t="s">
        <v>1456</v>
      </c>
      <c r="C2779" s="23">
        <v>46094</v>
      </c>
      <c r="E2779" s="74">
        <v>618</v>
      </c>
      <c r="G2779" t="s">
        <v>1453</v>
      </c>
    </row>
    <row r="2780" spans="1:7">
      <c r="A2780" s="244" t="s">
        <v>1519</v>
      </c>
      <c r="B2780" s="244" t="s">
        <v>58</v>
      </c>
      <c r="C2780" s="23">
        <v>46094</v>
      </c>
      <c r="D2780" s="11">
        <v>664</v>
      </c>
      <c r="F2780" s="11" t="s">
        <v>2489</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2105</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2490</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2491</v>
      </c>
      <c r="G2790" t="s">
        <v>1453</v>
      </c>
    </row>
    <row r="2791" spans="1:7">
      <c r="A2791" s="1184" t="s">
        <v>1077</v>
      </c>
      <c r="B2791" s="240" t="s">
        <v>848</v>
      </c>
      <c r="C2791" s="23">
        <v>46098</v>
      </c>
      <c r="D2791" s="11">
        <v>560</v>
      </c>
      <c r="F2791" s="11" t="s">
        <v>2492</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2105</v>
      </c>
      <c r="G2793" t="s">
        <v>1453</v>
      </c>
    </row>
    <row r="2794" spans="1:7">
      <c r="A2794" s="1185" t="s">
        <v>1519</v>
      </c>
      <c r="B2794" s="1185" t="s">
        <v>58</v>
      </c>
      <c r="C2794" s="23">
        <v>46098</v>
      </c>
      <c r="D2794" s="11">
        <v>466</v>
      </c>
      <c r="F2794" s="11" t="s">
        <v>2421</v>
      </c>
      <c r="G2794" t="s">
        <v>1453</v>
      </c>
    </row>
    <row r="2795" spans="1:7">
      <c r="A2795" s="1185" t="s">
        <v>815</v>
      </c>
      <c r="B2795" s="1185" t="s">
        <v>1456</v>
      </c>
      <c r="C2795" s="23">
        <v>46098</v>
      </c>
      <c r="F2795" s="240" t="s">
        <v>1731</v>
      </c>
      <c r="G2795" t="s">
        <v>1453</v>
      </c>
    </row>
    <row r="2796" spans="1:7">
      <c r="A2796" s="1185" t="s">
        <v>941</v>
      </c>
      <c r="B2796" s="1185" t="s">
        <v>1456</v>
      </c>
      <c r="C2796" s="23">
        <v>46098</v>
      </c>
      <c r="D2796" s="11">
        <v>130</v>
      </c>
      <c r="F2796" s="11" t="s">
        <v>2493</v>
      </c>
      <c r="G2796" t="s">
        <v>1453</v>
      </c>
    </row>
    <row r="2797" spans="1:7">
      <c r="A2797" s="240" t="s">
        <v>1520</v>
      </c>
      <c r="B2797" s="1185" t="s">
        <v>1456</v>
      </c>
      <c r="C2797" s="23">
        <v>46099</v>
      </c>
      <c r="D2797" s="11">
        <v>86</v>
      </c>
      <c r="F2797" s="11" t="s">
        <v>2494</v>
      </c>
      <c r="G2797" t="s">
        <v>1453</v>
      </c>
    </row>
    <row r="2798" spans="1:7">
      <c r="A2798" s="240" t="s">
        <v>1077</v>
      </c>
      <c r="B2798" s="240" t="s">
        <v>848</v>
      </c>
      <c r="C2798" s="23">
        <v>46099</v>
      </c>
      <c r="D2798" s="11">
        <v>367</v>
      </c>
      <c r="F2798" s="11" t="s">
        <v>2495</v>
      </c>
      <c r="G2798" t="s">
        <v>1453</v>
      </c>
    </row>
    <row r="2799" spans="1:7">
      <c r="A2799" s="244" t="s">
        <v>1521</v>
      </c>
      <c r="B2799" s="244" t="s">
        <v>848</v>
      </c>
      <c r="C2799" s="23">
        <v>46099</v>
      </c>
      <c r="D2799" s="11">
        <v>157</v>
      </c>
      <c r="G2799" t="s">
        <v>1453</v>
      </c>
    </row>
    <row r="2800" spans="1:7">
      <c r="A2800" s="244" t="s">
        <v>926</v>
      </c>
      <c r="B2800" s="244" t="s">
        <v>54</v>
      </c>
      <c r="C2800" s="23">
        <v>46099</v>
      </c>
      <c r="D2800" s="11">
        <v>312</v>
      </c>
      <c r="F2800" s="11" t="s">
        <v>2496</v>
      </c>
      <c r="G2800" t="s">
        <v>1453</v>
      </c>
    </row>
    <row r="2801" spans="1:7">
      <c r="A2801" s="244" t="s">
        <v>1519</v>
      </c>
      <c r="B2801" s="244" t="s">
        <v>58</v>
      </c>
      <c r="C2801" s="23">
        <v>46099</v>
      </c>
      <c r="D2801" s="11">
        <v>483</v>
      </c>
      <c r="F2801" s="11" t="s">
        <v>2325</v>
      </c>
      <c r="G2801" t="s">
        <v>1453</v>
      </c>
    </row>
    <row r="2802" spans="1:7">
      <c r="A2802" s="244" t="s">
        <v>1185</v>
      </c>
      <c r="B2802" s="244" t="s">
        <v>52</v>
      </c>
      <c r="C2802" s="23">
        <v>46099</v>
      </c>
      <c r="D2802" s="11">
        <v>462</v>
      </c>
      <c r="G2802" t="s">
        <v>1453</v>
      </c>
    </row>
    <row r="2803" spans="1:7">
      <c r="A2803" s="240" t="s">
        <v>510</v>
      </c>
      <c r="B2803" s="240" t="s">
        <v>1456</v>
      </c>
      <c r="C2803" s="23">
        <v>46100</v>
      </c>
      <c r="D2803" s="11">
        <v>140</v>
      </c>
      <c r="F2803" s="11" t="s">
        <v>1647</v>
      </c>
      <c r="G2803" t="s">
        <v>1453</v>
      </c>
    </row>
    <row r="2804" spans="1:7">
      <c r="A2804" s="240" t="s">
        <v>985</v>
      </c>
      <c r="B2804" s="244" t="s">
        <v>56</v>
      </c>
      <c r="C2804" s="23">
        <v>46100</v>
      </c>
      <c r="F2804" s="1234" t="s">
        <v>2497</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1754</v>
      </c>
      <c r="G2806" t="s">
        <v>1453</v>
      </c>
    </row>
    <row r="2807" spans="1:7">
      <c r="A2807" s="244" t="s">
        <v>992</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935</v>
      </c>
      <c r="B2809" s="1231" t="s">
        <v>52</v>
      </c>
      <c r="C2809" s="23">
        <v>46100</v>
      </c>
      <c r="D2809" s="89">
        <v>1766</v>
      </c>
      <c r="F2809" s="11" t="s">
        <v>1955</v>
      </c>
      <c r="G2809" t="s">
        <v>1453</v>
      </c>
    </row>
    <row r="2810" spans="1:7">
      <c r="A2810" s="1231" t="s">
        <v>926</v>
      </c>
      <c r="B2810" s="1231" t="s">
        <v>54</v>
      </c>
      <c r="C2810" s="23">
        <v>46100</v>
      </c>
      <c r="D2810" s="11">
        <v>287</v>
      </c>
      <c r="F2810" s="11" t="s">
        <v>2498</v>
      </c>
      <c r="G2810" t="s">
        <v>1453</v>
      </c>
    </row>
    <row r="2811" spans="1:7">
      <c r="A2811" s="1232" t="s">
        <v>1185</v>
      </c>
      <c r="B2811" s="1231" t="s">
        <v>52</v>
      </c>
      <c r="C2811" s="23">
        <v>46100</v>
      </c>
      <c r="D2811" s="89">
        <v>1412</v>
      </c>
      <c r="G2811" t="s">
        <v>1453</v>
      </c>
    </row>
    <row r="2812" spans="1:7">
      <c r="A2812" s="1231" t="s">
        <v>892</v>
      </c>
      <c r="B2812" s="1231" t="s">
        <v>2371</v>
      </c>
      <c r="C2812" s="23">
        <v>46100</v>
      </c>
      <c r="E2812" s="250">
        <v>1678</v>
      </c>
      <c r="F2812" s="11" t="s">
        <v>2499</v>
      </c>
      <c r="G2812" t="s">
        <v>1453</v>
      </c>
    </row>
    <row r="2813" spans="1:7">
      <c r="A2813" s="1231" t="s">
        <v>941</v>
      </c>
      <c r="B2813" s="1231" t="s">
        <v>2371</v>
      </c>
      <c r="C2813" s="23">
        <v>46100</v>
      </c>
      <c r="E2813" s="74">
        <v>318</v>
      </c>
      <c r="F2813" s="1234" t="s">
        <v>2500</v>
      </c>
      <c r="G2813" t="s">
        <v>1453</v>
      </c>
    </row>
    <row r="2814" spans="1:7">
      <c r="A2814" s="1231" t="s">
        <v>892</v>
      </c>
      <c r="B2814" s="1231" t="s">
        <v>52</v>
      </c>
      <c r="C2814" s="23">
        <v>46100</v>
      </c>
      <c r="F2814" s="1235" t="s">
        <v>2501</v>
      </c>
      <c r="G2814" t="s">
        <v>1453</v>
      </c>
    </row>
    <row r="2815" spans="1:7">
      <c r="A2815" s="240" t="s">
        <v>1518</v>
      </c>
      <c r="B2815" s="240" t="s">
        <v>62</v>
      </c>
      <c r="C2815" s="23">
        <v>46100</v>
      </c>
      <c r="F2815" s="240" t="s">
        <v>1731</v>
      </c>
      <c r="G2815" t="s">
        <v>1453</v>
      </c>
    </row>
    <row r="2816" spans="1:7">
      <c r="A2816" s="1231" t="s">
        <v>935</v>
      </c>
      <c r="B2816" s="1231" t="s">
        <v>52</v>
      </c>
      <c r="C2816" s="23">
        <v>46101</v>
      </c>
      <c r="D2816" s="11">
        <v>41</v>
      </c>
      <c r="F2816" s="11" t="s">
        <v>1898</v>
      </c>
      <c r="G2816" t="s">
        <v>1453</v>
      </c>
    </row>
    <row r="2817" spans="1:7">
      <c r="A2817" s="1230" t="s">
        <v>821</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2502</v>
      </c>
      <c r="G2819" t="s">
        <v>1453</v>
      </c>
    </row>
    <row r="2820" spans="1:7">
      <c r="A2820" s="1242" t="s">
        <v>821</v>
      </c>
      <c r="B2820" s="1242" t="s">
        <v>58</v>
      </c>
      <c r="C2820" s="23">
        <v>46104</v>
      </c>
      <c r="D2820" s="11">
        <v>225</v>
      </c>
      <c r="G2820" t="s">
        <v>1453</v>
      </c>
    </row>
    <row r="2821" spans="1:7">
      <c r="A2821" s="1243" t="s">
        <v>923</v>
      </c>
      <c r="B2821" s="1243" t="s">
        <v>54</v>
      </c>
      <c r="C2821" s="23">
        <v>46104</v>
      </c>
      <c r="F2821" s="1235" t="s">
        <v>1754</v>
      </c>
      <c r="G2821" t="s">
        <v>1453</v>
      </c>
    </row>
    <row r="2822" spans="1:7">
      <c r="A2822" s="1243" t="s">
        <v>926</v>
      </c>
      <c r="B2822" s="1243" t="s">
        <v>54</v>
      </c>
      <c r="C2822" s="23">
        <v>46104</v>
      </c>
      <c r="F2822" s="1235" t="s">
        <v>1754</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2503</v>
      </c>
      <c r="C2826" s="23">
        <v>46105</v>
      </c>
      <c r="F2826" s="1235" t="s">
        <v>1731</v>
      </c>
      <c r="G2826" t="s">
        <v>1453</v>
      </c>
    </row>
    <row r="2827" spans="1:7">
      <c r="A2827" s="1231" t="s">
        <v>915</v>
      </c>
      <c r="B2827" s="1231" t="s">
        <v>54</v>
      </c>
      <c r="C2827" s="23">
        <v>46105</v>
      </c>
      <c r="D2827" s="11">
        <v>755</v>
      </c>
      <c r="F2827" s="11" t="s">
        <v>2504</v>
      </c>
      <c r="G2827" t="s">
        <v>1453</v>
      </c>
    </row>
    <row r="2828" spans="1:7">
      <c r="A2828" s="240" t="s">
        <v>511</v>
      </c>
      <c r="B2828" s="240" t="s">
        <v>1456</v>
      </c>
      <c r="C2828" s="23">
        <v>46106</v>
      </c>
      <c r="F2828" s="240" t="s">
        <v>1754</v>
      </c>
      <c r="G2828" t="s">
        <v>1453</v>
      </c>
    </row>
    <row r="2829" spans="1:7">
      <c r="A2829" s="240" t="s">
        <v>844</v>
      </c>
      <c r="B2829" s="240" t="s">
        <v>56</v>
      </c>
      <c r="C2829" s="23">
        <v>46106</v>
      </c>
      <c r="D2829" s="11">
        <v>918</v>
      </c>
      <c r="F2829" s="11" t="s">
        <v>1919</v>
      </c>
      <c r="G2829" t="s">
        <v>1453</v>
      </c>
    </row>
    <row r="2830" spans="1:7">
      <c r="A2830" s="1230" t="s">
        <v>821</v>
      </c>
      <c r="B2830" s="1230" t="s">
        <v>58</v>
      </c>
      <c r="C2830" s="23">
        <v>46106</v>
      </c>
      <c r="D2830" s="11">
        <v>278</v>
      </c>
      <c r="F2830" s="11" t="s">
        <v>2505</v>
      </c>
      <c r="G2830" t="s">
        <v>1453</v>
      </c>
    </row>
    <row r="2831" spans="1:7">
      <c r="A2831" s="1231" t="s">
        <v>915</v>
      </c>
      <c r="B2831" s="1231" t="s">
        <v>54</v>
      </c>
      <c r="C2831" s="23">
        <v>46106</v>
      </c>
      <c r="D2831" s="11">
        <v>897</v>
      </c>
      <c r="F2831" s="11" t="s">
        <v>2105</v>
      </c>
      <c r="G2831" t="s">
        <v>1453</v>
      </c>
    </row>
    <row r="2832" spans="1:7">
      <c r="A2832" s="1231" t="s">
        <v>935</v>
      </c>
      <c r="B2832" s="1231" t="s">
        <v>2371</v>
      </c>
      <c r="C2832" s="23">
        <v>46106</v>
      </c>
      <c r="E2832" s="250">
        <v>8226</v>
      </c>
      <c r="F2832" s="11" t="s">
        <v>2506</v>
      </c>
      <c r="G2832" t="s">
        <v>1453</v>
      </c>
    </row>
    <row r="2833" spans="1:7">
      <c r="A2833" s="1231" t="s">
        <v>821</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1731</v>
      </c>
      <c r="G2835" t="s">
        <v>1453</v>
      </c>
    </row>
    <row r="2836" spans="1:7">
      <c r="A2836" s="1231" t="s">
        <v>1183</v>
      </c>
      <c r="B2836" s="1231" t="s">
        <v>1456</v>
      </c>
      <c r="C2836" s="23">
        <v>46106</v>
      </c>
      <c r="D2836" s="11">
        <v>7</v>
      </c>
      <c r="F2836" s="11" t="s">
        <v>1583</v>
      </c>
      <c r="G2836" t="s">
        <v>1453</v>
      </c>
    </row>
    <row r="2837" spans="1:7">
      <c r="A2837" s="1231" t="s">
        <v>822</v>
      </c>
      <c r="B2837" s="1231" t="s">
        <v>2507</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2508</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821</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1731</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2509</v>
      </c>
      <c r="G2854" t="s">
        <v>1453</v>
      </c>
    </row>
    <row r="2855" spans="1:7">
      <c r="A2855" s="1231" t="s">
        <v>802</v>
      </c>
      <c r="B2855" s="1231" t="s">
        <v>54</v>
      </c>
      <c r="C2855" s="23">
        <v>46112</v>
      </c>
      <c r="D2855" s="89">
        <v>1555</v>
      </c>
      <c r="G2855" t="s">
        <v>1453</v>
      </c>
    </row>
    <row r="2856" spans="1:7">
      <c r="A2856" s="1231" t="s">
        <v>1188</v>
      </c>
      <c r="B2856" s="1231" t="s">
        <v>52</v>
      </c>
      <c r="C2856" s="23">
        <v>46112</v>
      </c>
      <c r="D2856" s="89">
        <v>1083</v>
      </c>
      <c r="F2856" s="11" t="s">
        <v>1912</v>
      </c>
      <c r="G2856" t="s">
        <v>1453</v>
      </c>
    </row>
    <row r="2857" spans="1:7">
      <c r="A2857" s="1231" t="s">
        <v>1185</v>
      </c>
      <c r="B2857" s="1231" t="s">
        <v>52</v>
      </c>
      <c r="C2857" s="23">
        <v>46112</v>
      </c>
      <c r="D2857" s="89">
        <v>1420</v>
      </c>
      <c r="G2857" t="s">
        <v>1453</v>
      </c>
    </row>
    <row r="2858" spans="1:7">
      <c r="A2858" s="1231" t="s">
        <v>864</v>
      </c>
      <c r="B2858" s="1231" t="s">
        <v>52</v>
      </c>
      <c r="C2858" s="23">
        <v>46112</v>
      </c>
      <c r="D2858" s="11">
        <v>551</v>
      </c>
      <c r="F2858" s="11" t="s">
        <v>1595</v>
      </c>
      <c r="G2858" t="s">
        <v>1453</v>
      </c>
    </row>
    <row r="2859" spans="1:7">
      <c r="A2859" s="1230" t="s">
        <v>821</v>
      </c>
      <c r="B2859" s="1230" t="s">
        <v>58</v>
      </c>
      <c r="C2859" s="23">
        <v>46113</v>
      </c>
      <c r="D2859" s="11">
        <v>12</v>
      </c>
      <c r="F2859" s="11" t="s">
        <v>2510</v>
      </c>
      <c r="G2859" t="s">
        <v>1454</v>
      </c>
    </row>
    <row r="2860" spans="1:7">
      <c r="A2860" s="1231" t="s">
        <v>802</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2511</v>
      </c>
      <c r="G2864" t="s">
        <v>1454</v>
      </c>
    </row>
    <row r="2865" spans="1:7">
      <c r="A2865" s="1231" t="s">
        <v>821</v>
      </c>
      <c r="B2865" s="1231" t="s">
        <v>1456</v>
      </c>
      <c r="C2865" s="23">
        <v>46114</v>
      </c>
      <c r="E2865" s="74">
        <v>106</v>
      </c>
      <c r="F2865" s="11" t="s">
        <v>1583</v>
      </c>
      <c r="G2865" t="s">
        <v>1454</v>
      </c>
    </row>
    <row r="2866" spans="1:7">
      <c r="A2866" s="1231" t="s">
        <v>802</v>
      </c>
      <c r="B2866" s="1231" t="s">
        <v>54</v>
      </c>
      <c r="C2866" s="23">
        <v>46114</v>
      </c>
      <c r="F2866" s="11" t="s">
        <v>1583</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1895</v>
      </c>
      <c r="G2871" t="s">
        <v>1454</v>
      </c>
    </row>
    <row r="2872" spans="1:7">
      <c r="A2872" s="178" t="s">
        <v>1193</v>
      </c>
      <c r="B2872" s="1231" t="s">
        <v>52</v>
      </c>
      <c r="C2872" s="23">
        <v>46115</v>
      </c>
      <c r="D2872" s="11">
        <v>15</v>
      </c>
      <c r="G2872" t="s">
        <v>1454</v>
      </c>
    </row>
    <row r="2873" spans="1:7">
      <c r="A2873" s="178" t="s">
        <v>1196</v>
      </c>
      <c r="B2873" s="1231" t="s">
        <v>52</v>
      </c>
      <c r="C2873" s="23">
        <v>46115</v>
      </c>
      <c r="F2873" s="11" t="s">
        <v>1895</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2098</v>
      </c>
      <c r="C2877" s="23">
        <v>46119</v>
      </c>
      <c r="D2877" s="11">
        <v>102</v>
      </c>
      <c r="F2877" s="11" t="s">
        <v>1890</v>
      </c>
      <c r="G2877" t="s">
        <v>1454</v>
      </c>
    </row>
    <row r="2878" spans="1:7">
      <c r="A2878" s="1231" t="s">
        <v>870</v>
      </c>
      <c r="B2878" s="1231" t="s">
        <v>2098</v>
      </c>
      <c r="C2878" s="23">
        <v>46119</v>
      </c>
      <c r="D2878" s="11">
        <v>417</v>
      </c>
      <c r="F2878" s="11" t="s">
        <v>1595</v>
      </c>
      <c r="G2878" t="s">
        <v>1454</v>
      </c>
    </row>
    <row r="2879" spans="1:7">
      <c r="A2879" s="1231" t="s">
        <v>1185</v>
      </c>
      <c r="B2879" s="1231" t="s">
        <v>52</v>
      </c>
      <c r="C2879" s="23">
        <v>46119</v>
      </c>
      <c r="F2879" s="11" t="s">
        <v>2512</v>
      </c>
      <c r="G2879" t="s">
        <v>1454</v>
      </c>
    </row>
    <row r="2880" spans="1:7">
      <c r="A2880" s="1231" t="s">
        <v>804</v>
      </c>
      <c r="B2880" s="1231" t="s">
        <v>54</v>
      </c>
      <c r="C2880" s="23">
        <v>46119</v>
      </c>
      <c r="F2880" s="11" t="s">
        <v>1616</v>
      </c>
      <c r="G2880" t="s">
        <v>1454</v>
      </c>
    </row>
    <row r="2881" spans="1:7">
      <c r="A2881" s="1231" t="s">
        <v>802</v>
      </c>
      <c r="B2881" s="1231" t="s">
        <v>54</v>
      </c>
      <c r="C2881" s="23">
        <v>46119</v>
      </c>
      <c r="D2881" s="11">
        <v>400</v>
      </c>
      <c r="F2881" s="11" t="s">
        <v>2513</v>
      </c>
      <c r="G2881" t="s">
        <v>1454</v>
      </c>
    </row>
    <row r="2882" spans="1:7">
      <c r="A2882" s="178" t="s">
        <v>1183</v>
      </c>
      <c r="B2882" s="91" t="s">
        <v>2371</v>
      </c>
      <c r="C2882" s="23">
        <v>46119</v>
      </c>
      <c r="E2882" s="74">
        <v>244</v>
      </c>
      <c r="F2882" s="11" t="s">
        <v>2514</v>
      </c>
      <c r="G2882" t="s">
        <v>1454</v>
      </c>
    </row>
    <row r="2883" spans="1:7">
      <c r="A2883" s="178" t="s">
        <v>1188</v>
      </c>
      <c r="B2883" s="91" t="s">
        <v>2371</v>
      </c>
      <c r="C2883" s="23">
        <v>46119</v>
      </c>
      <c r="E2883" s="250">
        <v>2366</v>
      </c>
      <c r="F2883" s="11" t="s">
        <v>2515</v>
      </c>
      <c r="G2883" t="s">
        <v>1454</v>
      </c>
    </row>
    <row r="2884" spans="1:7">
      <c r="A2884" s="178" t="s">
        <v>864</v>
      </c>
      <c r="B2884" s="91" t="s">
        <v>2371</v>
      </c>
      <c r="C2884" s="23">
        <v>46119</v>
      </c>
      <c r="E2884" s="250">
        <v>2688</v>
      </c>
      <c r="F2884" s="11" t="s">
        <v>2516</v>
      </c>
      <c r="G2884" t="s">
        <v>1454</v>
      </c>
    </row>
    <row r="2885" spans="1:7">
      <c r="A2885" s="178" t="s">
        <v>1190</v>
      </c>
      <c r="B2885" s="91" t="s">
        <v>2371</v>
      </c>
      <c r="C2885" s="23">
        <v>46119</v>
      </c>
      <c r="E2885" s="74">
        <v>742</v>
      </c>
      <c r="F2885" s="11" t="s">
        <v>2517</v>
      </c>
      <c r="G2885" t="s">
        <v>1454</v>
      </c>
    </row>
    <row r="2886" spans="1:7">
      <c r="A2886" s="178" t="s">
        <v>873</v>
      </c>
      <c r="B2886" s="91" t="s">
        <v>2371</v>
      </c>
      <c r="C2886" s="23">
        <v>46119</v>
      </c>
      <c r="E2886" s="250">
        <v>1048</v>
      </c>
      <c r="F2886" s="11" t="s">
        <v>2518</v>
      </c>
      <c r="G2886" t="s">
        <v>1454</v>
      </c>
    </row>
    <row r="2887" spans="1:7">
      <c r="A2887" s="178" t="s">
        <v>1193</v>
      </c>
      <c r="B2887" s="91" t="s">
        <v>2371</v>
      </c>
      <c r="C2887" s="23">
        <v>46119</v>
      </c>
      <c r="E2887" s="250">
        <v>1654</v>
      </c>
      <c r="F2887" s="11" t="s">
        <v>2519</v>
      </c>
      <c r="G2887" t="s">
        <v>1454</v>
      </c>
    </row>
    <row r="2888" spans="1:7">
      <c r="A2888" s="178" t="s">
        <v>1196</v>
      </c>
      <c r="B2888" s="91" t="s">
        <v>2371</v>
      </c>
      <c r="C2888" s="23">
        <v>46119</v>
      </c>
      <c r="E2888" s="250">
        <v>1456</v>
      </c>
      <c r="F2888" s="11" t="s">
        <v>2520</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1895</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2175</v>
      </c>
      <c r="C2894" s="23">
        <v>46126</v>
      </c>
      <c r="E2894" s="250">
        <v>4672</v>
      </c>
      <c r="F2894" s="11" t="s">
        <v>2521</v>
      </c>
      <c r="G2894" t="s">
        <v>1454</v>
      </c>
    </row>
    <row r="2895" spans="1:7">
      <c r="A2895" s="1231" t="s">
        <v>804</v>
      </c>
      <c r="B2895" s="1231" t="s">
        <v>2175</v>
      </c>
      <c r="C2895" s="23">
        <v>46126</v>
      </c>
      <c r="E2895" s="250">
        <v>1850</v>
      </c>
      <c r="F2895" s="11" t="s">
        <v>2522</v>
      </c>
      <c r="G2895" t="s">
        <v>1454</v>
      </c>
    </row>
    <row r="2896" spans="1:7">
      <c r="A2896" s="1231" t="s">
        <v>1185</v>
      </c>
      <c r="B2896" s="1231" t="s">
        <v>2371</v>
      </c>
      <c r="C2896" s="23">
        <v>46126</v>
      </c>
      <c r="E2896" s="250">
        <v>14650</v>
      </c>
      <c r="F2896" s="11" t="s">
        <v>2523</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2524</v>
      </c>
      <c r="G2898" t="s">
        <v>1454</v>
      </c>
    </row>
    <row r="2899" spans="1:7">
      <c r="A2899" s="178" t="s">
        <v>870</v>
      </c>
      <c r="B2899" s="1231" t="s">
        <v>1456</v>
      </c>
      <c r="C2899" s="23">
        <v>46127</v>
      </c>
      <c r="E2899" s="74">
        <v>688</v>
      </c>
      <c r="F2899" s="11" t="s">
        <v>2525</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2526</v>
      </c>
      <c r="G2901" t="s">
        <v>1454</v>
      </c>
    </row>
    <row r="2902" spans="1:7">
      <c r="A2902" s="1231" t="s">
        <v>1524</v>
      </c>
      <c r="B2902" s="1231" t="s">
        <v>1456</v>
      </c>
      <c r="C2902" s="23">
        <v>46128</v>
      </c>
      <c r="F2902" s="11" t="s">
        <v>2526</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2527</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2528</v>
      </c>
      <c r="C2909" s="23">
        <v>46132</v>
      </c>
      <c r="E2909" s="250">
        <v>1268</v>
      </c>
      <c r="F2909" s="11" t="s">
        <v>2529</v>
      </c>
      <c r="G2909" t="s">
        <v>1454</v>
      </c>
    </row>
    <row r="2910" spans="1:7">
      <c r="A2910" s="1231" t="s">
        <v>790</v>
      </c>
      <c r="B2910" s="1231" t="s">
        <v>1456</v>
      </c>
      <c r="C2910" s="23">
        <v>46132</v>
      </c>
      <c r="F2910" s="11" t="s">
        <v>2530</v>
      </c>
      <c r="G2910" t="s">
        <v>1454</v>
      </c>
    </row>
    <row r="2911" spans="1:7">
      <c r="A2911" s="1231" t="s">
        <v>822</v>
      </c>
      <c r="B2911" s="1231" t="s">
        <v>2531</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2531</v>
      </c>
      <c r="C2917" s="23">
        <v>46133</v>
      </c>
      <c r="D2917" s="11">
        <v>776</v>
      </c>
      <c r="G2917" t="s">
        <v>1454</v>
      </c>
    </row>
    <row r="2918" spans="1:7">
      <c r="A2918" s="1231" t="s">
        <v>860</v>
      </c>
      <c r="B2918" s="1231" t="s">
        <v>1456</v>
      </c>
      <c r="C2918" s="23">
        <v>46133</v>
      </c>
      <c r="F2918" s="11" t="s">
        <v>1583</v>
      </c>
      <c r="G2918" t="s">
        <v>1454</v>
      </c>
    </row>
    <row r="2919" spans="1:7">
      <c r="A2919" s="1231" t="s">
        <v>862</v>
      </c>
      <c r="B2919" s="1231" t="s">
        <v>1456</v>
      </c>
      <c r="C2919" s="23">
        <v>46133</v>
      </c>
      <c r="D2919" s="11">
        <v>290</v>
      </c>
      <c r="G2919" t="s">
        <v>1454</v>
      </c>
    </row>
    <row r="2920" spans="1:7">
      <c r="A2920" s="240" t="s">
        <v>766</v>
      </c>
      <c r="B2920" s="240" t="s">
        <v>2532</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2532</v>
      </c>
      <c r="C2928" s="23">
        <v>46134</v>
      </c>
      <c r="D2928" s="11">
        <v>544</v>
      </c>
      <c r="G2928" t="s">
        <v>1454</v>
      </c>
    </row>
    <row r="2929" spans="1:7">
      <c r="A2929" s="240" t="s">
        <v>847</v>
      </c>
      <c r="B2929" s="240" t="s">
        <v>848</v>
      </c>
      <c r="C2929" s="23">
        <v>46135</v>
      </c>
      <c r="F2929" s="1234" t="s">
        <v>2533</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1945</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1595</v>
      </c>
      <c r="G2934" t="s">
        <v>1454</v>
      </c>
    </row>
    <row r="2935" spans="1:7">
      <c r="A2935" s="477" t="s">
        <v>822</v>
      </c>
      <c r="B2935" s="477" t="s">
        <v>54</v>
      </c>
      <c r="C2935" s="23">
        <v>46135</v>
      </c>
      <c r="D2935" s="11">
        <v>770</v>
      </c>
      <c r="G2935" t="s">
        <v>1454</v>
      </c>
    </row>
    <row r="2936" spans="1:7">
      <c r="A2936" s="240" t="s">
        <v>770</v>
      </c>
      <c r="B2936" s="240" t="s">
        <v>2532</v>
      </c>
      <c r="C2936" s="23">
        <v>46135</v>
      </c>
      <c r="D2936" s="11">
        <v>723</v>
      </c>
      <c r="G2936" t="s">
        <v>1454</v>
      </c>
    </row>
    <row r="2937" spans="1:7">
      <c r="A2937" s="1230" t="s">
        <v>435</v>
      </c>
      <c r="B2937" s="1231" t="s">
        <v>1456</v>
      </c>
      <c r="C2937" s="23">
        <v>46136</v>
      </c>
      <c r="D2937" s="11">
        <v>70</v>
      </c>
      <c r="F2937" s="11" t="s">
        <v>2392</v>
      </c>
      <c r="G2937" t="s">
        <v>1454</v>
      </c>
    </row>
    <row r="2938" spans="1:7">
      <c r="A2938" s="240" t="s">
        <v>847</v>
      </c>
      <c r="B2938" s="240" t="s">
        <v>848</v>
      </c>
      <c r="C2938" s="23">
        <v>46136</v>
      </c>
      <c r="D2938" s="11">
        <v>8</v>
      </c>
      <c r="F2938" s="11" t="s">
        <v>2435</v>
      </c>
      <c r="G2938" t="s">
        <v>1454</v>
      </c>
    </row>
    <row r="2939" spans="1:7">
      <c r="A2939" s="244" t="s">
        <v>851</v>
      </c>
      <c r="B2939" s="244" t="s">
        <v>848</v>
      </c>
      <c r="C2939" s="23">
        <v>46136</v>
      </c>
      <c r="D2939" s="11">
        <v>33</v>
      </c>
      <c r="F2939" s="11" t="s">
        <v>2534</v>
      </c>
      <c r="G2939" t="s">
        <v>1454</v>
      </c>
    </row>
    <row r="2940" spans="1:7">
      <c r="A2940" s="1230" t="s">
        <v>799</v>
      </c>
      <c r="B2940" s="1230" t="s">
        <v>54</v>
      </c>
      <c r="C2940" s="23">
        <v>46136</v>
      </c>
      <c r="D2940" s="89">
        <v>1587</v>
      </c>
      <c r="F2940" s="11" t="s">
        <v>2535</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2371</v>
      </c>
      <c r="C2943" s="23">
        <v>46136</v>
      </c>
      <c r="E2943" s="74">
        <v>488</v>
      </c>
      <c r="F2943" s="11" t="s">
        <v>2536</v>
      </c>
      <c r="G2943" t="s">
        <v>1454</v>
      </c>
    </row>
    <row r="2944" spans="1:7">
      <c r="A2944" s="1231" t="s">
        <v>862</v>
      </c>
      <c r="B2944" s="1231" t="s">
        <v>2371</v>
      </c>
      <c r="C2944" s="23">
        <v>46136</v>
      </c>
      <c r="E2944" s="74">
        <v>400</v>
      </c>
      <c r="F2944" s="11" t="s">
        <v>2537</v>
      </c>
      <c r="G2944" t="s">
        <v>1454</v>
      </c>
    </row>
    <row r="2945" spans="1:7">
      <c r="A2945" s="1231" t="s">
        <v>822</v>
      </c>
      <c r="B2945" s="1231" t="s">
        <v>54</v>
      </c>
      <c r="C2945" s="23">
        <v>46136</v>
      </c>
      <c r="E2945" s="250">
        <v>3306</v>
      </c>
      <c r="F2945" s="11" t="s">
        <v>2538</v>
      </c>
      <c r="G2945" t="s">
        <v>1454</v>
      </c>
    </row>
    <row r="2946" spans="1:7">
      <c r="A2946" s="1232" t="s">
        <v>676</v>
      </c>
      <c r="B2946" s="1231" t="s">
        <v>469</v>
      </c>
      <c r="C2946" s="23">
        <v>46136</v>
      </c>
      <c r="D2946" s="250">
        <v>1085</v>
      </c>
      <c r="E2946" s="250"/>
      <c r="G2946" t="s">
        <v>1454</v>
      </c>
    </row>
    <row r="2947" spans="1:7">
      <c r="A2947" s="240" t="s">
        <v>770</v>
      </c>
      <c r="B2947" s="240" t="s">
        <v>2532</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676</v>
      </c>
      <c r="B2954" s="1231" t="s">
        <v>469</v>
      </c>
      <c r="C2954" s="23">
        <v>46139</v>
      </c>
      <c r="F2954" s="1235" t="s">
        <v>2053</v>
      </c>
      <c r="G2954" t="s">
        <v>1454</v>
      </c>
    </row>
    <row r="2955" spans="1:7">
      <c r="A2955" s="240" t="s">
        <v>770</v>
      </c>
      <c r="B2955" s="240" t="s">
        <v>2532</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2539</v>
      </c>
      <c r="C2959" s="23">
        <v>46140</v>
      </c>
      <c r="D2959" s="11">
        <v>857</v>
      </c>
      <c r="G2959" t="s">
        <v>1454</v>
      </c>
    </row>
    <row r="2960" spans="1:7">
      <c r="A2960" s="1423" t="s">
        <v>796</v>
      </c>
      <c r="B2960" s="1427" t="s">
        <v>52</v>
      </c>
      <c r="C2960" s="23">
        <v>46140</v>
      </c>
      <c r="D2960" s="89">
        <v>674</v>
      </c>
      <c r="G2960" t="s">
        <v>1454</v>
      </c>
    </row>
    <row r="2961" spans="1:7">
      <c r="A2961" s="1425" t="s">
        <v>793</v>
      </c>
      <c r="B2961" s="1424" t="s">
        <v>2539</v>
      </c>
      <c r="C2961" s="23">
        <v>46140</v>
      </c>
      <c r="D2961" s="89">
        <v>2304</v>
      </c>
      <c r="G2961" t="s">
        <v>1454</v>
      </c>
    </row>
    <row r="2962" spans="1:7">
      <c r="A2962" s="1425" t="s">
        <v>815</v>
      </c>
      <c r="B2962" s="1424" t="s">
        <v>1456</v>
      </c>
      <c r="C2962" s="23">
        <v>46140</v>
      </c>
      <c r="E2962" s="74">
        <v>315</v>
      </c>
      <c r="F2962" s="11" t="s">
        <v>1890</v>
      </c>
      <c r="G2962" t="s">
        <v>1454</v>
      </c>
    </row>
    <row r="2963" spans="1:7">
      <c r="A2963" s="240" t="s">
        <v>772</v>
      </c>
      <c r="B2963" s="240" t="s">
        <v>2532</v>
      </c>
      <c r="C2963" s="23">
        <v>46140</v>
      </c>
      <c r="D2963" s="11">
        <v>540</v>
      </c>
      <c r="G2963" t="s">
        <v>1454</v>
      </c>
    </row>
    <row r="2964" spans="1:7">
      <c r="A2964" s="240" t="s">
        <v>772</v>
      </c>
      <c r="B2964" s="240" t="s">
        <v>2532</v>
      </c>
      <c r="C2964" s="23">
        <v>46140</v>
      </c>
      <c r="D2964" s="11">
        <v>168</v>
      </c>
      <c r="G2964" t="s">
        <v>1454</v>
      </c>
    </row>
    <row r="2965" spans="1:7">
      <c r="A2965" s="240" t="s">
        <v>596</v>
      </c>
      <c r="B2965" s="240" t="s">
        <v>1171</v>
      </c>
      <c r="C2965" s="23">
        <v>46141</v>
      </c>
      <c r="D2965" s="11">
        <v>440</v>
      </c>
      <c r="G2965" t="s">
        <v>1454</v>
      </c>
    </row>
    <row r="2966" spans="1:7">
      <c r="A2966" s="244" t="s">
        <v>851</v>
      </c>
      <c r="B2966" s="244" t="s">
        <v>848</v>
      </c>
      <c r="C2966" s="23">
        <v>46141</v>
      </c>
      <c r="D2966" s="11">
        <v>515</v>
      </c>
      <c r="F2966" s="11" t="s">
        <v>1890</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2540</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2532</v>
      </c>
      <c r="C2974" s="23">
        <v>46141</v>
      </c>
      <c r="D2974" s="11">
        <v>697</v>
      </c>
      <c r="G2974" t="s">
        <v>1454</v>
      </c>
    </row>
    <row r="2975" spans="1:7">
      <c r="A2975" s="240" t="s">
        <v>851</v>
      </c>
      <c r="B2975" s="240" t="s">
        <v>848</v>
      </c>
      <c r="C2975" s="23">
        <v>46142</v>
      </c>
      <c r="D2975" s="11">
        <v>451</v>
      </c>
      <c r="F2975" s="11" t="s">
        <v>1616</v>
      </c>
      <c r="G2975" t="s">
        <v>1454</v>
      </c>
    </row>
    <row r="2976" spans="1:7">
      <c r="A2976" s="244" t="s">
        <v>851</v>
      </c>
      <c r="B2976" s="244" t="s">
        <v>58</v>
      </c>
      <c r="C2976" s="23">
        <v>46142</v>
      </c>
      <c r="E2976" s="250">
        <v>2984</v>
      </c>
      <c r="F2976" s="11" t="s">
        <v>2541</v>
      </c>
      <c r="G2976" t="s">
        <v>1454</v>
      </c>
    </row>
    <row r="2977" spans="1:7">
      <c r="A2977" s="244" t="s">
        <v>847</v>
      </c>
      <c r="B2977" s="244" t="s">
        <v>58</v>
      </c>
      <c r="C2977" s="23">
        <v>46142</v>
      </c>
      <c r="E2977" s="250">
        <v>1662</v>
      </c>
      <c r="F2977" s="11" t="s">
        <v>2542</v>
      </c>
      <c r="G2977" t="s">
        <v>1454</v>
      </c>
    </row>
    <row r="2978" spans="1:7">
      <c r="A2978" s="240" t="s">
        <v>596</v>
      </c>
      <c r="B2978" s="240" t="s">
        <v>1171</v>
      </c>
      <c r="C2978" s="23">
        <v>46142</v>
      </c>
      <c r="F2978" s="11" t="s">
        <v>1537</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1583</v>
      </c>
      <c r="G2980" t="s">
        <v>1454</v>
      </c>
    </row>
    <row r="2981" spans="1:7">
      <c r="A2981" s="1231" t="s">
        <v>605</v>
      </c>
      <c r="B2981" s="1231" t="s">
        <v>54</v>
      </c>
      <c r="C2981" s="23">
        <v>46142</v>
      </c>
      <c r="D2981" s="89">
        <v>1381</v>
      </c>
      <c r="G2981" t="s">
        <v>1454</v>
      </c>
    </row>
    <row r="2982" spans="1:7">
      <c r="A2982" s="1435" t="s">
        <v>676</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2543</v>
      </c>
    </row>
    <row r="2986" spans="1:7">
      <c r="A2986" s="1230" t="s">
        <v>790</v>
      </c>
      <c r="B2986" s="1230" t="s">
        <v>1456</v>
      </c>
      <c r="C2986" s="23">
        <v>46143</v>
      </c>
      <c r="F2986" s="11" t="s">
        <v>1676</v>
      </c>
      <c r="G2986" t="s">
        <v>2543</v>
      </c>
    </row>
    <row r="2987" spans="1:7">
      <c r="A2987" s="1231" t="s">
        <v>676</v>
      </c>
      <c r="B2987" s="1231" t="s">
        <v>469</v>
      </c>
      <c r="C2987" s="23">
        <v>46143</v>
      </c>
      <c r="D2987" s="89">
        <v>1563</v>
      </c>
      <c r="G2987" t="s">
        <v>2543</v>
      </c>
    </row>
    <row r="2988" spans="1:7">
      <c r="A2988" s="240" t="s">
        <v>596</v>
      </c>
      <c r="B2988" s="240" t="s">
        <v>848</v>
      </c>
      <c r="C2988" s="23">
        <v>46146</v>
      </c>
      <c r="D2988" s="11">
        <v>847</v>
      </c>
      <c r="G2988" t="s">
        <v>2543</v>
      </c>
    </row>
    <row r="2989" spans="1:7">
      <c r="A2989" s="1230" t="s">
        <v>793</v>
      </c>
      <c r="B2989" s="1230" t="s">
        <v>54</v>
      </c>
      <c r="C2989" s="23">
        <v>46146</v>
      </c>
      <c r="D2989" s="11">
        <v>350</v>
      </c>
      <c r="G2989" t="s">
        <v>2543</v>
      </c>
    </row>
    <row r="2990" spans="1:7">
      <c r="A2990" s="1231" t="s">
        <v>605</v>
      </c>
      <c r="B2990" s="1231" t="s">
        <v>54</v>
      </c>
      <c r="C2990" s="23">
        <v>46146</v>
      </c>
      <c r="D2990" s="11">
        <v>897</v>
      </c>
      <c r="G2990" t="s">
        <v>2543</v>
      </c>
    </row>
    <row r="2991" spans="1:7">
      <c r="A2991" s="1231" t="s">
        <v>619</v>
      </c>
      <c r="B2991" s="1231" t="s">
        <v>52</v>
      </c>
      <c r="C2991" s="23">
        <v>46146</v>
      </c>
      <c r="D2991" s="11">
        <v>757</v>
      </c>
      <c r="G2991" t="s">
        <v>2543</v>
      </c>
    </row>
    <row r="2992" spans="1:7">
      <c r="A2992" s="1231" t="s">
        <v>676</v>
      </c>
      <c r="B2992" s="1231" t="s">
        <v>2544</v>
      </c>
      <c r="C2992" s="23">
        <v>46146</v>
      </c>
      <c r="D2992" s="11">
        <v>699</v>
      </c>
      <c r="G2992" t="s">
        <v>2543</v>
      </c>
    </row>
    <row r="2993" spans="1:7">
      <c r="A2993" s="240" t="s">
        <v>596</v>
      </c>
      <c r="B2993" s="240" t="s">
        <v>848</v>
      </c>
      <c r="C2993" s="23">
        <v>46147</v>
      </c>
      <c r="D2993" s="11">
        <v>555</v>
      </c>
      <c r="G2993" t="s">
        <v>2543</v>
      </c>
    </row>
    <row r="2994" spans="1:7">
      <c r="A2994" s="1230" t="s">
        <v>790</v>
      </c>
      <c r="B2994" s="1230" t="s">
        <v>1456</v>
      </c>
      <c r="C2994" s="23">
        <v>46147</v>
      </c>
      <c r="D2994" s="11">
        <v>110</v>
      </c>
      <c r="G2994" t="s">
        <v>2543</v>
      </c>
    </row>
    <row r="2995" spans="1:7">
      <c r="A2995" s="1231" t="s">
        <v>602</v>
      </c>
      <c r="B2995" s="1231" t="s">
        <v>54</v>
      </c>
      <c r="C2995" s="23">
        <v>46147</v>
      </c>
      <c r="D2995" s="11">
        <v>473</v>
      </c>
      <c r="G2995" t="s">
        <v>2543</v>
      </c>
    </row>
    <row r="2996" spans="1:7">
      <c r="A2996" s="1231" t="s">
        <v>605</v>
      </c>
      <c r="B2996" s="1231" t="s">
        <v>54</v>
      </c>
      <c r="C2996" s="23">
        <v>46147</v>
      </c>
      <c r="D2996" s="11">
        <v>408</v>
      </c>
      <c r="G2996" t="s">
        <v>2543</v>
      </c>
    </row>
    <row r="2997" spans="1:7">
      <c r="A2997" s="1231" t="s">
        <v>676</v>
      </c>
      <c r="B2997" s="1231" t="s">
        <v>2544</v>
      </c>
      <c r="C2997" s="23">
        <v>46147</v>
      </c>
      <c r="D2997" s="11">
        <v>463</v>
      </c>
      <c r="G2997" t="s">
        <v>2543</v>
      </c>
    </row>
    <row r="2998" spans="1:7">
      <c r="A2998" s="1231" t="s">
        <v>690</v>
      </c>
      <c r="B2998" s="1231" t="s">
        <v>54</v>
      </c>
      <c r="C2998" s="23">
        <v>46147</v>
      </c>
      <c r="D2998" s="89">
        <v>1174</v>
      </c>
      <c r="G2998" t="s">
        <v>2543</v>
      </c>
    </row>
    <row r="2999" spans="1:7">
      <c r="A2999" s="1231" t="s">
        <v>700</v>
      </c>
      <c r="B2999" s="1231" t="s">
        <v>1456</v>
      </c>
      <c r="C2999" s="23">
        <v>46147</v>
      </c>
      <c r="D2999" s="11">
        <v>521</v>
      </c>
      <c r="G2999" t="s">
        <v>2543</v>
      </c>
    </row>
    <row r="3000" spans="1:7">
      <c r="A3000" s="240" t="s">
        <v>596</v>
      </c>
      <c r="B3000" s="240" t="s">
        <v>848</v>
      </c>
      <c r="C3000" s="23">
        <v>46148</v>
      </c>
      <c r="G3000" t="s">
        <v>2543</v>
      </c>
    </row>
    <row r="3001" spans="1:7">
      <c r="A3001" s="1230" t="s">
        <v>812</v>
      </c>
      <c r="B3001" s="1230" t="s">
        <v>2371</v>
      </c>
      <c r="C3001" s="23">
        <v>46148</v>
      </c>
      <c r="E3001" s="250">
        <v>17400</v>
      </c>
      <c r="F3001" s="11" t="s">
        <v>2545</v>
      </c>
      <c r="G3001" t="s">
        <v>2543</v>
      </c>
    </row>
    <row r="3002" spans="1:7">
      <c r="A3002" s="1230" t="s">
        <v>812</v>
      </c>
      <c r="B3002" s="1230" t="s">
        <v>54</v>
      </c>
      <c r="C3002" s="23">
        <v>46148</v>
      </c>
      <c r="F3002" s="11" t="s">
        <v>2546</v>
      </c>
      <c r="G3002" t="s">
        <v>2543</v>
      </c>
    </row>
    <row r="3003" spans="1:7">
      <c r="A3003" s="1231" t="s">
        <v>602</v>
      </c>
      <c r="B3003" s="1231" t="s">
        <v>54</v>
      </c>
      <c r="C3003" s="23">
        <v>46148</v>
      </c>
      <c r="D3003" s="89">
        <v>1258</v>
      </c>
      <c r="G3003" t="s">
        <v>2543</v>
      </c>
    </row>
    <row r="3004" spans="1:7">
      <c r="A3004" s="1231" t="s">
        <v>621</v>
      </c>
      <c r="B3004" s="1231" t="s">
        <v>52</v>
      </c>
      <c r="C3004" s="23">
        <v>46148</v>
      </c>
      <c r="D3004" s="11">
        <v>873</v>
      </c>
      <c r="G3004" t="s">
        <v>2543</v>
      </c>
    </row>
    <row r="3005" spans="1:7">
      <c r="A3005" s="1231" t="s">
        <v>676</v>
      </c>
      <c r="B3005" s="1231" t="s">
        <v>2544</v>
      </c>
      <c r="C3005" s="23">
        <v>46148</v>
      </c>
      <c r="D3005" s="11">
        <v>561</v>
      </c>
      <c r="G3005" t="s">
        <v>2543</v>
      </c>
    </row>
    <row r="3006" spans="1:7">
      <c r="A3006" s="1231" t="s">
        <v>690</v>
      </c>
      <c r="B3006" s="1231" t="s">
        <v>54</v>
      </c>
      <c r="C3006" s="23">
        <v>46148</v>
      </c>
      <c r="D3006" s="89">
        <v>1060</v>
      </c>
      <c r="G3006" t="s">
        <v>2543</v>
      </c>
    </row>
    <row r="3007" spans="1:7">
      <c r="A3007" s="1231" t="s">
        <v>700</v>
      </c>
      <c r="B3007" s="1231" t="s">
        <v>1456</v>
      </c>
      <c r="C3007" s="23">
        <v>46148</v>
      </c>
      <c r="D3007" s="11">
        <v>701</v>
      </c>
      <c r="G3007" t="s">
        <v>2543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Pending</v>
      </c>
      <c r="F63" s="271" t="str">
        <v>No</v>
      </c>
      <c r="G63" s="271">
        <v>0</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Pending</v>
      </c>
      <c r="F69" s="271" t="str">
        <v>No</v>
      </c>
      <c r="G69" s="271">
        <v>0</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362FE0D-D32B-4A2F-B8CB-001064823F4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2026-05-06T23:08:23Z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