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38" documentId="8_{4310CD63-E7BA-4A5F-8BD3-D7F4EA715A2B}" xr6:coauthVersionLast="47" xr6:coauthVersionMax="47" xr10:uidLastSave="{04316344-2876-4989-A902-24607E61B7D0}"/>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10370" r:id="rId13"/>
    <pivotCache cacheId="10371" r:id="rId14"/>
    <pivotCache cacheId="10372" r:id="rId15"/>
    <pivotCache cacheId="103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<sst xmlns="http://schemas.openxmlformats.org/spreadsheetml/2006/main" count="10346" uniqueCount="1215">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</sst>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810183"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5"/>
        <s v="FB-HWP776"/>
        <s v="FB-HWP875"/>
        <s v="FB-HWP876"/>
        <s v="FB-HWP802"/>
        <s v="FB-HWP901"/>
        <s v="FB-HWP1375"/>
        <s v="FB-HWP1376"/>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n v="428"/>
    <m/>
    <s v="2 HH"/>
  </r>
  <r>
    <x v="171"/>
    <x v="1"/>
    <x v="131"/>
    <n v="229"/>
    <m/>
    <s v="1 HH"/>
  </r>
  <r>
    <x v="172"/>
    <x v="5"/>
    <x v="131"/>
    <m/>
    <m/>
    <m/>
  </r>
  <r>
    <x v="170"/>
    <x v="5"/>
    <x v="131"/>
    <m/>
    <m/>
    <s v="Hand Holes"/>
  </r>
  <r>
    <x v="167"/>
    <x v="28"/>
    <x v="131"/>
    <n v="540"/>
    <m/>
    <m/>
  </r>
  <r>
    <x v="125"/>
    <x v="16"/>
    <x v="13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n v="428"/>
    <m/>
    <s v="2 HH"/>
    <x v="7"/>
  </r>
  <r>
    <s v="FB-HWP802"/>
    <x v="1"/>
    <d v="2025-08-13T00:00:00"/>
    <n v="229"/>
    <m/>
    <s v="1 HH"/>
    <x v="7"/>
  </r>
  <r>
    <s v="12 Oaks MHP"/>
    <x v="5"/>
    <d v="2025-08-13T00:00:00"/>
    <m/>
    <m/>
    <m/>
    <x v="7"/>
  </r>
  <r>
    <s v="FB-HWP775"/>
    <x v="5"/>
    <d v="2025-08-13T00:00:00"/>
    <m/>
    <m/>
    <s v="Hand Holes"/>
    <x v="7"/>
  </r>
  <r>
    <s v="FB-HOE301"/>
    <x v="28"/>
    <d v="2025-08-13T00:00:00"/>
    <n v="540"/>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29"/>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4"/>
    <s v="Lakeland"/>
    <x v="4"/>
    <x v="10"/>
    <m/>
    <s v="Travis"/>
    <s v="PLK97705"/>
    <n v="0"/>
    <x v="0"/>
    <s v="Pending"/>
    <s v="Permits"/>
    <m/>
    <s v="Yes"/>
    <n v="51970"/>
    <s v="Yes"/>
    <s v="Not Started"/>
    <m/>
    <m/>
    <m/>
    <m/>
    <m/>
    <n v="4544"/>
    <m/>
    <n v="4544"/>
    <n v="0"/>
    <n v="0"/>
    <m/>
    <n v="0"/>
    <n v="0"/>
    <n v="0"/>
    <s v="Needs City, App only"/>
  </r>
  <r>
    <x v="35"/>
    <s v="Lakeland"/>
    <x v="4"/>
    <x v="10"/>
    <m/>
    <s v="Travis"/>
    <s v="PLK97346"/>
    <n v="0"/>
    <x v="0"/>
    <s v="Received"/>
    <s v="Pending Locates"/>
    <m/>
    <s v="Yes"/>
    <n v="18903.7"/>
    <s v="Yes"/>
    <s v="Not Started"/>
    <d v="2025-08-13T00:00:00"/>
    <m/>
    <m/>
    <m/>
    <m/>
    <n v="1442"/>
    <m/>
    <n v="1442"/>
    <n v="0"/>
    <n v="0"/>
    <m/>
    <n v="0"/>
    <n v="0"/>
    <n v="0"/>
    <s v="6/16- need city and county permit"/>
  </r>
  <r>
    <x v="36"/>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7"/>
    <s v="Lakeland"/>
    <x v="4"/>
    <x v="9"/>
    <d v="2025-08-04T00:00:00"/>
    <s v="Anthony"/>
    <m/>
    <n v="50"/>
    <x v="0"/>
    <s v="Not Required"/>
    <m/>
    <d v="2025-08-05T00:00:00"/>
    <s v="Yes"/>
    <n v="11894.25"/>
    <s v="Yes"/>
    <s v="In Process"/>
    <d v="2025-08-04T00:00:00"/>
    <m/>
    <m/>
    <m/>
    <m/>
    <n v="1471"/>
    <n v="406"/>
    <n v="1065"/>
    <n v="0"/>
    <n v="0.27"/>
    <d v="2025-08-12T00:00:00"/>
    <n v="0"/>
    <n v="0"/>
    <n v="0"/>
    <m/>
  </r>
  <r>
    <x v="38"/>
    <s v="Lakeland"/>
    <x v="4"/>
    <x v="10"/>
    <m/>
    <m/>
    <m/>
    <n v="208"/>
    <x v="0"/>
    <s v="Not Required"/>
    <m/>
    <m/>
    <s v="Yes"/>
    <n v="124980"/>
    <s v="Yes"/>
    <s v="Not Started"/>
    <m/>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7910"/>
    <n v="4077"/>
    <n v="0"/>
    <n v="0.66"/>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6-20T00:00:00"/>
    <m/>
    <m/>
    <m/>
    <n v="3243"/>
    <n v="3290"/>
    <n v="-47"/>
    <n v="0"/>
    <n v="1"/>
    <d v="2025-04-14T00:00:00"/>
    <n v="1"/>
    <n v="1"/>
    <n v="1"/>
    <m/>
  </r>
  <r>
    <x v="85"/>
    <s v="St Petersburg"/>
    <x v="14"/>
    <x v="0"/>
    <s v="TBD"/>
    <s v="Eric"/>
    <s v="PPM92289"/>
    <n v="75"/>
    <x v="4"/>
    <s v="Not Required"/>
    <m/>
    <s v="TBD"/>
    <s v="Yes"/>
    <n v="3150.75"/>
    <s v="Yes"/>
    <s v="Completed"/>
    <s v="Not Required"/>
    <m/>
    <m/>
    <m/>
    <m/>
    <n v="0"/>
    <n v="0"/>
    <n v="0"/>
    <n v="4215"/>
    <n v="1"/>
    <d v="2025-02-28T00:00:00"/>
    <n v="1"/>
    <n v="1"/>
    <n v="1"/>
    <m/>
  </r>
  <r>
    <x v="86"/>
    <s v="St Petersburg"/>
    <x v="14"/>
    <x v="0"/>
    <s v="TBD"/>
    <s v="Eric"/>
    <s v="PPM91553"/>
    <n v="80"/>
    <x v="4"/>
    <s v="Not Required"/>
    <m/>
    <s v="TBD"/>
    <s v="Yes"/>
    <n v="3391.5"/>
    <s v="Yes"/>
    <s v="Completed"/>
    <s v="Not Required"/>
    <m/>
    <m/>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2"/>
    <s v="St Petersburg"/>
    <x v="17"/>
    <x v="0"/>
    <d v="2025-02-27T00:00:00"/>
    <s v="Eric"/>
    <s v="PPM92290"/>
    <n v="84"/>
    <x v="4"/>
    <s v="Not Required"/>
    <m/>
    <d v="2025-02-27T00:00:00"/>
    <s v="Yes"/>
    <n v="3801.75"/>
    <s v="Yes"/>
    <s v="Completed"/>
    <s v="Not Required"/>
    <m/>
    <m/>
    <m/>
    <m/>
    <n v="0"/>
    <n v="0"/>
    <n v="0"/>
    <n v="5915"/>
    <n v="0"/>
    <d v="2025-02-28T00:00:00"/>
    <n v="1"/>
    <n v="1"/>
    <n v="1"/>
    <m/>
  </r>
  <r>
    <x v="93"/>
    <s v="St Petersburg"/>
    <x v="17"/>
    <x v="0"/>
    <s v="TBD"/>
    <s v="Eric"/>
    <s v="PPM90331"/>
    <n v="87"/>
    <x v="4"/>
    <s v="Not Required"/>
    <m/>
    <d v="2025-02-28T00:00:00"/>
    <s v="Yes"/>
    <n v="4021.5"/>
    <s v="Yes"/>
    <s v="Completed"/>
    <s v="Not Required"/>
    <m/>
    <m/>
    <m/>
    <m/>
    <n v="0"/>
    <n v="0"/>
    <n v="0"/>
    <n v="5750"/>
    <n v="0"/>
    <d v="2025-02-28T00:00:00"/>
    <n v="1"/>
    <n v="1"/>
    <n v="1"/>
    <m/>
  </r>
  <r>
    <x v="94"/>
    <s v="St Petersburg"/>
    <x v="14"/>
    <x v="0"/>
    <s v="TBD"/>
    <s v="Eric"/>
    <s v="PPM91558"/>
    <n v="90"/>
    <x v="4"/>
    <s v="Not Required"/>
    <m/>
    <s v="Completed"/>
    <s v="Yes"/>
    <n v="4490.25"/>
    <s v="Yes"/>
    <s v="Completed"/>
    <s v="Not Required"/>
    <m/>
    <m/>
    <m/>
    <m/>
    <n v="0"/>
    <n v="0"/>
    <n v="0"/>
    <n v="6485"/>
    <n v="1"/>
    <d v="2025-02-28T00:00:00"/>
    <n v="1"/>
    <n v="1"/>
    <n v="1"/>
    <m/>
  </r>
  <r>
    <x v="95"/>
    <s v="St Petersburg"/>
    <x v="17"/>
    <x v="0"/>
    <s v="TBD"/>
    <s v="Eric"/>
    <s v="PPM90333"/>
    <n v="87"/>
    <x v="4"/>
    <s v="Not Required"/>
    <m/>
    <d v="2025-02-28T00:00:00"/>
    <s v="Yes"/>
    <n v="4056.9"/>
    <s v="Yes"/>
    <s v="Completed"/>
    <s v="Not Required"/>
    <m/>
    <m/>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9" firstHeaderRow="2" firstDataRow="2" firstDataCol="1" rowPageCount="1" colPageCount="1"/>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4">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U28"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69"/>
      <c r="H28" s="593">
        <v>0</v>
      </c>
      <c r="I28" s="594" t="s">
        <v>56</v>
      </c>
      <c r="J28" s="593" t="s">
        <v>64</v>
      </c>
      <c r="K28" s="593"/>
      <c r="L28" s="591">
        <v>45876</v>
      </c>
      <c r="M28" s="593" t="s">
        <v>58</v>
      </c>
      <c r="N28" s="817">
        <v>1462.85</v>
      </c>
      <c r="O28" s="593" t="s">
        <v>58</v>
      </c>
      <c r="P28" s="595" t="s">
        <v>59</v>
      </c>
      <c r="Q28" s="596">
        <v>45876</v>
      </c>
      <c r="R28" s="596"/>
      <c r="S28" s="596"/>
      <c r="T28" s="596"/>
      <c r="U28" s="596"/>
      <c r="V28" s="970">
        <v>116</v>
      </c>
      <c r="W28" s="970"/>
      <c r="X28" s="597">
        <f>SUM(V28-W28)</f>
        <v>116</v>
      </c>
      <c r="Y28" s="597">
        <v>0</v>
      </c>
      <c r="Z28" s="598">
        <v>0</v>
      </c>
      <c r="AA28" s="213"/>
      <c r="AB28" s="415">
        <v>0</v>
      </c>
      <c r="AC28" s="415">
        <v>0</v>
      </c>
      <c r="AD28" s="415">
        <v>0</v>
      </c>
      <c r="AE28" s="971"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3914</v>
      </c>
      <c r="W30" s="843">
        <v>3675</v>
      </c>
      <c r="X30" s="597">
        <f t="shared" si="0"/>
        <v>239</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797</v>
      </c>
      <c r="X31" s="597">
        <f t="shared" si="0"/>
        <v>87</v>
      </c>
      <c r="Y31" s="597">
        <v>0</v>
      </c>
      <c r="Z31" s="598">
        <v>0.9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973</v>
      </c>
      <c r="W35" s="843">
        <v>897</v>
      </c>
      <c r="X35" s="597">
        <f t="shared" si="0"/>
        <v>76</v>
      </c>
      <c r="Y35" s="597">
        <v>0</v>
      </c>
      <c r="Z35" s="598">
        <v>0.92</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2"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2"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507">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59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8450</v>
      </c>
      <c r="X48" s="597">
        <f t="shared" si="0"/>
        <v>3537</v>
      </c>
      <c r="Y48" s="41">
        <v>0</v>
      </c>
      <c r="Z48" s="598">
        <v>0.7</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v>45882</v>
      </c>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v>45882</v>
      </c>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L2:L57 E125 D57:E57 L84:L91 Q85:U86 L96:L101 E62 L103:L1048576 D59:E59 L59 U92:U116 Q92:T125 L61:L77 E21:E22 D37:E37 U118:U125"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6"/>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7"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8"/>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D654">
        <v>540</v>
      </c>
      <c r="E654">
        <v>2404</v>
      </c>
    </row>
    <row r="655" spans="1:8">
      <c r="A655" t="s">
        <v>147</v>
      </c>
      <c r="B655">
        <v>1175</v>
      </c>
      <c r="C655">
        <v>1154</v>
      </c>
      <c r="D655">
        <v>428</v>
      </c>
      <c r="E655">
        <v>2757</v>
      </c>
    </row>
    <row r="656" spans="1:8">
      <c r="A656" t="s">
        <v>150</v>
      </c>
      <c r="C656">
        <v>111</v>
      </c>
      <c r="E656">
        <v>111</v>
      </c>
    </row>
    <row r="657" spans="1:5">
      <c r="A657" t="s">
        <v>161</v>
      </c>
      <c r="B657">
        <v>288</v>
      </c>
      <c r="C657">
        <v>380</v>
      </c>
      <c r="D657">
        <v>229</v>
      </c>
      <c r="E657">
        <v>897</v>
      </c>
    </row>
    <row r="658" spans="1:5">
      <c r="A658" t="s">
        <v>176</v>
      </c>
      <c r="C658">
        <v>406</v>
      </c>
      <c r="E658">
        <v>406</v>
      </c>
    </row>
    <row r="659" spans="1:5">
      <c r="A659" t="s">
        <v>559</v>
      </c>
      <c r="B659">
        <v>2410</v>
      </c>
      <c r="C659">
        <v>3698</v>
      </c>
      <c r="D659">
        <v>1197</v>
      </c>
      <c r="E659">
        <v>7305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4" activePane="bottomLeft" state="frozen"/>
      <selection pane="bottomLeft" activeCell="F1444" sqref="F144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D1439" s="43">
        <v>428</v>
      </c>
      <c r="F1439" s="43" t="s">
        <v>675</v>
      </c>
      <c r="G1439" t="s">
        <v>1055</v>
      </c>
    </row>
    <row r="1440" spans="1:7">
      <c r="A1440" s="264" t="s">
        <v>161</v>
      </c>
      <c r="B1440" s="346" t="s">
        <v>568</v>
      </c>
      <c r="C1440" s="56">
        <v>45882</v>
      </c>
      <c r="D1440" s="43">
        <v>229</v>
      </c>
      <c r="F1440" s="43" t="s">
        <v>663</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D1443" s="43">
        <v>540</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1130</v>
      </c>
      <c r="B1" s="975"/>
      <c r="C1" s="975"/>
      <c r="E1" s="975" t="s">
        <v>1131</v>
      </c>
      <c r="F1" s="975"/>
      <c r="G1" s="975"/>
      <c r="I1" s="975" t="s">
        <v>1132</v>
      </c>
      <c r="J1" s="975"/>
      <c r="K1" s="975"/>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135653</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363515</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127</v>
      </c>
      <c r="J67">
        <v>4537</v>
      </c>
    </row>
    <row r="68" spans="9:10">
      <c r="I68" t="s">
        <v>171</v>
      </c>
      <c r="J68">
        <v>1669</v>
      </c>
    </row>
    <row r="69" spans="9:10">
      <c r="I69" t="s">
        <v>219</v>
      </c>
      <c r="J69">
        <v>11054</v>
      </c>
    </row>
    <row r="70" spans="9:10">
      <c r="I70" t="s">
        <v>226</v>
      </c>
      <c r="J70">
        <v>5276</v>
      </c>
    </row>
    <row r="71" spans="9:10">
      <c r="I71" t="s">
        <v>232</v>
      </c>
      <c r="J71">
        <v>6005</v>
      </c>
    </row>
    <row r="72" spans="9:10">
      <c r="I72" t="s">
        <v>386</v>
      </c>
      <c r="J72">
        <v>1769</v>
      </c>
    </row>
    <row r="73" spans="9:10">
      <c r="I73" t="s">
        <v>360</v>
      </c>
      <c r="J73">
        <v>1667</v>
      </c>
    </row>
    <row r="74" spans="9:10">
      <c r="I74" t="s">
        <v>357</v>
      </c>
      <c r="J74">
        <v>2067</v>
      </c>
    </row>
    <row r="75" spans="9:10">
      <c r="I75" t="s">
        <v>150</v>
      </c>
      <c r="J75">
        <v>884</v>
      </c>
    </row>
    <row r="76" spans="9:10">
      <c r="I76" t="s">
        <v>404</v>
      </c>
      <c r="J76">
        <v>90</v>
      </c>
    </row>
    <row r="77" spans="9:10">
      <c r="I77" t="s">
        <v>350</v>
      </c>
      <c r="J77">
        <v>2773</v>
      </c>
    </row>
    <row r="78" spans="9:10">
      <c r="I78" t="s">
        <v>352</v>
      </c>
      <c r="J78">
        <v>5539</v>
      </c>
    </row>
    <row r="79" spans="9:10">
      <c r="I79" t="s">
        <v>354</v>
      </c>
      <c r="J79">
        <v>4009</v>
      </c>
    </row>
    <row r="80" spans="9:10">
      <c r="I80" t="s">
        <v>401</v>
      </c>
      <c r="J80">
        <v>765</v>
      </c>
    </row>
    <row r="81" spans="9:10">
      <c r="I81" t="s">
        <v>147</v>
      </c>
      <c r="J81">
        <v>3432</v>
      </c>
    </row>
    <row r="82" spans="9:10">
      <c r="I82" t="s">
        <v>398</v>
      </c>
      <c r="J82">
        <v>581</v>
      </c>
    </row>
    <row r="83" spans="9:10">
      <c r="I83" t="s">
        <v>161</v>
      </c>
      <c r="J83">
        <v>793</v>
      </c>
    </row>
    <row r="84" spans="9:10">
      <c r="I84" t="s">
        <v>201</v>
      </c>
      <c r="J84">
        <v>12735</v>
      </c>
    </row>
    <row r="85" spans="9:10">
      <c r="I85" t="s">
        <v>199</v>
      </c>
      <c r="J85">
        <v>321</v>
      </c>
    </row>
    <row r="86" spans="9:10">
      <c r="I86" t="s">
        <v>176</v>
      </c>
      <c r="J86">
        <v>1471</v>
      </c>
    </row>
    <row r="87" spans="9:10">
      <c r="I87" t="s">
        <v>143</v>
      </c>
      <c r="J87">
        <v>116</v>
      </c>
    </row>
    <row r="88" spans="9:10">
      <c r="I88" t="s">
        <v>153</v>
      </c>
      <c r="J88">
        <v>1100</v>
      </c>
    </row>
    <row r="89" spans="9:10">
      <c r="I89" t="s">
        <v>559</v>
      </c>
      <c r="J89">
        <v>363515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1167</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677D6FD-60B5-4A9A-BBBF-839D06D69FE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2025-08-13T22:32:27Z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