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12" documentId="8_{DCF85A03-1EEC-410A-B6A1-333228F65FDB}" xr6:coauthVersionLast="47" xr6:coauthVersionMax="47" xr10:uidLastSave="{37D21A99-82E3-454D-AF8A-D31E569DCEBB}"/>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7" r:id="rId12"/>
    <pivotCache cacheId="871" r:id="rId13"/>
    <pivotCache cacheId="878" r:id="rId14"/>
    <pivotCache cacheId="883" r:id="rId15"/>
    <pivotCache cacheId="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11" i="30"/>
  <c r="V23" i="30"/>
  <c r="V6" i="30"/>
  <c r="V323" i="30"/>
  <c r="V189" i="30"/>
  <c r="V34" i="30"/>
  <c r="V183" i="30"/>
  <c r="V180" i="30"/>
  <c r="V321" i="30"/>
  <c r="V185" i="30"/>
  <c r="V179" i="30"/>
  <c r="V181" i="30"/>
  <c r="V32" i="30"/>
  <c r="V334" i="30"/>
  <c r="V155" i="30"/>
  <c r="V29" i="30"/>
  <c r="V188" i="30"/>
  <c r="V313" i="30"/>
  <c r="V154" i="30"/>
  <c r="V26" i="30"/>
  <c r="V187" i="30"/>
  <c r="V349" i="30"/>
  <c r="V310" i="30"/>
  <c r="V307" i="30"/>
  <c r="V24" i="30"/>
  <c r="V336" i="30"/>
  <c r="V335" i="30"/>
  <c r="V35" i="30"/>
  <c r="V33" i="30"/>
  <c r="V5" i="30"/>
  <c r="V10" i="30"/>
  <c r="V30" i="30"/>
  <c r="V325" i="30"/>
  <c r="V18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<sst xmlns="http://schemas.openxmlformats.org/spreadsheetml/2006/main" count="23008" uniqueCount="2790">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</sst>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6" fillId="3" borderId="9" xfId="0" applyFont="1" applyFill="1" applyBorder="1" applyAlignment="1">
      <alignment horizontal="left"/>
    </xf>
    <xf numFmtId="3" fontId="2" fillId="31" borderId="16"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157408" createdVersion="8" refreshedVersion="8" minRefreshableVersion="3" recordCount="3504"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19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35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774802083331"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m/>
    <m/>
    <m/>
  </r>
  <r>
    <x v="477"/>
    <x v="1"/>
    <x v="359"/>
    <n v="215"/>
    <m/>
    <s v="3 Toby Boxes / 3 Daps / 6 Splices"/>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m/>
    <m/>
    <m/>
    <x v="5"/>
  </r>
  <r>
    <s v="D-HPP307"/>
    <x v="1"/>
    <d v="2026-06-29T00:00:00"/>
    <n v="215"/>
    <m/>
    <s v="3 Toby Boxes / 3 Daps / 6 Splices"/>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m="1" x="46"/>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m="1" x="47"/>
        <item x="44"/>
        <item x="9"/>
        <item x="36"/>
        <item x="45"/>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m="1" x="46"/>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m="1" x="47"/>
        <item h="1" x="44"/>
        <item h="1" x="9"/>
        <item h="1" x="3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0">
    <i>
      <x v="463"/>
    </i>
    <i>
      <x v="466"/>
    </i>
    <i>
      <x v="479"/>
    </i>
    <i>
      <x v="483"/>
    </i>
    <i>
      <x v="487"/>
    </i>
    <i>
      <x v="488"/>
    </i>
    <i>
      <x v="489"/>
    </i>
    <i>
      <x v="491"/>
    </i>
    <i>
      <x v="492"/>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7" t="s">
        <v>0</v>
      </c>
      <c r="B1" s="1617"/>
      <c r="C1" s="1617"/>
      <c r="D1" s="1617"/>
      <c r="E1" s="1617"/>
      <c r="F1" s="1617"/>
      <c r="G1" s="1617"/>
      <c r="H1" s="1617"/>
      <c r="I1" s="1617"/>
      <c r="J1" s="1617"/>
      <c r="K1" s="1617"/>
      <c r="L1" s="1617"/>
      <c r="M1" s="1617"/>
      <c r="N1" s="1617"/>
      <c r="O1" s="1617"/>
      <c r="P1" s="1617"/>
      <c r="Q1" s="1005"/>
      <c r="S1" s="1585"/>
      <c r="T1" s="1585"/>
      <c r="U1" s="1585"/>
      <c r="V1" s="1585"/>
      <c r="W1" s="1005"/>
      <c r="X1" s="1005"/>
      <c r="Y1" s="1005"/>
      <c r="Z1" s="1005"/>
    </row>
    <row r="2" spans="1:26" ht="24.95" customHeight="1">
      <c r="A2" s="1618" t="str">
        <f ca="1">"Last Updated: "&amp;TEXT(NOW(),"MM/DD/YYYY  h:mm AM/PM")</f>
        <v>Last Updated: 06/29/2026  6:35 PM</v>
      </c>
      <c r="B2" s="1618"/>
      <c r="C2" s="1618"/>
      <c r="D2" s="1618"/>
      <c r="E2" s="1618"/>
      <c r="F2" s="1618"/>
      <c r="G2" s="1618"/>
      <c r="H2" s="1618"/>
      <c r="I2" s="1618"/>
      <c r="J2" s="1618"/>
      <c r="K2" s="1618"/>
      <c r="L2" s="1618"/>
      <c r="M2" s="1618"/>
      <c r="N2" s="1618"/>
      <c r="O2" s="1618"/>
      <c r="P2" s="1618"/>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173953</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826852</v>
      </c>
      <c r="M10" s="1622"/>
      <c r="N10" s="1622"/>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23">
        <f>IFERROR(H10/D10,0)</f>
        <v>0.17381308047022148</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253649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3094009.5500000003</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0.47620891888901185</v>
      </c>
      <c r="E18" s="1005"/>
      <c r="F18" s="1014" t="s">
        <v>32</v>
      </c>
      <c r="G18" s="1011" cm="1">
        <f t="array" ref="G18">SUMPRODUCT(--(IF($B$5="All",TRUE,'Tillman UG Footage'!B2:B185=$B$5))*--('Tillman UG Footage'!P2:P185="Not Started")*--(IF($F$5="All",TRUE,ISNUMBER(FIND($F$5,'Tillman UG Footage'!D2:D185&amp;" "))))*--(IF($H$5="All",TRUE,ISNUMBER(FIND($H$5,'Tillman UG Footage'!F2:F185&amp;" ")))))</f>
        <v>86</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547624</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5798496.3499999996</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34</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199532</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2443063.8000000003</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0.17381308047022148</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14</v>
      </c>
      <c r="C32" s="1021">
        <f>COUNTIF('Pending Resto-COP Packages'!D:D,"*North Path*")</f>
        <v>10</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80</v>
      </c>
      <c r="H43" s="1590">
        <f>SUM(H30:H42)</f>
        <v>50</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76</v>
      </c>
      <c r="C47" s="1590">
        <f>SUM(C30:C46)</f>
        <v>51</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14</v>
      </c>
      <c r="T49" s="1585">
        <v>10</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15</v>
      </c>
      <c r="T92" s="1585">
        <v>18</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94125</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16926</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25514</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488</v>
      </c>
      <c r="C18" s="1631">
        <v>12756</v>
      </c>
      <c r="L18" t="s">
        <v>351</v>
      </c>
      <c r="M18" s="1631">
        <v>1</v>
      </c>
    </row>
    <row r="19" spans="2:13">
      <c r="B19" t="s">
        <v>72</v>
      </c>
      <c r="C19" s="1631">
        <v>11385</v>
      </c>
      <c r="L19" t="s">
        <v>353</v>
      </c>
      <c r="M19" s="1631">
        <v>1</v>
      </c>
    </row>
    <row r="20" spans="2:13">
      <c r="B20" t="s">
        <v>79</v>
      </c>
      <c r="C20" s="1631">
        <v>8537</v>
      </c>
      <c r="L20" t="s">
        <v>357</v>
      </c>
      <c r="M20" s="1631">
        <v>1</v>
      </c>
    </row>
    <row r="21" spans="2:13">
      <c r="B21" t="s">
        <v>70</v>
      </c>
      <c r="C21" s="1631">
        <v>8496</v>
      </c>
      <c r="L21" t="s">
        <v>489</v>
      </c>
      <c r="M21" s="1631">
        <v>1</v>
      </c>
    </row>
    <row r="22" spans="2:13">
      <c r="B22" t="s">
        <v>490</v>
      </c>
      <c r="C22" s="1631">
        <v>4650</v>
      </c>
      <c r="L22" t="s">
        <v>363</v>
      </c>
      <c r="M22" s="1631">
        <v>1</v>
      </c>
    </row>
    <row r="23" spans="2:13">
      <c r="B23" t="s">
        <v>491</v>
      </c>
      <c r="C23" s="1631">
        <v>6992</v>
      </c>
      <c r="L23" t="s">
        <v>394</v>
      </c>
      <c r="M23" s="1631">
        <v>1</v>
      </c>
    </row>
    <row r="24" spans="2:13">
      <c r="B24" t="s">
        <v>492</v>
      </c>
      <c r="C24" s="1631">
        <v>5950</v>
      </c>
      <c r="L24" t="s">
        <v>445</v>
      </c>
      <c r="M24" s="1631">
        <v>1</v>
      </c>
    </row>
    <row r="25" spans="2:13">
      <c r="B25" t="s">
        <v>493</v>
      </c>
      <c r="C25" s="1631">
        <v>6321</v>
      </c>
      <c r="L25" t="s">
        <v>494</v>
      </c>
      <c r="M25" s="1631">
        <v>1</v>
      </c>
    </row>
    <row r="26" spans="2:13">
      <c r="B26" t="s">
        <v>495</v>
      </c>
      <c r="C26" s="1631">
        <v>8787</v>
      </c>
      <c r="K26" t="s">
        <v>496</v>
      </c>
      <c r="M26" s="1631">
        <v>19</v>
      </c>
    </row>
    <row r="27" spans="2:13">
      <c r="B27" t="s">
        <v>487</v>
      </c>
      <c r="C27" s="1631">
        <v>541998</v>
      </c>
      <c r="K27" t="s">
        <v>497</v>
      </c>
      <c r="L27" t="s">
        <v>339</v>
      </c>
      <c r="M27" s="1631">
        <v>1</v>
      </c>
    </row>
    <row r="28" spans="2:13">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 activePane="topRight" state="frozen"/>
      <selection pane="topRight" activeCell="W100" sqref="W10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222">
        <v>6248</v>
      </c>
      <c r="X4" s="1636">
        <f>SUM(V4-W4)</f>
        <v>1927</v>
      </c>
      <c r="Y4" s="1238">
        <f>IFERROR($W4/$V4, 0)</f>
        <v>0.76428134556574923</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5314</v>
      </c>
      <c r="X6" s="1636">
        <f>SUM(V6-W6)</f>
        <v>4117</v>
      </c>
      <c r="Y6" s="1238">
        <f>IFERROR($W6/$V6, 0)</f>
        <v>0.56346092673099357</v>
      </c>
      <c r="Z6" s="1634">
        <v>46197</v>
      </c>
      <c r="AA6" s="1634"/>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3716</v>
      </c>
      <c r="X8" s="1636">
        <f>SUM(V8-W8)</f>
        <v>4141</v>
      </c>
      <c r="Y8" s="1238">
        <f>IFERROR($W8/$V8, 0)</f>
        <v>0.47295405371006743</v>
      </c>
      <c r="Z8" s="1634">
        <v>46198</v>
      </c>
      <c r="AA8" s="1634"/>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4398</v>
      </c>
      <c r="X10" s="1636">
        <f>SUM(V10-W10)</f>
        <v>3225</v>
      </c>
      <c r="Y10" s="1238">
        <f>IFERROR($W10/$V10, 0)</f>
        <v>0.57693821330184969</v>
      </c>
      <c r="Z10" s="1634">
        <v>46195</v>
      </c>
      <c r="AA10" s="1634"/>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222">
        <v>225</v>
      </c>
      <c r="X16" s="1636">
        <f>SUM(V16-W16)</f>
        <v>8476</v>
      </c>
      <c r="Y16" s="1238">
        <f>IFERROR($W16/$V16, 0)</f>
        <v>2.5859096655556833E-2</v>
      </c>
      <c r="Z16" s="1634">
        <v>46191</v>
      </c>
      <c r="AA16" s="1634"/>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4">
        <v>46181</v>
      </c>
      <c r="AA30" s="1634"/>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545">
        <v>3764</v>
      </c>
      <c r="X31" s="1223">
        <f t="shared" ref="X31:X37" si="1">SUM(V31-W31)</f>
        <v>3935</v>
      </c>
      <c r="Y31" s="1238">
        <f t="shared" si="0"/>
        <v>0.4888946616443694</v>
      </c>
      <c r="Z31" s="1634">
        <v>46195</v>
      </c>
      <c r="AA31" s="1634"/>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606">
        <v>2189</v>
      </c>
      <c r="X32" s="1223">
        <f t="shared" si="1"/>
        <v>4132</v>
      </c>
      <c r="Y32" s="1273">
        <f>IFERROR($W32/$V32, 0)</f>
        <v>0.34630596424616356</v>
      </c>
      <c r="Z32" s="1639">
        <v>46191</v>
      </c>
      <c r="AA32" s="1639"/>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6">
        <v>1676</v>
      </c>
      <c r="X33" s="1223">
        <f t="shared" si="1"/>
        <v>2974</v>
      </c>
      <c r="Y33" s="1273">
        <f>IFERROR($W33/$V33, 0)</f>
        <v>0.3604301075268817</v>
      </c>
      <c r="Z33" s="1639">
        <v>46188</v>
      </c>
      <c r="AA33" s="1639"/>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6">
        <v>1919</v>
      </c>
      <c r="X34" s="1223">
        <f t="shared" si="1"/>
        <v>4339</v>
      </c>
      <c r="Y34" s="1238">
        <f t="shared" si="0"/>
        <v>0.30664749121124962</v>
      </c>
      <c r="Z34" s="1634">
        <v>46195</v>
      </c>
      <c r="AA34" s="1634"/>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545">
        <v>4940</v>
      </c>
      <c r="X35" s="1223">
        <f t="shared" si="1"/>
        <v>115</v>
      </c>
      <c r="Y35" s="1238">
        <f t="shared" si="0"/>
        <v>0.97725024727992083</v>
      </c>
      <c r="Z35" s="1639">
        <v>46188</v>
      </c>
      <c r="AA35" s="1634"/>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2"/>
      <c r="X36" s="1223">
        <f t="shared" si="1"/>
        <v>8137</v>
      </c>
      <c r="Y36" s="1273">
        <f>IFERROR($W36/$V36, 0)</f>
        <v>0</v>
      </c>
      <c r="Z36" s="1639"/>
      <c r="AA36" s="1639"/>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604</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3">
        <v>0</v>
      </c>
      <c r="I49" s="689" t="s">
        <v>566</v>
      </c>
      <c r="J49" s="689" t="s">
        <v>30</v>
      </c>
      <c r="K49" s="1633"/>
      <c r="L49" s="1381" t="s">
        <v>622</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4"/>
      <c r="L52" s="1519">
        <v>46189</v>
      </c>
      <c r="M52" s="1521" t="s">
        <v>128</v>
      </c>
      <c r="N52" s="770">
        <v>21342.95</v>
      </c>
      <c r="O52" s="740" t="s">
        <v>128</v>
      </c>
      <c r="P52" s="941" t="s">
        <v>32</v>
      </c>
      <c r="Q52" s="1639">
        <v>46189</v>
      </c>
      <c r="R52" s="692"/>
      <c r="S52" s="1639"/>
      <c r="T52" s="1639"/>
      <c r="U52" s="1639"/>
      <c r="V52" s="1324">
        <v>1667</v>
      </c>
      <c r="W52" s="1324"/>
      <c r="X52" s="1636">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32">
        <v>61</v>
      </c>
      <c r="I56" s="371" t="s">
        <v>618</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32">
        <v>85</v>
      </c>
      <c r="I57" s="371" t="s">
        <v>618</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32">
        <v>86</v>
      </c>
      <c r="I58" s="371" t="s">
        <v>618</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32">
        <v>87</v>
      </c>
      <c r="I59" s="371" t="s">
        <v>618</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32">
        <v>82</v>
      </c>
      <c r="I60" s="371" t="s">
        <v>618</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32">
        <v>55</v>
      </c>
      <c r="I61" s="371" t="s">
        <v>618</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32">
        <v>54</v>
      </c>
      <c r="I62" s="371" t="s">
        <v>618</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32">
        <v>78</v>
      </c>
      <c r="I63" s="371" t="s">
        <v>618</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32">
        <v>75</v>
      </c>
      <c r="I64" s="371" t="s">
        <v>618</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642</v>
      </c>
      <c r="AF64" s="725"/>
    </row>
    <row r="65" spans="1:32" ht="24.75" customHeight="1">
      <c r="A65" s="1383" t="s">
        <v>649</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35</v>
      </c>
      <c r="Q65" s="1634">
        <v>46185</v>
      </c>
      <c r="R65" s="1634"/>
      <c r="S65" s="1634"/>
      <c r="T65" s="1634"/>
      <c r="U65" s="1634"/>
      <c r="V65" s="1635">
        <v>3957</v>
      </c>
      <c r="W65" s="1636"/>
      <c r="X65" s="1636">
        <f>SUM(V65-W65)</f>
        <v>3957</v>
      </c>
      <c r="Y65" s="1238">
        <f>IFERROR($W65/$V65, 0)</f>
        <v>0</v>
      </c>
      <c r="Z65" s="1645"/>
      <c r="AA65" s="1645"/>
      <c r="AB65" s="695">
        <v>0</v>
      </c>
      <c r="AC65" s="695">
        <v>0</v>
      </c>
      <c r="AD65" s="1053">
        <v>0</v>
      </c>
      <c r="AE65" s="1239" t="s">
        <v>650</v>
      </c>
      <c r="AF65" s="725"/>
    </row>
    <row r="66" spans="1:32" ht="24.75" customHeight="1">
      <c r="A66" s="1400" t="s">
        <v>651</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36"/>
      <c r="X66" s="1636">
        <f>SUM(V66-W66)</f>
        <v>3826</v>
      </c>
      <c r="Y66" s="1238">
        <f>IFERROR($W66/$V66, 0)</f>
        <v>0</v>
      </c>
      <c r="Z66" s="1645"/>
      <c r="AA66" s="1645"/>
      <c r="AB66" s="695">
        <v>0</v>
      </c>
      <c r="AC66" s="695">
        <v>0</v>
      </c>
      <c r="AD66" s="1053">
        <v>0</v>
      </c>
      <c r="AE66" s="1239" t="s">
        <v>652</v>
      </c>
      <c r="AF66" s="725"/>
    </row>
    <row r="67" spans="1:32" ht="24.75" customHeight="1">
      <c r="A67" s="1378" t="s">
        <v>653</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654</v>
      </c>
      <c r="AF67" s="725"/>
    </row>
    <row r="68" spans="1:32" s="706" customFormat="1" ht="24.75" customHeight="1">
      <c r="A68" s="686" t="s">
        <v>655</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656</v>
      </c>
      <c r="AF68" s="1377"/>
    </row>
    <row r="69" spans="1:32" ht="24.75" customHeight="1">
      <c r="A69" s="714" t="s">
        <v>657</v>
      </c>
      <c r="B69" s="376" t="s">
        <v>34</v>
      </c>
      <c r="C69" s="697">
        <v>46040</v>
      </c>
      <c r="D69" s="698" t="s">
        <v>56</v>
      </c>
      <c r="E69" s="697">
        <v>46125</v>
      </c>
      <c r="F69" s="698" t="s">
        <v>55</v>
      </c>
      <c r="G69" s="698" t="s">
        <v>658</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659</v>
      </c>
      <c r="AF69" s="725"/>
    </row>
    <row r="70" spans="1:32" ht="24.75" customHeight="1">
      <c r="A70" s="1378" t="s">
        <v>660</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661</v>
      </c>
      <c r="AF70" s="725"/>
    </row>
    <row r="71" spans="1:32" ht="24.75" customHeight="1">
      <c r="A71" s="1057" t="s">
        <v>662</v>
      </c>
      <c r="B71" s="376" t="s">
        <v>34</v>
      </c>
      <c r="C71" s="359">
        <v>46160</v>
      </c>
      <c r="D71" s="365" t="s">
        <v>74</v>
      </c>
      <c r="E71" s="366"/>
      <c r="F71" s="365"/>
      <c r="G71" s="698"/>
      <c r="H71" s="988">
        <v>107</v>
      </c>
      <c r="I71" s="371" t="s">
        <v>566</v>
      </c>
      <c r="J71" s="740" t="s">
        <v>33</v>
      </c>
      <c r="K71" s="984" t="s">
        <v>663</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664</v>
      </c>
      <c r="AF71" s="725"/>
    </row>
    <row r="72" spans="1:32" ht="24.75" customHeight="1">
      <c r="A72" s="1054" t="s">
        <v>665</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666</v>
      </c>
      <c r="B73" s="376" t="s">
        <v>37</v>
      </c>
      <c r="C73" s="687">
        <v>46081</v>
      </c>
      <c r="D73" s="698" t="s">
        <v>54</v>
      </c>
      <c r="E73" s="697">
        <v>46038</v>
      </c>
      <c r="F73" s="698" t="s">
        <v>53</v>
      </c>
      <c r="G73" s="698" t="s">
        <v>667</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668</v>
      </c>
      <c r="AF73" s="725"/>
    </row>
    <row r="74" spans="1:32" ht="24.75" customHeight="1">
      <c r="A74" s="739" t="s">
        <v>669</v>
      </c>
      <c r="B74" s="310" t="s">
        <v>37</v>
      </c>
      <c r="C74" s="687">
        <v>46081</v>
      </c>
      <c r="D74" s="698" t="s">
        <v>54</v>
      </c>
      <c r="E74" s="697">
        <v>46055</v>
      </c>
      <c r="F74" s="698" t="s">
        <v>53</v>
      </c>
      <c r="G74" s="698" t="s">
        <v>670</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671</v>
      </c>
      <c r="AF74" s="725"/>
    </row>
    <row r="75" spans="1:32" ht="24.75" customHeight="1">
      <c r="A75" s="766" t="s">
        <v>672</v>
      </c>
      <c r="B75" s="757" t="s">
        <v>37</v>
      </c>
      <c r="C75" s="779">
        <v>46171</v>
      </c>
      <c r="D75" s="698" t="s">
        <v>54</v>
      </c>
      <c r="E75" s="697">
        <v>46043</v>
      </c>
      <c r="F75" s="698" t="s">
        <v>53</v>
      </c>
      <c r="G75" s="698" t="s">
        <v>673</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674</v>
      </c>
      <c r="AF75" s="725"/>
    </row>
    <row r="76" spans="1:32" ht="24.75" customHeight="1">
      <c r="A76" s="1378" t="s">
        <v>675</v>
      </c>
      <c r="B76" s="757" t="s">
        <v>37</v>
      </c>
      <c r="C76" s="1381">
        <v>46242</v>
      </c>
      <c r="D76" s="1379"/>
      <c r="E76" s="1380"/>
      <c r="F76" s="1379"/>
      <c r="G76" s="1237"/>
      <c r="H76" s="1632">
        <v>77</v>
      </c>
      <c r="I76" s="1258" t="s">
        <v>566</v>
      </c>
      <c r="J76" s="1259" t="s">
        <v>30</v>
      </c>
      <c r="K76" s="1633"/>
      <c r="L76" s="1380"/>
      <c r="M76" s="1177" t="s">
        <v>128</v>
      </c>
      <c r="N76" s="1646">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676</v>
      </c>
      <c r="AF76" s="725"/>
    </row>
    <row r="77" spans="1:32" ht="24.75" customHeight="1">
      <c r="A77" s="1378" t="s">
        <v>677</v>
      </c>
      <c r="B77" s="1179" t="s">
        <v>37</v>
      </c>
      <c r="C77" s="1381">
        <v>46208</v>
      </c>
      <c r="D77" s="1379"/>
      <c r="E77" s="1380"/>
      <c r="F77" s="1379"/>
      <c r="G77" s="1237"/>
      <c r="H77" s="1632">
        <v>56</v>
      </c>
      <c r="I77" s="1258" t="s">
        <v>566</v>
      </c>
      <c r="J77" s="1259" t="s">
        <v>30</v>
      </c>
      <c r="K77" s="1633"/>
      <c r="L77" s="1380"/>
      <c r="M77" s="1177" t="s">
        <v>128</v>
      </c>
      <c r="N77" s="1646">
        <v>38720</v>
      </c>
      <c r="O77" s="1178" t="s">
        <v>128</v>
      </c>
      <c r="P77" s="1335" t="s">
        <v>32</v>
      </c>
      <c r="Q77" s="1634"/>
      <c r="R77" s="1634"/>
      <c r="S77" s="1634"/>
      <c r="T77" s="1634"/>
      <c r="U77" s="1634"/>
      <c r="V77" s="1635">
        <v>3134</v>
      </c>
      <c r="W77" s="1636"/>
      <c r="X77" s="1636">
        <f>SUM(V77-W77)</f>
        <v>3134</v>
      </c>
      <c r="Y77" s="1238">
        <f>IFERROR($W77/$V77, 0)</f>
        <v>0</v>
      </c>
      <c r="Z77" s="1647"/>
      <c r="AA77" s="1648"/>
      <c r="AB77" s="813">
        <v>0</v>
      </c>
      <c r="AC77" s="816">
        <v>0</v>
      </c>
      <c r="AD77" s="732">
        <v>0</v>
      </c>
      <c r="AE77" s="1239" t="s">
        <v>678</v>
      </c>
      <c r="AF77" s="725"/>
    </row>
    <row r="78" spans="1:32" ht="24.75" customHeight="1">
      <c r="A78" s="1378" t="s">
        <v>679</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680</v>
      </c>
      <c r="AF78" s="725"/>
    </row>
    <row r="79" spans="1:32" ht="24.75" customHeight="1">
      <c r="A79" s="1378" t="s">
        <v>681</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680</v>
      </c>
      <c r="AF79" s="725"/>
    </row>
    <row r="80" spans="1:32" ht="24.75" customHeight="1">
      <c r="A80" s="1378" t="s">
        <v>682</v>
      </c>
      <c r="B80" s="1179" t="s">
        <v>37</v>
      </c>
      <c r="C80" s="1381">
        <v>46227</v>
      </c>
      <c r="D80" s="1379"/>
      <c r="E80" s="1380"/>
      <c r="F80" s="1379"/>
      <c r="G80" s="1237"/>
      <c r="H80" s="1632">
        <v>0</v>
      </c>
      <c r="I80" s="1258" t="s">
        <v>566</v>
      </c>
      <c r="J80" s="1259" t="s">
        <v>30</v>
      </c>
      <c r="K80" s="1633"/>
      <c r="L80" s="1380"/>
      <c r="M80" s="1177" t="s">
        <v>128</v>
      </c>
      <c r="N80" s="1646">
        <v>25174.45</v>
      </c>
      <c r="O80" s="1178" t="s">
        <v>128</v>
      </c>
      <c r="P80" s="1335" t="s">
        <v>32</v>
      </c>
      <c r="Q80" s="1634"/>
      <c r="R80" s="1634"/>
      <c r="S80" s="1634"/>
      <c r="T80" s="1634"/>
      <c r="U80" s="1634"/>
      <c r="V80" s="1635">
        <v>2721</v>
      </c>
      <c r="W80" s="1636"/>
      <c r="X80" s="1636">
        <f>SUM(V80-W80)</f>
        <v>2721</v>
      </c>
      <c r="Y80" s="1238">
        <f>IFERROR($W80/$V80, 0)</f>
        <v>0</v>
      </c>
      <c r="Z80" s="1649"/>
      <c r="AA80" s="1504"/>
      <c r="AB80" s="813">
        <v>0</v>
      </c>
      <c r="AC80" s="816">
        <v>0</v>
      </c>
      <c r="AD80" s="732">
        <v>0</v>
      </c>
      <c r="AE80" s="1239" t="s">
        <v>683</v>
      </c>
      <c r="AF80" s="725"/>
    </row>
    <row r="81" spans="1:32" ht="24.75" customHeight="1">
      <c r="A81" s="1383" t="s">
        <v>684</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49"/>
      <c r="AB81" s="926">
        <v>0</v>
      </c>
      <c r="AC81" s="733">
        <v>0</v>
      </c>
      <c r="AD81" s="732">
        <v>0</v>
      </c>
      <c r="AE81" s="1239" t="s">
        <v>685</v>
      </c>
      <c r="AF81" s="725"/>
    </row>
    <row r="82" spans="1:32" ht="24.75" customHeight="1">
      <c r="A82" s="1383" t="s">
        <v>686</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687</v>
      </c>
      <c r="AF82" s="725"/>
    </row>
    <row r="83" spans="1:32" ht="24.75" customHeight="1">
      <c r="A83" s="1378" t="s">
        <v>688</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689</v>
      </c>
      <c r="AF83" s="725"/>
    </row>
    <row r="84" spans="1:32" ht="24.75" customHeight="1">
      <c r="A84" s="1378" t="s">
        <v>690</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691</v>
      </c>
      <c r="AF84" s="725"/>
    </row>
    <row r="85" spans="1:32" ht="24.75" customHeight="1">
      <c r="A85" s="1409" t="s">
        <v>692</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50">
        <v>2593</v>
      </c>
      <c r="X85" s="1636">
        <f>SUM(V85-W85)</f>
        <v>3080</v>
      </c>
      <c r="Y85" s="1238">
        <f>IFERROR($W85/$V85, 0)</f>
        <v>0.45707738410012339</v>
      </c>
      <c r="Z85" s="1634">
        <v>46197</v>
      </c>
      <c r="AA85" s="1634"/>
      <c r="AB85" s="1189">
        <v>0</v>
      </c>
      <c r="AC85" s="1189">
        <v>0</v>
      </c>
      <c r="AD85" s="1223">
        <v>0</v>
      </c>
      <c r="AE85" s="1239" t="s">
        <v>691</v>
      </c>
      <c r="AF85" s="725"/>
    </row>
    <row r="86" spans="1:32" ht="24.75" customHeight="1">
      <c r="A86" s="1409" t="s">
        <v>693</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691</v>
      </c>
      <c r="AF86" s="725"/>
    </row>
    <row r="87" spans="1:32" ht="24.75" customHeight="1">
      <c r="A87" s="1382" t="s">
        <v>694</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695</v>
      </c>
      <c r="AF87" s="725"/>
    </row>
    <row r="88" spans="1:32" ht="24.75" customHeight="1">
      <c r="A88" s="1378" t="s">
        <v>696</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689</v>
      </c>
      <c r="AF88" s="725"/>
    </row>
    <row r="89" spans="1:32" ht="24.75" customHeight="1">
      <c r="A89" s="1382" t="s">
        <v>697</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630">
        <v>6960</v>
      </c>
      <c r="X89" s="1365">
        <f t="shared" si="9"/>
        <v>295</v>
      </c>
      <c r="Y89" s="1238">
        <f t="shared" si="10"/>
        <v>0.95933838731909027</v>
      </c>
      <c r="Z89" s="1363">
        <v>46174</v>
      </c>
      <c r="AA89" s="1363"/>
      <c r="AB89" s="695">
        <v>0</v>
      </c>
      <c r="AC89" s="733">
        <v>0</v>
      </c>
      <c r="AD89" s="732">
        <v>0</v>
      </c>
      <c r="AE89" s="1239" t="s">
        <v>695</v>
      </c>
      <c r="AF89" s="725"/>
    </row>
    <row r="90" spans="1:32" ht="24.75" customHeight="1">
      <c r="A90" s="1568" t="s">
        <v>698</v>
      </c>
      <c r="B90" s="1569" t="s">
        <v>37</v>
      </c>
      <c r="C90" s="697">
        <v>46203</v>
      </c>
      <c r="D90" s="357" t="s">
        <v>66</v>
      </c>
      <c r="E90" s="359">
        <v>46171</v>
      </c>
      <c r="F90" s="357" t="s">
        <v>53</v>
      </c>
      <c r="G90" s="1271"/>
      <c r="H90" s="361">
        <v>71</v>
      </c>
      <c r="I90" s="1230" t="s">
        <v>566</v>
      </c>
      <c r="J90" s="1570" t="s">
        <v>30</v>
      </c>
      <c r="K90" s="1219"/>
      <c r="L90" s="359" t="s">
        <v>622</v>
      </c>
      <c r="M90" s="1219" t="s">
        <v>128</v>
      </c>
      <c r="N90" s="414">
        <v>68762</v>
      </c>
      <c r="O90" s="1289" t="s">
        <v>128</v>
      </c>
      <c r="P90" s="1562"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695</v>
      </c>
      <c r="AF90" s="725"/>
    </row>
    <row r="91" spans="1:32" ht="24.75" customHeight="1">
      <c r="A91" s="1054" t="s">
        <v>699</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691</v>
      </c>
      <c r="AF91" s="725"/>
    </row>
    <row r="92" spans="1:32" ht="24.75" customHeight="1">
      <c r="A92" s="1378" t="s">
        <v>700</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701</v>
      </c>
      <c r="AF92" s="725"/>
    </row>
    <row r="93" spans="1:32" ht="24.75" customHeight="1">
      <c r="A93" s="1378" t="s">
        <v>702</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701</v>
      </c>
      <c r="AF93" s="725"/>
    </row>
    <row r="94" spans="1:32" ht="24.75" customHeight="1">
      <c r="A94" s="1378" t="s">
        <v>703</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36">
        <v>492</v>
      </c>
      <c r="X94" s="1636">
        <f>SUM(V94-W94)</f>
        <v>2143</v>
      </c>
      <c r="Y94" s="1238">
        <f>IFERROR($W94/$V94, 0)</f>
        <v>0.18671726755218215</v>
      </c>
      <c r="Z94" s="1634"/>
      <c r="AA94" s="1634"/>
      <c r="AB94" s="695">
        <v>0</v>
      </c>
      <c r="AC94" s="733">
        <v>0</v>
      </c>
      <c r="AD94" s="732">
        <v>0</v>
      </c>
      <c r="AE94" s="1239" t="s">
        <v>704</v>
      </c>
      <c r="AF94" s="725"/>
    </row>
    <row r="95" spans="1:32" ht="24.75" customHeight="1">
      <c r="A95" s="1378" t="s">
        <v>705</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706</v>
      </c>
      <c r="AF95" s="725"/>
    </row>
    <row r="96" spans="1:32" ht="24.75" customHeight="1">
      <c r="A96" s="1378" t="s">
        <v>707</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691</v>
      </c>
      <c r="AF96" s="725"/>
    </row>
    <row r="97" spans="1:32" ht="24.75" customHeight="1">
      <c r="A97" s="1378" t="s">
        <v>708</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680</v>
      </c>
      <c r="AF97" s="725"/>
    </row>
    <row r="98" spans="1:32" ht="24.75" customHeight="1">
      <c r="A98" s="1378" t="s">
        <v>709</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50">
        <v>937</v>
      </c>
      <c r="X98" s="1636">
        <f>SUM(V98-W98)</f>
        <v>1208</v>
      </c>
      <c r="Y98" s="1238">
        <f>IFERROR($W98/$V98, 0)</f>
        <v>0.43682983682983684</v>
      </c>
      <c r="Z98" s="1634"/>
      <c r="AA98" s="1634"/>
      <c r="AB98" s="1189">
        <v>0</v>
      </c>
      <c r="AC98" s="1188">
        <v>0</v>
      </c>
      <c r="AD98" s="1415">
        <v>0</v>
      </c>
      <c r="AE98" s="1239" t="s">
        <v>710</v>
      </c>
      <c r="AF98" s="725"/>
    </row>
    <row r="99" spans="1:32" ht="24.75" customHeight="1">
      <c r="A99" s="1378" t="s">
        <v>711</v>
      </c>
      <c r="B99" s="1179" t="s">
        <v>37</v>
      </c>
      <c r="C99" s="1381">
        <v>46221</v>
      </c>
      <c r="D99" s="1379" t="s">
        <v>492</v>
      </c>
      <c r="E99" s="1380">
        <v>46196</v>
      </c>
      <c r="F99" s="1379" t="s">
        <v>53</v>
      </c>
      <c r="G99" s="1237" t="s">
        <v>712</v>
      </c>
      <c r="H99" s="1177">
        <v>72</v>
      </c>
      <c r="I99" s="1258" t="s">
        <v>566</v>
      </c>
      <c r="J99" s="1632" t="s">
        <v>36</v>
      </c>
      <c r="K99" s="1633"/>
      <c r="L99" s="1380"/>
      <c r="M99" s="1632" t="s">
        <v>256</v>
      </c>
      <c r="N99" s="1646">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713</v>
      </c>
      <c r="AF99" s="725"/>
    </row>
    <row r="100" spans="1:32" ht="24.75" customHeight="1">
      <c r="A100" s="1492" t="s">
        <v>714</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715</v>
      </c>
      <c r="AF100" s="725"/>
    </row>
    <row r="101" spans="1:32" ht="24.75" customHeight="1">
      <c r="A101" s="1057" t="s">
        <v>716</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717</v>
      </c>
      <c r="AF101" s="725"/>
    </row>
    <row r="102" spans="1:32" ht="24.75" customHeight="1">
      <c r="A102" s="1492" t="s">
        <v>718</v>
      </c>
      <c r="B102" s="1059" t="s">
        <v>40</v>
      </c>
      <c r="C102" s="1381">
        <v>46234</v>
      </c>
      <c r="D102" s="1379"/>
      <c r="E102" s="1380"/>
      <c r="F102" s="1379"/>
      <c r="G102" s="1237"/>
      <c r="H102" s="1177">
        <v>68</v>
      </c>
      <c r="I102" s="1258" t="s">
        <v>566</v>
      </c>
      <c r="J102" s="744" t="s">
        <v>33</v>
      </c>
      <c r="K102" s="689" t="s">
        <v>546</v>
      </c>
      <c r="L102" s="1380"/>
      <c r="M102" s="1177" t="s">
        <v>128</v>
      </c>
      <c r="N102" s="1646">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719</v>
      </c>
      <c r="AF102" s="725"/>
    </row>
    <row r="103" spans="1:32" ht="24.75" customHeight="1">
      <c r="A103" s="1301" t="s">
        <v>720</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721</v>
      </c>
      <c r="AF103" s="725"/>
    </row>
    <row r="104" spans="1:32" ht="24.75" customHeight="1">
      <c r="A104" s="1492" t="s">
        <v>722</v>
      </c>
      <c r="B104" s="1059" t="s">
        <v>40</v>
      </c>
      <c r="C104" s="1381"/>
      <c r="D104" s="1379"/>
      <c r="E104" s="1380"/>
      <c r="F104" s="1379"/>
      <c r="G104" s="1237"/>
      <c r="H104" s="1632">
        <v>79</v>
      </c>
      <c r="I104" s="1258" t="s">
        <v>566</v>
      </c>
      <c r="J104" s="744" t="s">
        <v>33</v>
      </c>
      <c r="K104" s="689" t="s">
        <v>546</v>
      </c>
      <c r="L104" s="1380"/>
      <c r="M104" s="1177" t="s">
        <v>128</v>
      </c>
      <c r="N104" s="1646"/>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719</v>
      </c>
      <c r="AF104" s="725"/>
    </row>
    <row r="105" spans="1:32" ht="24.75" customHeight="1">
      <c r="A105" s="1492" t="s">
        <v>723</v>
      </c>
      <c r="B105" s="1059" t="s">
        <v>40</v>
      </c>
      <c r="C105" s="1381"/>
      <c r="D105" s="1379"/>
      <c r="E105" s="1380"/>
      <c r="F105" s="1379"/>
      <c r="G105" s="1237"/>
      <c r="H105" s="1632">
        <v>78</v>
      </c>
      <c r="I105" s="1258" t="s">
        <v>566</v>
      </c>
      <c r="J105" s="744" t="s">
        <v>33</v>
      </c>
      <c r="K105" s="689" t="s">
        <v>546</v>
      </c>
      <c r="L105" s="1380"/>
      <c r="M105" s="1177" t="s">
        <v>128</v>
      </c>
      <c r="N105" s="1646"/>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719</v>
      </c>
      <c r="AF105" s="725"/>
    </row>
    <row r="106" spans="1:32" ht="24.75" customHeight="1">
      <c r="A106" s="1492" t="s">
        <v>724</v>
      </c>
      <c r="B106" s="1059" t="s">
        <v>40</v>
      </c>
      <c r="C106" s="1381"/>
      <c r="D106" s="1379"/>
      <c r="E106" s="1380"/>
      <c r="F106" s="1379"/>
      <c r="G106" s="1237"/>
      <c r="H106" s="1632">
        <v>49</v>
      </c>
      <c r="I106" s="1258" t="s">
        <v>566</v>
      </c>
      <c r="J106" s="744" t="s">
        <v>33</v>
      </c>
      <c r="K106" s="689" t="s">
        <v>546</v>
      </c>
      <c r="L106" s="1380"/>
      <c r="M106" s="1177" t="s">
        <v>128</v>
      </c>
      <c r="N106" s="1646"/>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719</v>
      </c>
      <c r="AF106" s="725"/>
    </row>
    <row r="107" spans="1:32" ht="24.75" customHeight="1">
      <c r="A107" s="1301" t="s">
        <v>725</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721</v>
      </c>
      <c r="AF107" s="725"/>
    </row>
    <row r="108" spans="1:32" ht="24.75" customHeight="1">
      <c r="A108" s="1057" t="s">
        <v>726</v>
      </c>
      <c r="B108" s="1059" t="s">
        <v>40</v>
      </c>
      <c r="C108" s="359">
        <v>46111</v>
      </c>
      <c r="D108" s="365"/>
      <c r="E108" s="366"/>
      <c r="F108" s="698"/>
      <c r="G108" s="698"/>
      <c r="H108" s="993">
        <v>0</v>
      </c>
      <c r="I108" s="303" t="s">
        <v>566</v>
      </c>
      <c r="J108" s="744" t="s">
        <v>33</v>
      </c>
      <c r="K108" s="994" t="s">
        <v>727</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728</v>
      </c>
      <c r="AF108" s="725"/>
    </row>
    <row r="109" spans="1:32" ht="24.75" customHeight="1">
      <c r="A109" s="1057" t="s">
        <v>729</v>
      </c>
      <c r="B109" s="1059" t="s">
        <v>40</v>
      </c>
      <c r="C109" s="359">
        <v>46111</v>
      </c>
      <c r="D109" s="365"/>
      <c r="E109" s="366"/>
      <c r="F109" s="698"/>
      <c r="G109" s="698"/>
      <c r="H109" s="993">
        <v>0</v>
      </c>
      <c r="I109" s="303" t="s">
        <v>566</v>
      </c>
      <c r="J109" s="744" t="s">
        <v>33</v>
      </c>
      <c r="K109" s="994" t="s">
        <v>727</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728</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730</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731</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732</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733</v>
      </c>
      <c r="AF117" s="722"/>
    </row>
    <row r="118" spans="1:32" ht="24.75" customHeight="1">
      <c r="A118" s="297" t="s">
        <v>734</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735</v>
      </c>
      <c r="AF118" s="722"/>
    </row>
    <row r="119" spans="1:32" ht="24.75" customHeight="1">
      <c r="A119" s="297" t="s">
        <v>736</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735</v>
      </c>
      <c r="AF119" s="722"/>
    </row>
    <row r="120" spans="1:32" ht="24.75" customHeight="1">
      <c r="A120" s="297" t="s">
        <v>737</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735</v>
      </c>
      <c r="AF120" s="722"/>
    </row>
    <row r="121" spans="1:32" ht="24.75" customHeight="1">
      <c r="A121" s="1245" t="s">
        <v>738</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739</v>
      </c>
      <c r="AF121" s="722"/>
    </row>
    <row r="122" spans="1:32" ht="24.75" customHeight="1">
      <c r="A122" s="1245" t="s">
        <v>740</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739</v>
      </c>
      <c r="AF122" s="722"/>
    </row>
    <row r="123" spans="1:32" ht="24.75" customHeight="1">
      <c r="A123" s="297" t="s">
        <v>741</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735</v>
      </c>
      <c r="AF123" s="722"/>
    </row>
    <row r="124" spans="1:32" ht="24.75" customHeight="1">
      <c r="A124" s="297" t="s">
        <v>742</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743</v>
      </c>
      <c r="AF124" s="722"/>
    </row>
    <row r="125" spans="1:32" ht="24.75" customHeight="1">
      <c r="A125" s="297" t="s">
        <v>744</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735</v>
      </c>
      <c r="AF125" s="722"/>
    </row>
    <row r="126" spans="1:32" ht="24.75" customHeight="1">
      <c r="A126" s="297" t="s">
        <v>745</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735</v>
      </c>
      <c r="AF126" s="722"/>
    </row>
    <row r="127" spans="1:32" ht="24.75" customHeight="1">
      <c r="A127" s="297" t="s">
        <v>746</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747</v>
      </c>
      <c r="AF127" s="722"/>
    </row>
    <row r="128" spans="1:32" ht="24.75" customHeight="1">
      <c r="A128" s="297" t="s">
        <v>748</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735</v>
      </c>
      <c r="AF128" s="722"/>
    </row>
    <row r="129" spans="1:32" ht="24.75" customHeight="1">
      <c r="A129" s="297" t="s">
        <v>749</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735</v>
      </c>
      <c r="AF129" s="722"/>
    </row>
    <row r="130" spans="1:32" ht="24.75" customHeight="1">
      <c r="A130" s="297" t="s">
        <v>750</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735</v>
      </c>
      <c r="AF130" s="722"/>
    </row>
    <row r="131" spans="1:32" ht="24.75" customHeight="1">
      <c r="A131" s="297" t="s">
        <v>751</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735</v>
      </c>
      <c r="AF131" s="722"/>
    </row>
    <row r="132" spans="1:32" ht="24.75" customHeight="1">
      <c r="A132" s="297" t="s">
        <v>752</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735</v>
      </c>
      <c r="AF132" s="722"/>
    </row>
    <row r="133" spans="1:32" ht="24.75" customHeight="1">
      <c r="A133" s="297" t="s">
        <v>753</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735</v>
      </c>
      <c r="AF133" s="722"/>
    </row>
    <row r="134" spans="1:32" ht="24.75" customHeight="1">
      <c r="A134" s="297" t="s">
        <v>754</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735</v>
      </c>
      <c r="AF134" s="722"/>
    </row>
    <row r="135" spans="1:32" ht="24.75" customHeight="1">
      <c r="A135" s="297" t="s">
        <v>755</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735</v>
      </c>
      <c r="AF135" s="722"/>
    </row>
    <row r="136" spans="1:32" ht="24.75" customHeight="1">
      <c r="A136" s="297" t="s">
        <v>756</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735</v>
      </c>
      <c r="AF136" s="722"/>
    </row>
    <row r="137" spans="1:32" ht="24.75" customHeight="1">
      <c r="A137" s="297" t="s">
        <v>757</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747</v>
      </c>
      <c r="AF137" s="722"/>
    </row>
    <row r="138" spans="1:32" ht="24.75" customHeight="1">
      <c r="A138" s="297" t="s">
        <v>758</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747</v>
      </c>
      <c r="AF138" s="722"/>
    </row>
    <row r="139" spans="1:32" ht="24.75" customHeight="1">
      <c r="A139" s="297" t="s">
        <v>759</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735</v>
      </c>
      <c r="AF139" s="722"/>
    </row>
    <row r="140" spans="1:32" ht="24.75" customHeight="1">
      <c r="A140" s="297" t="s">
        <v>760</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735</v>
      </c>
      <c r="AF140" s="722"/>
    </row>
    <row r="141" spans="1:32" ht="24.75" customHeight="1">
      <c r="A141" s="297" t="s">
        <v>761</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735</v>
      </c>
      <c r="AF141" s="722"/>
    </row>
    <row r="142" spans="1:32" ht="24.75" customHeight="1">
      <c r="A142" s="297" t="s">
        <v>762</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735</v>
      </c>
      <c r="AF142" s="722"/>
    </row>
    <row r="143" spans="1:32" ht="24.75" customHeight="1">
      <c r="A143" s="297" t="s">
        <v>763</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735</v>
      </c>
      <c r="AF143" s="722"/>
    </row>
    <row r="144" spans="1:32" ht="24.75" customHeight="1">
      <c r="A144" s="297" t="s">
        <v>764</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735</v>
      </c>
      <c r="AF144" s="722"/>
    </row>
    <row r="145" spans="1:32" ht="24.75" customHeight="1">
      <c r="A145" s="297" t="s">
        <v>765</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735</v>
      </c>
      <c r="AF145" s="722"/>
    </row>
    <row r="146" spans="1:32" ht="24.75" customHeight="1">
      <c r="A146" s="297" t="s">
        <v>766</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735</v>
      </c>
      <c r="AF146" s="722"/>
    </row>
    <row r="147" spans="1:32" ht="24.75" customHeight="1">
      <c r="A147" s="297" t="s">
        <v>767</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735</v>
      </c>
      <c r="AF147" s="722"/>
    </row>
    <row r="148" spans="1:32" ht="24.75" customHeight="1">
      <c r="A148" s="297" t="s">
        <v>768</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735</v>
      </c>
      <c r="AF148" s="722"/>
    </row>
    <row r="149" spans="1:32" ht="24.75" customHeight="1">
      <c r="A149" s="297" t="s">
        <v>769</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735</v>
      </c>
      <c r="AF149" s="722"/>
    </row>
    <row r="150" spans="1:32" ht="24.75" customHeight="1">
      <c r="A150" s="297" t="s">
        <v>770</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735</v>
      </c>
      <c r="AF150" s="722"/>
    </row>
    <row r="151" spans="1:32" ht="24.75" customHeight="1">
      <c r="A151" s="297" t="s">
        <v>771</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735</v>
      </c>
      <c r="AF151" s="722"/>
    </row>
    <row r="152" spans="1:32" ht="24.75" customHeight="1">
      <c r="A152" s="297" t="s">
        <v>772</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735</v>
      </c>
      <c r="AF152" s="722"/>
    </row>
    <row r="153" spans="1:32" ht="24.75" customHeight="1">
      <c r="A153" s="297" t="s">
        <v>773</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735</v>
      </c>
      <c r="AF153" s="722"/>
    </row>
    <row r="154" spans="1:32" ht="24.75" customHeight="1">
      <c r="A154" s="297" t="s">
        <v>774</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735</v>
      </c>
      <c r="AF154" s="722"/>
    </row>
    <row r="155" spans="1:32" ht="24.75" customHeight="1">
      <c r="A155" s="297" t="s">
        <v>775</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735</v>
      </c>
      <c r="AF155" s="722"/>
    </row>
    <row r="156" spans="1:32" ht="24.75" customHeight="1">
      <c r="A156" s="297" t="s">
        <v>776</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735</v>
      </c>
      <c r="AF156" s="722"/>
    </row>
    <row r="157" spans="1:32" ht="24.75" customHeight="1">
      <c r="A157" s="297" t="s">
        <v>777</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735</v>
      </c>
      <c r="AF157" s="722"/>
    </row>
    <row r="158" spans="1:32" ht="24.75" customHeight="1">
      <c r="A158" s="297" t="s">
        <v>778</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735</v>
      </c>
      <c r="AF158" s="722"/>
    </row>
    <row r="159" spans="1:32" ht="24.75" customHeight="1">
      <c r="A159" s="297" t="s">
        <v>779</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735</v>
      </c>
      <c r="AF159" s="722"/>
    </row>
    <row r="160" spans="1:32" ht="24.75" customHeight="1">
      <c r="A160" s="297" t="s">
        <v>780</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735</v>
      </c>
      <c r="AF160" s="722"/>
    </row>
    <row r="161" spans="1:32" ht="24.75" customHeight="1">
      <c r="A161" s="297" t="s">
        <v>781</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735</v>
      </c>
      <c r="AF161" s="722"/>
    </row>
    <row r="162" spans="1:32" ht="24.75" customHeight="1">
      <c r="A162" s="297" t="s">
        <v>782</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735</v>
      </c>
      <c r="AF162" s="722"/>
    </row>
    <row r="163" spans="1:32" ht="24.75" customHeight="1">
      <c r="A163" s="297" t="s">
        <v>783</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735</v>
      </c>
      <c r="AF163" s="722"/>
    </row>
    <row r="164" spans="1:32" ht="24.75" customHeight="1">
      <c r="A164" s="297" t="s">
        <v>784</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735</v>
      </c>
      <c r="AF164" s="722"/>
    </row>
    <row r="165" spans="1:32" ht="24.75" customHeight="1">
      <c r="A165" s="297" t="s">
        <v>785</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735</v>
      </c>
      <c r="AF165" s="722"/>
    </row>
    <row r="166" spans="1:32" ht="24.75" customHeight="1">
      <c r="A166" s="297" t="s">
        <v>786</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787</v>
      </c>
      <c r="AF166" s="722"/>
    </row>
    <row r="167" spans="1:32" ht="24.75" customHeight="1">
      <c r="A167" s="297" t="s">
        <v>788</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787</v>
      </c>
      <c r="AF167" s="722"/>
    </row>
    <row r="168" spans="1:32" ht="24.75" customHeight="1">
      <c r="A168" s="297" t="s">
        <v>789</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787</v>
      </c>
      <c r="AF168" s="722"/>
    </row>
    <row r="169" spans="1:32" ht="24.75" customHeight="1">
      <c r="A169" s="297" t="s">
        <v>790</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787</v>
      </c>
      <c r="AF169" s="722"/>
    </row>
    <row r="170" spans="1:32" ht="24.75" customHeight="1">
      <c r="A170" s="297" t="s">
        <v>791</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792</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787</v>
      </c>
      <c r="AF171" s="722"/>
    </row>
    <row r="172" spans="1:32" ht="24.75" customHeight="1">
      <c r="A172" s="297" t="s">
        <v>794</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787</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795</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796</v>
      </c>
      <c r="B176" s="354" t="s">
        <v>43</v>
      </c>
      <c r="C176" s="738">
        <v>46173</v>
      </c>
      <c r="D176" s="454" t="s">
        <v>62</v>
      </c>
      <c r="E176" s="738">
        <v>46029</v>
      </c>
      <c r="F176" s="739" t="s">
        <v>797</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c r="AB176" s="733">
        <v>0</v>
      </c>
      <c r="AC176" s="733">
        <v>0</v>
      </c>
      <c r="AD176" s="732">
        <v>0</v>
      </c>
      <c r="AE176" s="718" t="s">
        <v>798</v>
      </c>
      <c r="AF176" s="722"/>
    </row>
    <row r="177" spans="1:32" ht="24.75" customHeight="1">
      <c r="A177" s="739" t="s">
        <v>799</v>
      </c>
      <c r="B177" s="354" t="s">
        <v>43</v>
      </c>
      <c r="C177" s="738">
        <v>46203</v>
      </c>
      <c r="D177" s="454" t="s">
        <v>62</v>
      </c>
      <c r="E177" s="738">
        <v>46029</v>
      </c>
      <c r="F177" s="739" t="s">
        <v>797</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c r="AA177" s="692"/>
      <c r="AB177" s="733">
        <v>0</v>
      </c>
      <c r="AC177" s="733">
        <v>0</v>
      </c>
      <c r="AD177" s="732">
        <v>0</v>
      </c>
      <c r="AE177" s="718" t="s">
        <v>798</v>
      </c>
      <c r="AF177" s="722"/>
    </row>
    <row r="178" spans="1:32" ht="24.75" customHeight="1">
      <c r="A178" s="739" t="s">
        <v>800</v>
      </c>
      <c r="B178" s="354" t="s">
        <v>43</v>
      </c>
      <c r="C178" s="738">
        <v>46326</v>
      </c>
      <c r="D178" s="454" t="s">
        <v>62</v>
      </c>
      <c r="E178" s="738">
        <v>46029</v>
      </c>
      <c r="F178" s="739" t="s">
        <v>797</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7226</v>
      </c>
      <c r="X178" s="1365">
        <f t="shared" si="15"/>
        <v>434</v>
      </c>
      <c r="Y178" s="29">
        <f t="shared" si="16"/>
        <v>0.94334203655352478</v>
      </c>
      <c r="Z178" s="685"/>
      <c r="AA178" s="1483"/>
      <c r="AB178" s="733">
        <v>0</v>
      </c>
      <c r="AC178" s="733">
        <v>0</v>
      </c>
      <c r="AD178" s="732">
        <v>0</v>
      </c>
      <c r="AE178" s="718" t="s">
        <v>801</v>
      </c>
      <c r="AF178" s="722"/>
    </row>
    <row r="179" spans="1:32" ht="24.75" customHeight="1">
      <c r="A179" s="739" t="s">
        <v>802</v>
      </c>
      <c r="B179" s="354" t="s">
        <v>43</v>
      </c>
      <c r="C179" s="738">
        <v>46326</v>
      </c>
      <c r="D179" s="454"/>
      <c r="E179" s="738">
        <v>46029</v>
      </c>
      <c r="F179" s="739" t="s">
        <v>797</v>
      </c>
      <c r="G179" s="739"/>
      <c r="H179" s="740">
        <v>87</v>
      </c>
      <c r="I179" s="300" t="s">
        <v>566</v>
      </c>
      <c r="J179" s="740" t="s">
        <v>30</v>
      </c>
      <c r="K179" s="740"/>
      <c r="L179" s="742">
        <v>46198</v>
      </c>
      <c r="M179" s="744" t="s">
        <v>128</v>
      </c>
      <c r="N179" s="770">
        <v>108458.4</v>
      </c>
      <c r="O179" s="744" t="s">
        <v>128</v>
      </c>
      <c r="P179" s="725" t="s">
        <v>35</v>
      </c>
      <c r="Q179" s="752">
        <v>46190</v>
      </c>
      <c r="R179" s="752"/>
      <c r="S179" s="746"/>
      <c r="T179" s="746"/>
      <c r="U179" s="746"/>
      <c r="V179" s="721">
        <v>8596</v>
      </c>
      <c r="W179" s="721"/>
      <c r="X179" s="1365">
        <f t="shared" si="15"/>
        <v>8596</v>
      </c>
      <c r="Y179" s="29">
        <f t="shared" si="16"/>
        <v>0</v>
      </c>
      <c r="Z179" s="716"/>
      <c r="AA179" s="692"/>
      <c r="AB179" s="733">
        <v>0</v>
      </c>
      <c r="AC179" s="733">
        <v>0</v>
      </c>
      <c r="AD179" s="732">
        <v>0</v>
      </c>
      <c r="AE179" s="718" t="s">
        <v>801</v>
      </c>
      <c r="AF179" s="722"/>
    </row>
    <row r="180" spans="1:32" ht="24.75" customHeight="1">
      <c r="A180" s="739" t="s">
        <v>803</v>
      </c>
      <c r="B180" s="354" t="s">
        <v>43</v>
      </c>
      <c r="C180" s="738">
        <v>46326</v>
      </c>
      <c r="D180" s="454"/>
      <c r="E180" s="738">
        <v>46029</v>
      </c>
      <c r="F180" s="739" t="s">
        <v>797</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801</v>
      </c>
      <c r="AF180" s="722"/>
    </row>
    <row r="181" spans="1:32" ht="24.75" customHeight="1">
      <c r="A181" s="739" t="s">
        <v>804</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801</v>
      </c>
      <c r="AF181" s="722"/>
    </row>
    <row r="182" spans="1:32" ht="24.75" customHeight="1">
      <c r="A182" s="739" t="s">
        <v>805</v>
      </c>
      <c r="B182" s="354" t="s">
        <v>43</v>
      </c>
      <c r="C182" s="738">
        <v>46326</v>
      </c>
      <c r="D182" s="454"/>
      <c r="E182" s="738">
        <v>46029</v>
      </c>
      <c r="F182" s="739" t="s">
        <v>797</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798</v>
      </c>
      <c r="AF182" s="722"/>
    </row>
    <row r="183" spans="1:32" ht="24.75" customHeight="1">
      <c r="A183" s="297" t="s">
        <v>806</v>
      </c>
      <c r="B183" s="354" t="s">
        <v>43</v>
      </c>
      <c r="C183" s="738">
        <v>46326</v>
      </c>
      <c r="D183" s="454"/>
      <c r="E183" s="738">
        <v>46029</v>
      </c>
      <c r="F183" s="739" t="s">
        <v>797</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798</v>
      </c>
      <c r="AF183" s="722"/>
    </row>
    <row r="184" spans="1:32" ht="24.75" customHeight="1">
      <c r="A184" s="297" t="s">
        <v>807</v>
      </c>
      <c r="B184" s="354" t="s">
        <v>43</v>
      </c>
      <c r="C184" s="738">
        <v>46326</v>
      </c>
      <c r="D184" s="454"/>
      <c r="E184" s="738">
        <v>46029</v>
      </c>
      <c r="F184" s="739" t="s">
        <v>797</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798</v>
      </c>
      <c r="AF184" s="722"/>
    </row>
    <row r="185" spans="1:32" ht="24.75" customHeight="1">
      <c r="A185" s="1245" t="s">
        <v>808</v>
      </c>
      <c r="B185" s="354" t="s">
        <v>43</v>
      </c>
      <c r="C185" s="738">
        <v>46173</v>
      </c>
      <c r="D185" s="454" t="s">
        <v>62</v>
      </c>
      <c r="E185" s="738">
        <v>46029</v>
      </c>
      <c r="F185" s="297" t="s">
        <v>797</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809</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66 J47:J52 J92:J93 J176:J185 J26:J27 J45 J102:J111 J67: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15" sqref="A15:XF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810</v>
      </c>
      <c r="B2" s="376" t="s">
        <v>34</v>
      </c>
      <c r="C2" s="1381">
        <v>46172</v>
      </c>
      <c r="D2" s="357" t="s">
        <v>52</v>
      </c>
      <c r="E2" s="359">
        <v>46077</v>
      </c>
      <c r="F2" s="357" t="s">
        <v>59</v>
      </c>
      <c r="G2" s="688" t="s">
        <v>811</v>
      </c>
      <c r="H2" s="689">
        <v>0</v>
      </c>
      <c r="I2" s="1052" t="s">
        <v>812</v>
      </c>
      <c r="J2" s="689" t="s">
        <v>30</v>
      </c>
      <c r="K2" s="984"/>
      <c r="L2" s="359" t="s">
        <v>622</v>
      </c>
      <c r="M2" s="689" t="s">
        <v>128</v>
      </c>
      <c r="N2" s="985">
        <v>49846.95</v>
      </c>
      <c r="O2" s="689" t="s">
        <v>128</v>
      </c>
      <c r="P2" s="1406" t="s">
        <v>38</v>
      </c>
      <c r="Q2" s="986">
        <v>46093</v>
      </c>
      <c r="R2" s="700" t="s">
        <v>256</v>
      </c>
      <c r="S2" s="362">
        <v>46190</v>
      </c>
      <c r="T2" s="372" t="s">
        <v>813</v>
      </c>
      <c r="U2" s="372" t="s">
        <v>813</v>
      </c>
      <c r="V2" s="987">
        <v>3109</v>
      </c>
      <c r="W2" s="1241">
        <v>3128</v>
      </c>
      <c r="X2" s="987">
        <f>SUM(V2-W2)</f>
        <v>-19</v>
      </c>
      <c r="Y2" s="382">
        <f>IFERROR($W2/$V2, 0)</f>
        <v>1.0061112898037954</v>
      </c>
      <c r="Z2" s="986">
        <v>46132</v>
      </c>
      <c r="AA2" s="1490">
        <v>46150</v>
      </c>
      <c r="AB2" s="1487">
        <v>1</v>
      </c>
      <c r="AC2" s="695">
        <v>0</v>
      </c>
      <c r="AD2" s="701">
        <v>0</v>
      </c>
      <c r="AE2" s="696" t="s">
        <v>814</v>
      </c>
    </row>
    <row r="3" spans="1:31" ht="39.75" customHeight="1">
      <c r="A3" s="1398" t="s">
        <v>815</v>
      </c>
      <c r="B3" s="376" t="s">
        <v>34</v>
      </c>
      <c r="C3" s="1381">
        <v>46172</v>
      </c>
      <c r="D3" s="1237" t="s">
        <v>56</v>
      </c>
      <c r="E3" s="359">
        <v>46139</v>
      </c>
      <c r="F3" s="357" t="s">
        <v>55</v>
      </c>
      <c r="G3" s="688" t="s">
        <v>816</v>
      </c>
      <c r="H3" s="689">
        <v>0</v>
      </c>
      <c r="I3" s="1052" t="s">
        <v>812</v>
      </c>
      <c r="J3" s="689" t="s">
        <v>30</v>
      </c>
      <c r="K3" s="984"/>
      <c r="L3" s="359" t="s">
        <v>622</v>
      </c>
      <c r="M3" s="689" t="s">
        <v>128</v>
      </c>
      <c r="N3" s="939">
        <v>85069.95</v>
      </c>
      <c r="O3" s="740" t="s">
        <v>128</v>
      </c>
      <c r="P3" s="1242" t="s">
        <v>38</v>
      </c>
      <c r="Q3" s="986">
        <v>46093</v>
      </c>
      <c r="R3" s="700" t="s">
        <v>128</v>
      </c>
      <c r="S3" s="362">
        <v>46169</v>
      </c>
      <c r="T3" s="372" t="s">
        <v>817</v>
      </c>
      <c r="U3" s="372" t="s">
        <v>817</v>
      </c>
      <c r="V3" s="987">
        <v>6787</v>
      </c>
      <c r="W3" s="1241">
        <v>6802</v>
      </c>
      <c r="X3" s="987">
        <f>SUM(V3-W3)</f>
        <v>-15</v>
      </c>
      <c r="Y3" s="382">
        <f>IFERROR($W3/$V3, 0)</f>
        <v>1.0022101075585679</v>
      </c>
      <c r="Z3" s="986">
        <v>46139</v>
      </c>
      <c r="AA3" s="1490">
        <v>46149</v>
      </c>
      <c r="AB3" s="1487">
        <v>1</v>
      </c>
      <c r="AC3" s="695">
        <v>0</v>
      </c>
      <c r="AD3" s="701">
        <v>0</v>
      </c>
      <c r="AE3" s="1239" t="s">
        <v>818</v>
      </c>
    </row>
    <row r="4" spans="1:31" ht="39.75" customHeight="1">
      <c r="A4" s="726" t="s">
        <v>819</v>
      </c>
      <c r="B4" s="376" t="s">
        <v>34</v>
      </c>
      <c r="C4" s="1381">
        <v>46172</v>
      </c>
      <c r="D4" s="687" t="s">
        <v>54</v>
      </c>
      <c r="E4" s="687">
        <v>46114</v>
      </c>
      <c r="F4" s="687" t="s">
        <v>55</v>
      </c>
      <c r="G4" s="688" t="s">
        <v>820</v>
      </c>
      <c r="H4" s="689">
        <v>0</v>
      </c>
      <c r="I4" s="1052" t="s">
        <v>812</v>
      </c>
      <c r="J4" s="689" t="s">
        <v>30</v>
      </c>
      <c r="K4" s="699"/>
      <c r="L4" s="359" t="s">
        <v>622</v>
      </c>
      <c r="M4" s="689" t="s">
        <v>128</v>
      </c>
      <c r="N4" s="690">
        <v>82825</v>
      </c>
      <c r="O4" s="740" t="s">
        <v>128</v>
      </c>
      <c r="P4" s="1242" t="s">
        <v>38</v>
      </c>
      <c r="Q4" s="692">
        <v>45965</v>
      </c>
      <c r="R4" s="700" t="s">
        <v>128</v>
      </c>
      <c r="S4" s="362">
        <v>46190</v>
      </c>
      <c r="T4" s="372" t="s">
        <v>821</v>
      </c>
      <c r="U4" s="362">
        <v>46198</v>
      </c>
      <c r="V4" s="332">
        <v>6210</v>
      </c>
      <c r="W4" s="449">
        <v>6210</v>
      </c>
      <c r="X4" s="693">
        <f>SUM(V4-W4)</f>
        <v>0</v>
      </c>
      <c r="Y4" s="364">
        <f>IFERROR($W4/$V4, 0)</f>
        <v>1</v>
      </c>
      <c r="Z4" s="700">
        <v>46128</v>
      </c>
      <c r="AA4" s="1490">
        <v>46155</v>
      </c>
      <c r="AB4" s="1488">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622</v>
      </c>
      <c r="M5" s="371" t="s">
        <v>128</v>
      </c>
      <c r="N5" s="989">
        <v>21370</v>
      </c>
      <c r="O5" s="371" t="s">
        <v>128</v>
      </c>
      <c r="P5" s="727" t="s">
        <v>38</v>
      </c>
      <c r="Q5" s="990">
        <v>46159</v>
      </c>
      <c r="R5" s="700" t="s">
        <v>256</v>
      </c>
      <c r="S5" s="362">
        <v>46190</v>
      </c>
      <c r="T5" s="372" t="s">
        <v>825</v>
      </c>
      <c r="U5" s="372" t="s">
        <v>817</v>
      </c>
      <c r="V5" s="991">
        <v>1782</v>
      </c>
      <c r="W5" s="1241">
        <v>1722</v>
      </c>
      <c r="X5" s="987">
        <f>SUM(V5-W5)</f>
        <v>60</v>
      </c>
      <c r="Y5" s="364">
        <f>IFERROR($W5/$V5, 0)</f>
        <v>0.96632996632996637</v>
      </c>
      <c r="Z5" s="990">
        <v>46169</v>
      </c>
      <c r="AA5" s="1490">
        <v>46174</v>
      </c>
      <c r="AB5" s="1488">
        <v>1</v>
      </c>
      <c r="AC5" s="695">
        <v>1</v>
      </c>
      <c r="AD5" s="695">
        <v>1</v>
      </c>
      <c r="AE5" s="696" t="s">
        <v>826</v>
      </c>
    </row>
    <row r="6" spans="1:31" ht="39.75" customHeight="1">
      <c r="A6" s="726" t="s">
        <v>827</v>
      </c>
      <c r="B6" s="376" t="s">
        <v>34</v>
      </c>
      <c r="C6" s="1381">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90">
        <v>46153</v>
      </c>
      <c r="AB6" s="1488">
        <v>0</v>
      </c>
      <c r="AC6" s="695">
        <v>0</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256</v>
      </c>
      <c r="S7" s="362">
        <v>46171</v>
      </c>
      <c r="T7" s="372" t="s">
        <v>832</v>
      </c>
      <c r="U7" s="362">
        <v>46178</v>
      </c>
      <c r="V7" s="693">
        <v>1322</v>
      </c>
      <c r="W7" s="728">
        <v>1322</v>
      </c>
      <c r="X7" s="693">
        <f t="shared" ref="X7" si="0">SUM(V7-W7)</f>
        <v>0</v>
      </c>
      <c r="Y7" s="364">
        <f t="shared" ref="Y7" si="1">IFERROR($W7/$V7, 0)</f>
        <v>1</v>
      </c>
      <c r="Z7" s="700">
        <v>46148</v>
      </c>
      <c r="AA7" s="1490">
        <v>46149</v>
      </c>
      <c r="AB7" s="1488">
        <v>1</v>
      </c>
      <c r="AC7" s="695">
        <v>1</v>
      </c>
      <c r="AD7" s="695">
        <v>1</v>
      </c>
      <c r="AE7" s="1239" t="s">
        <v>833</v>
      </c>
    </row>
    <row r="8" spans="1:31" ht="39.75" customHeight="1">
      <c r="A8" s="1493" t="s">
        <v>834</v>
      </c>
      <c r="B8" s="376" t="s">
        <v>34</v>
      </c>
      <c r="C8" s="1381">
        <v>46191</v>
      </c>
      <c r="D8" s="1380" t="s">
        <v>68</v>
      </c>
      <c r="E8" s="1380">
        <v>46142</v>
      </c>
      <c r="F8" s="1379" t="s">
        <v>55</v>
      </c>
      <c r="G8" s="1251"/>
      <c r="H8" s="1632">
        <v>58</v>
      </c>
      <c r="I8" s="371" t="s">
        <v>812</v>
      </c>
      <c r="J8" s="1055" t="s">
        <v>30</v>
      </c>
      <c r="K8" s="689"/>
      <c r="L8" s="359" t="s">
        <v>622</v>
      </c>
      <c r="M8" s="371" t="s">
        <v>128</v>
      </c>
      <c r="N8" s="989">
        <v>56668.15</v>
      </c>
      <c r="O8" s="371" t="s">
        <v>128</v>
      </c>
      <c r="P8" s="727" t="s">
        <v>38</v>
      </c>
      <c r="Q8" s="1634">
        <v>46144</v>
      </c>
      <c r="R8" s="700" t="s">
        <v>256</v>
      </c>
      <c r="S8" s="362">
        <v>46190</v>
      </c>
      <c r="T8" s="372" t="s">
        <v>817</v>
      </c>
      <c r="U8" s="372" t="s">
        <v>817</v>
      </c>
      <c r="V8" s="1636">
        <v>4061</v>
      </c>
      <c r="W8" s="1651">
        <v>4061</v>
      </c>
      <c r="X8" s="1636">
        <f>SUM(V8-W8)</f>
        <v>0</v>
      </c>
      <c r="Y8" s="1238">
        <f>IFERROR($W8/$V8, 0)</f>
        <v>1</v>
      </c>
      <c r="Z8" s="1634">
        <v>46153</v>
      </c>
      <c r="AA8" s="1634">
        <v>46178</v>
      </c>
      <c r="AB8" s="695">
        <v>0</v>
      </c>
      <c r="AC8" s="695">
        <v>0</v>
      </c>
      <c r="AD8" s="1053">
        <v>0</v>
      </c>
      <c r="AE8" s="1239" t="s">
        <v>650</v>
      </c>
    </row>
    <row r="9" spans="1:31" ht="39.75" customHeight="1">
      <c r="A9" s="1502" t="s">
        <v>835</v>
      </c>
      <c r="B9" s="1503" t="s">
        <v>34</v>
      </c>
      <c r="C9" s="1381">
        <v>46191</v>
      </c>
      <c r="D9" s="1380" t="s">
        <v>68</v>
      </c>
      <c r="E9" s="1380">
        <v>46142</v>
      </c>
      <c r="F9" s="1379" t="s">
        <v>55</v>
      </c>
      <c r="G9" s="1251"/>
      <c r="H9" s="1632">
        <v>81</v>
      </c>
      <c r="I9" s="371" t="s">
        <v>812</v>
      </c>
      <c r="J9" s="1055" t="s">
        <v>30</v>
      </c>
      <c r="K9" s="689"/>
      <c r="L9" s="359" t="s">
        <v>622</v>
      </c>
      <c r="M9" s="371" t="s">
        <v>128</v>
      </c>
      <c r="N9" s="989">
        <v>66206</v>
      </c>
      <c r="O9" s="371" t="s">
        <v>128</v>
      </c>
      <c r="P9" s="727" t="s">
        <v>38</v>
      </c>
      <c r="Q9" s="1220">
        <v>46144</v>
      </c>
      <c r="R9" s="700" t="s">
        <v>256</v>
      </c>
      <c r="S9" s="362">
        <v>46190</v>
      </c>
      <c r="T9" s="372" t="s">
        <v>813</v>
      </c>
      <c r="U9" s="372" t="s">
        <v>817</v>
      </c>
      <c r="V9" s="1223">
        <v>5035</v>
      </c>
      <c r="W9" s="1479">
        <v>4865</v>
      </c>
      <c r="X9" s="1222">
        <f>SUM(V9-W9)</f>
        <v>170</v>
      </c>
      <c r="Y9" s="1238">
        <f>IFERROR($W9/$V9, 0)</f>
        <v>0.96623634558093352</v>
      </c>
      <c r="Z9" s="1220">
        <v>46164</v>
      </c>
      <c r="AA9" s="1220">
        <v>46181</v>
      </c>
      <c r="AB9" s="1189">
        <v>0</v>
      </c>
      <c r="AC9" s="695">
        <v>0</v>
      </c>
      <c r="AD9" s="1255">
        <v>0</v>
      </c>
      <c r="AE9" s="1239" t="s">
        <v>650</v>
      </c>
    </row>
    <row r="10" spans="1:31" ht="39.75" customHeight="1">
      <c r="A10" s="1509" t="s">
        <v>836</v>
      </c>
      <c r="B10" s="1059" t="s">
        <v>34</v>
      </c>
      <c r="C10" s="1381">
        <v>46191</v>
      </c>
      <c r="D10" s="1380" t="s">
        <v>56</v>
      </c>
      <c r="E10" s="1380">
        <v>46184</v>
      </c>
      <c r="F10" s="1379" t="s">
        <v>55</v>
      </c>
      <c r="G10" s="1251"/>
      <c r="H10" s="1632">
        <v>65</v>
      </c>
      <c r="I10" s="371" t="s">
        <v>812</v>
      </c>
      <c r="J10" s="1055" t="s">
        <v>30</v>
      </c>
      <c r="K10" s="689"/>
      <c r="L10" s="359" t="s">
        <v>622</v>
      </c>
      <c r="M10" s="371" t="s">
        <v>128</v>
      </c>
      <c r="N10" s="989">
        <v>45252</v>
      </c>
      <c r="O10" s="371" t="s">
        <v>128</v>
      </c>
      <c r="P10" s="727" t="s">
        <v>38</v>
      </c>
      <c r="Q10" s="1634">
        <v>46184</v>
      </c>
      <c r="R10" s="700" t="s">
        <v>256</v>
      </c>
      <c r="S10" s="362" t="s">
        <v>837</v>
      </c>
      <c r="T10" s="372" t="s">
        <v>817</v>
      </c>
      <c r="U10" s="372" t="s">
        <v>817</v>
      </c>
      <c r="V10" s="1635">
        <v>3360</v>
      </c>
      <c r="W10" s="1651">
        <v>3403</v>
      </c>
      <c r="X10" s="1636">
        <f>SUM(V10-W10)</f>
        <v>-43</v>
      </c>
      <c r="Y10" s="1238">
        <f>IFERROR($W10/$V10, 0)</f>
        <v>1.0127976190476191</v>
      </c>
      <c r="Z10" s="1634">
        <v>46192</v>
      </c>
      <c r="AA10" s="1634">
        <v>46197</v>
      </c>
      <c r="AB10" s="695">
        <v>0</v>
      </c>
      <c r="AC10" s="695">
        <v>0</v>
      </c>
      <c r="AD10" s="1053">
        <v>0</v>
      </c>
      <c r="AE10" s="1239" t="s">
        <v>650</v>
      </c>
    </row>
    <row r="11" spans="1:31" ht="39.75" customHeight="1">
      <c r="A11" s="1509" t="s">
        <v>838</v>
      </c>
      <c r="B11" s="1059" t="s">
        <v>34</v>
      </c>
      <c r="C11" s="1381">
        <v>46191</v>
      </c>
      <c r="D11" s="1380" t="s">
        <v>56</v>
      </c>
      <c r="E11" s="1380">
        <v>46184</v>
      </c>
      <c r="F11" s="1379" t="s">
        <v>55</v>
      </c>
      <c r="G11" s="1251"/>
      <c r="H11" s="1632">
        <v>21</v>
      </c>
      <c r="I11" s="371" t="s">
        <v>812</v>
      </c>
      <c r="J11" s="740" t="s">
        <v>30</v>
      </c>
      <c r="K11" s="689"/>
      <c r="L11" s="359" t="s">
        <v>622</v>
      </c>
      <c r="M11" s="371" t="s">
        <v>128</v>
      </c>
      <c r="N11" s="989">
        <v>38308</v>
      </c>
      <c r="O11" s="371" t="s">
        <v>128</v>
      </c>
      <c r="P11" s="727" t="s">
        <v>38</v>
      </c>
      <c r="Q11" s="1634">
        <v>46185</v>
      </c>
      <c r="R11" s="700" t="s">
        <v>256</v>
      </c>
      <c r="S11" s="362" t="s">
        <v>837</v>
      </c>
      <c r="T11" s="372" t="s">
        <v>817</v>
      </c>
      <c r="U11" s="372" t="s">
        <v>817</v>
      </c>
      <c r="V11" s="1635">
        <v>3379</v>
      </c>
      <c r="W11" s="1651">
        <v>3340</v>
      </c>
      <c r="X11" s="1636">
        <f>SUM(V11-W11)</f>
        <v>39</v>
      </c>
      <c r="Y11" s="1238">
        <f>IFERROR($W11/$V11, 0)</f>
        <v>0.98845812370523822</v>
      </c>
      <c r="Z11" s="1634">
        <v>46198</v>
      </c>
      <c r="AA11" s="1634">
        <v>46202</v>
      </c>
      <c r="AB11" s="695">
        <v>0</v>
      </c>
      <c r="AC11" s="695">
        <v>0</v>
      </c>
      <c r="AD11" s="1053">
        <v>0</v>
      </c>
      <c r="AE11" s="1239" t="s">
        <v>652</v>
      </c>
    </row>
    <row r="12" spans="1:31" ht="39.75" customHeight="1">
      <c r="A12" s="1509" t="s">
        <v>839</v>
      </c>
      <c r="B12" s="1059" t="s">
        <v>34</v>
      </c>
      <c r="C12" s="1381">
        <v>46191</v>
      </c>
      <c r="D12" s="1380" t="s">
        <v>56</v>
      </c>
      <c r="E12" s="1380">
        <v>46169</v>
      </c>
      <c r="F12" s="1379" t="s">
        <v>55</v>
      </c>
      <c r="G12" s="1251" t="s">
        <v>840</v>
      </c>
      <c r="H12" s="1632">
        <v>85</v>
      </c>
      <c r="I12" s="371" t="s">
        <v>812</v>
      </c>
      <c r="J12" s="1055" t="s">
        <v>30</v>
      </c>
      <c r="K12" s="689"/>
      <c r="L12" s="359" t="s">
        <v>622</v>
      </c>
      <c r="M12" s="371" t="s">
        <v>128</v>
      </c>
      <c r="N12" s="989">
        <v>56492</v>
      </c>
      <c r="O12" s="371" t="s">
        <v>128</v>
      </c>
      <c r="P12" s="727" t="s">
        <v>38</v>
      </c>
      <c r="Q12" s="1634">
        <v>46170</v>
      </c>
      <c r="R12" s="700" t="s">
        <v>256</v>
      </c>
      <c r="S12" s="362" t="s">
        <v>837</v>
      </c>
      <c r="T12" s="372" t="s">
        <v>817</v>
      </c>
      <c r="U12" s="372" t="s">
        <v>817</v>
      </c>
      <c r="V12" s="1635">
        <v>4054</v>
      </c>
      <c r="W12" s="1651">
        <v>4092</v>
      </c>
      <c r="X12" s="1636">
        <f>SUM(V12-W12)</f>
        <v>-38</v>
      </c>
      <c r="Y12" s="1238">
        <f>IFERROR($W12/$V12, 0)</f>
        <v>1.0093734583127776</v>
      </c>
      <c r="Z12" s="1634">
        <v>46184</v>
      </c>
      <c r="AA12" s="1634">
        <v>46192</v>
      </c>
      <c r="AB12" s="695">
        <v>0</v>
      </c>
      <c r="AC12" s="695">
        <v>0</v>
      </c>
      <c r="AD12" s="1053">
        <v>0</v>
      </c>
      <c r="AE12" s="1239" t="s">
        <v>650</v>
      </c>
    </row>
    <row r="13" spans="1:31" ht="39.75" customHeight="1">
      <c r="A13" s="1509" t="s">
        <v>841</v>
      </c>
      <c r="B13" s="1059" t="s">
        <v>34</v>
      </c>
      <c r="C13" s="1381">
        <v>46191</v>
      </c>
      <c r="D13" s="1380" t="s">
        <v>56</v>
      </c>
      <c r="E13" s="1380">
        <v>46169</v>
      </c>
      <c r="F13" s="1379" t="s">
        <v>55</v>
      </c>
      <c r="G13" s="1251" t="s">
        <v>842</v>
      </c>
      <c r="H13" s="1632">
        <v>87</v>
      </c>
      <c r="I13" s="371" t="s">
        <v>812</v>
      </c>
      <c r="J13" s="1055" t="s">
        <v>30</v>
      </c>
      <c r="K13" s="689"/>
      <c r="L13" s="359" t="s">
        <v>622</v>
      </c>
      <c r="M13" s="371" t="s">
        <v>128</v>
      </c>
      <c r="N13" s="989">
        <v>59286</v>
      </c>
      <c r="O13" s="371" t="s">
        <v>128</v>
      </c>
      <c r="P13" s="727" t="s">
        <v>38</v>
      </c>
      <c r="Q13" s="1634">
        <v>46170</v>
      </c>
      <c r="R13" s="700" t="s">
        <v>256</v>
      </c>
      <c r="S13" s="362" t="s">
        <v>837</v>
      </c>
      <c r="T13" s="372" t="s">
        <v>817</v>
      </c>
      <c r="U13" s="372" t="s">
        <v>817</v>
      </c>
      <c r="V13" s="1635">
        <v>4413</v>
      </c>
      <c r="W13" s="1651">
        <v>4477</v>
      </c>
      <c r="X13" s="1636">
        <f>SUM(V13-W13)</f>
        <v>-64</v>
      </c>
      <c r="Y13" s="1238">
        <f>IFERROR($W13/$V13, 0)</f>
        <v>1.0145026059370044</v>
      </c>
      <c r="Z13" s="1634">
        <v>46184</v>
      </c>
      <c r="AA13" s="1634">
        <v>46190</v>
      </c>
      <c r="AB13" s="1189">
        <v>0</v>
      </c>
      <c r="AC13" s="695">
        <v>0</v>
      </c>
      <c r="AD13" s="1255">
        <v>0</v>
      </c>
      <c r="AE13" s="1239" t="s">
        <v>650</v>
      </c>
    </row>
    <row r="14" spans="1:31" ht="39.75" customHeight="1">
      <c r="A14" s="1541" t="s">
        <v>843</v>
      </c>
      <c r="B14" s="1059" t="s">
        <v>34</v>
      </c>
      <c r="C14" s="1381">
        <v>46191</v>
      </c>
      <c r="D14" s="1380" t="s">
        <v>56</v>
      </c>
      <c r="E14" s="1380">
        <v>46169</v>
      </c>
      <c r="F14" s="1379" t="s">
        <v>55</v>
      </c>
      <c r="G14" s="1251" t="s">
        <v>844</v>
      </c>
      <c r="H14" s="1632">
        <v>56</v>
      </c>
      <c r="I14" s="1052" t="s">
        <v>812</v>
      </c>
      <c r="J14" s="1055" t="s">
        <v>30</v>
      </c>
      <c r="K14" s="689"/>
      <c r="L14" s="359" t="s">
        <v>622</v>
      </c>
      <c r="M14" s="371" t="s">
        <v>128</v>
      </c>
      <c r="N14" s="989">
        <v>42220</v>
      </c>
      <c r="O14" s="371" t="s">
        <v>128</v>
      </c>
      <c r="P14" s="1540" t="s">
        <v>38</v>
      </c>
      <c r="Q14" s="1634">
        <v>46170</v>
      </c>
      <c r="R14" s="700" t="s">
        <v>256</v>
      </c>
      <c r="S14" s="362">
        <v>46190</v>
      </c>
      <c r="T14" s="372" t="s">
        <v>813</v>
      </c>
      <c r="U14" s="372" t="s">
        <v>817</v>
      </c>
      <c r="V14" s="1635">
        <v>3090</v>
      </c>
      <c r="W14" s="1652">
        <v>2998</v>
      </c>
      <c r="X14" s="1636">
        <f>SUM(V14-W14)</f>
        <v>92</v>
      </c>
      <c r="Y14" s="1238">
        <f>IFERROR($W14/$V14, 0)</f>
        <v>0.9702265372168285</v>
      </c>
      <c r="Z14" s="1634">
        <v>46183</v>
      </c>
      <c r="AA14" s="1634">
        <v>46184</v>
      </c>
      <c r="AB14" s="1189">
        <v>0</v>
      </c>
      <c r="AC14" s="695">
        <v>0</v>
      </c>
      <c r="AD14" s="1255">
        <v>0</v>
      </c>
      <c r="AE14" s="1239" t="s">
        <v>650</v>
      </c>
    </row>
    <row r="15" spans="1:31" ht="39.75" customHeight="1">
      <c r="A15" s="1509" t="s">
        <v>845</v>
      </c>
      <c r="B15" s="1059" t="s">
        <v>34</v>
      </c>
      <c r="C15" s="1381">
        <v>46191</v>
      </c>
      <c r="D15" s="1380" t="s">
        <v>56</v>
      </c>
      <c r="E15" s="1380">
        <v>46184</v>
      </c>
      <c r="F15" s="1379" t="s">
        <v>55</v>
      </c>
      <c r="G15" s="1251"/>
      <c r="H15" s="1632">
        <v>73</v>
      </c>
      <c r="I15" s="371" t="s">
        <v>812</v>
      </c>
      <c r="J15" s="1055" t="s">
        <v>30</v>
      </c>
      <c r="K15" s="689"/>
      <c r="L15" s="359" t="s">
        <v>622</v>
      </c>
      <c r="M15" s="371" t="s">
        <v>128</v>
      </c>
      <c r="N15" s="989">
        <v>61225.25</v>
      </c>
      <c r="O15" s="371" t="s">
        <v>128</v>
      </c>
      <c r="P15" s="727" t="s">
        <v>38</v>
      </c>
      <c r="Q15" s="1634">
        <v>46184</v>
      </c>
      <c r="R15" s="700" t="s">
        <v>256</v>
      </c>
      <c r="S15" s="362" t="s">
        <v>837</v>
      </c>
      <c r="T15" s="372" t="s">
        <v>817</v>
      </c>
      <c r="U15" s="372" t="s">
        <v>817</v>
      </c>
      <c r="V15" s="1635">
        <v>4654</v>
      </c>
      <c r="W15" s="1651">
        <v>4748</v>
      </c>
      <c r="X15" s="1636">
        <f>SUM(V15-W15)</f>
        <v>-94</v>
      </c>
      <c r="Y15" s="1238">
        <f>IFERROR($W15/$V15, 0)</f>
        <v>1.0201976794155565</v>
      </c>
      <c r="Z15" s="1634">
        <v>46191</v>
      </c>
      <c r="AA15" s="1634">
        <v>46202</v>
      </c>
      <c r="AB15" s="695">
        <v>0</v>
      </c>
      <c r="AC15" s="695">
        <v>0</v>
      </c>
      <c r="AD15" s="1053">
        <v>0</v>
      </c>
      <c r="AE15" s="1239" t="s">
        <v>650</v>
      </c>
    </row>
    <row r="16" spans="1:31" ht="39.75" customHeight="1">
      <c r="A16" s="1428" t="s">
        <v>846</v>
      </c>
      <c r="B16" s="376" t="s">
        <v>34</v>
      </c>
      <c r="C16" s="1381">
        <v>46181</v>
      </c>
      <c r="D16" s="1379" t="s">
        <v>52</v>
      </c>
      <c r="E16" s="1380">
        <v>46143</v>
      </c>
      <c r="F16" s="687" t="s">
        <v>55</v>
      </c>
      <c r="G16" s="1251"/>
      <c r="H16" s="699">
        <v>0</v>
      </c>
      <c r="I16" s="371" t="s">
        <v>812</v>
      </c>
      <c r="J16" s="699" t="s">
        <v>30</v>
      </c>
      <c r="K16" s="689"/>
      <c r="L16" s="359" t="s">
        <v>622</v>
      </c>
      <c r="M16" s="699" t="s">
        <v>128</v>
      </c>
      <c r="N16" s="703">
        <v>6580.6</v>
      </c>
      <c r="O16" s="699" t="s">
        <v>128</v>
      </c>
      <c r="P16" s="727" t="s">
        <v>38</v>
      </c>
      <c r="Q16" s="1634">
        <v>46147</v>
      </c>
      <c r="R16" s="700" t="s">
        <v>128</v>
      </c>
      <c r="S16" s="362">
        <v>46161</v>
      </c>
      <c r="T16" s="372" t="s">
        <v>817</v>
      </c>
      <c r="U16" s="372" t="s">
        <v>817</v>
      </c>
      <c r="V16" s="1635">
        <v>466</v>
      </c>
      <c r="W16" s="1651">
        <v>625</v>
      </c>
      <c r="X16" s="1636">
        <f>SUM(V16-W16)</f>
        <v>-159</v>
      </c>
      <c r="Y16" s="1238">
        <f>IFERROR($W16/$V16, 0)</f>
        <v>1.3412017167381973</v>
      </c>
      <c r="Z16" s="1634">
        <v>46157</v>
      </c>
      <c r="AA16" s="1490">
        <v>46161</v>
      </c>
      <c r="AB16" s="1488">
        <v>0</v>
      </c>
      <c r="AC16" s="695">
        <v>0</v>
      </c>
      <c r="AD16" s="1053">
        <v>0</v>
      </c>
      <c r="AE16" s="1239" t="s">
        <v>656</v>
      </c>
    </row>
    <row r="17" spans="1:31" ht="39.75" customHeight="1">
      <c r="A17" s="1346" t="s">
        <v>148</v>
      </c>
      <c r="B17" s="376" t="s">
        <v>34</v>
      </c>
      <c r="C17" s="687">
        <v>46040</v>
      </c>
      <c r="D17" s="1237" t="s">
        <v>847</v>
      </c>
      <c r="E17" s="697">
        <v>45867</v>
      </c>
      <c r="F17" s="698" t="s">
        <v>55</v>
      </c>
      <c r="G17" s="1237" t="s">
        <v>848</v>
      </c>
      <c r="H17" s="699">
        <v>0</v>
      </c>
      <c r="I17" s="371" t="s">
        <v>812</v>
      </c>
      <c r="J17" s="1177" t="s">
        <v>30</v>
      </c>
      <c r="K17" s="361"/>
      <c r="L17" s="359" t="s">
        <v>622</v>
      </c>
      <c r="M17" s="1177" t="s">
        <v>128</v>
      </c>
      <c r="N17" s="703">
        <v>144972.5</v>
      </c>
      <c r="O17" s="1177" t="s">
        <v>128</v>
      </c>
      <c r="P17" s="1540" t="s">
        <v>38</v>
      </c>
      <c r="Q17" s="1220">
        <v>45867</v>
      </c>
      <c r="R17" s="700" t="s">
        <v>256</v>
      </c>
      <c r="S17" s="362">
        <v>46190</v>
      </c>
      <c r="T17" s="362">
        <v>46192</v>
      </c>
      <c r="U17" s="362">
        <v>46192</v>
      </c>
      <c r="V17" s="1221">
        <v>9840</v>
      </c>
      <c r="W17" s="1565">
        <v>9806</v>
      </c>
      <c r="X17" s="1222">
        <f>SUM(V17-W17)</f>
        <v>34</v>
      </c>
      <c r="Y17" s="364">
        <f>IFERROR($W17/$V17, 0)</f>
        <v>0.99654471544715451</v>
      </c>
      <c r="Z17" s="1220">
        <v>45884</v>
      </c>
      <c r="AA17" s="1490">
        <v>46062</v>
      </c>
      <c r="AB17" s="1488">
        <v>1</v>
      </c>
      <c r="AC17" s="695">
        <v>0</v>
      </c>
      <c r="AD17" s="1223">
        <v>0</v>
      </c>
      <c r="AE17" s="1239" t="s">
        <v>849</v>
      </c>
    </row>
    <row r="18" spans="1:31" ht="39.75" customHeight="1">
      <c r="A18" s="726" t="s">
        <v>850</v>
      </c>
      <c r="B18" s="376" t="s">
        <v>34</v>
      </c>
      <c r="C18" s="687">
        <v>46103</v>
      </c>
      <c r="D18" s="365" t="s">
        <v>52</v>
      </c>
      <c r="E18" s="697">
        <v>46077</v>
      </c>
      <c r="F18" s="687" t="s">
        <v>55</v>
      </c>
      <c r="G18" s="698" t="s">
        <v>851</v>
      </c>
      <c r="H18" s="988">
        <v>0</v>
      </c>
      <c r="I18" s="371" t="s">
        <v>812</v>
      </c>
      <c r="J18" s="699" t="s">
        <v>30</v>
      </c>
      <c r="K18" s="1219"/>
      <c r="L18" s="359" t="s">
        <v>622</v>
      </c>
      <c r="M18" s="699" t="s">
        <v>128</v>
      </c>
      <c r="N18" s="989">
        <v>15002.75</v>
      </c>
      <c r="O18" s="699" t="s">
        <v>128</v>
      </c>
      <c r="P18" s="727" t="s">
        <v>38</v>
      </c>
      <c r="Q18" s="990">
        <v>46147</v>
      </c>
      <c r="R18" s="700" t="s">
        <v>128</v>
      </c>
      <c r="S18" s="362">
        <v>46190</v>
      </c>
      <c r="T18" s="362">
        <v>46198</v>
      </c>
      <c r="U18" s="372" t="s">
        <v>817</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852</v>
      </c>
      <c r="B19" s="376" t="s">
        <v>34</v>
      </c>
      <c r="C19" s="1381">
        <v>46172</v>
      </c>
      <c r="D19" s="365" t="s">
        <v>56</v>
      </c>
      <c r="E19" s="366">
        <v>46056</v>
      </c>
      <c r="F19" s="365" t="s">
        <v>55</v>
      </c>
      <c r="G19" s="1237" t="s">
        <v>853</v>
      </c>
      <c r="H19" s="1177">
        <v>0</v>
      </c>
      <c r="I19" s="1258" t="s">
        <v>812</v>
      </c>
      <c r="J19" s="1177" t="s">
        <v>30</v>
      </c>
      <c r="K19" s="689"/>
      <c r="L19" s="359" t="s">
        <v>622</v>
      </c>
      <c r="M19" s="1177" t="s">
        <v>128</v>
      </c>
      <c r="N19" s="415">
        <v>118710.8</v>
      </c>
      <c r="O19" s="1177" t="s">
        <v>128</v>
      </c>
      <c r="P19" s="727" t="s">
        <v>38</v>
      </c>
      <c r="Q19" s="369">
        <v>46062</v>
      </c>
      <c r="R19" s="369" t="s">
        <v>256</v>
      </c>
      <c r="S19" s="362">
        <v>46171</v>
      </c>
      <c r="T19" s="372" t="s">
        <v>832</v>
      </c>
      <c r="U19" s="372" t="s">
        <v>817</v>
      </c>
      <c r="V19" s="9">
        <v>6978</v>
      </c>
      <c r="W19" s="484">
        <v>6978</v>
      </c>
      <c r="X19" s="363">
        <f>SUM(V19-W19)</f>
        <v>0</v>
      </c>
      <c r="Y19" s="364">
        <f>IFERROR($W19/$V19, 0)</f>
        <v>1</v>
      </c>
      <c r="Z19" s="369">
        <v>46064</v>
      </c>
      <c r="AA19" s="1490">
        <v>46083</v>
      </c>
      <c r="AB19" s="1488">
        <v>0</v>
      </c>
      <c r="AC19" s="695">
        <v>0</v>
      </c>
      <c r="AD19" s="1223">
        <v>0</v>
      </c>
      <c r="AE19" s="1239" t="s">
        <v>854</v>
      </c>
    </row>
    <row r="20" spans="1:31" ht="39.75" customHeight="1">
      <c r="A20" s="613" t="s">
        <v>855</v>
      </c>
      <c r="B20" s="376" t="s">
        <v>34</v>
      </c>
      <c r="C20" s="359">
        <v>46174</v>
      </c>
      <c r="D20" s="365" t="s">
        <v>60</v>
      </c>
      <c r="E20" s="366">
        <v>46070</v>
      </c>
      <c r="F20" s="365" t="s">
        <v>55</v>
      </c>
      <c r="G20" s="698"/>
      <c r="H20" s="988">
        <v>115</v>
      </c>
      <c r="I20" s="371" t="s">
        <v>812</v>
      </c>
      <c r="J20" s="740" t="s">
        <v>36</v>
      </c>
      <c r="K20" s="689"/>
      <c r="L20" s="359" t="s">
        <v>622</v>
      </c>
      <c r="M20" s="699" t="s">
        <v>128</v>
      </c>
      <c r="N20" s="815">
        <v>125188</v>
      </c>
      <c r="O20" s="699" t="s">
        <v>128</v>
      </c>
      <c r="P20" s="727" t="s">
        <v>38</v>
      </c>
      <c r="Q20" s="990">
        <v>46083</v>
      </c>
      <c r="R20" s="990" t="s">
        <v>128</v>
      </c>
      <c r="S20" s="362">
        <v>46154</v>
      </c>
      <c r="T20" s="372" t="s">
        <v>817</v>
      </c>
      <c r="U20" s="372" t="s">
        <v>817</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856</v>
      </c>
      <c r="B21" s="1249" t="s">
        <v>564</v>
      </c>
      <c r="C21" s="1381">
        <v>46325</v>
      </c>
      <c r="D21" s="357" t="s">
        <v>52</v>
      </c>
      <c r="E21" s="1380">
        <v>46143</v>
      </c>
      <c r="F21" s="1379" t="s">
        <v>59</v>
      </c>
      <c r="G21" s="1237" t="s">
        <v>857</v>
      </c>
      <c r="H21" s="1632">
        <v>21</v>
      </c>
      <c r="I21" s="371" t="s">
        <v>812</v>
      </c>
      <c r="J21" s="1055" t="s">
        <v>30</v>
      </c>
      <c r="K21" s="689"/>
      <c r="L21" s="1380">
        <v>46147</v>
      </c>
      <c r="M21" s="371" t="s">
        <v>128</v>
      </c>
      <c r="N21" s="989">
        <v>81882</v>
      </c>
      <c r="O21" s="371" t="s">
        <v>128</v>
      </c>
      <c r="P21" s="727" t="s">
        <v>38</v>
      </c>
      <c r="Q21" s="1634">
        <v>46146</v>
      </c>
      <c r="R21" s="990" t="s">
        <v>128</v>
      </c>
      <c r="S21" s="362">
        <v>46182</v>
      </c>
      <c r="T21" s="372" t="s">
        <v>817</v>
      </c>
      <c r="U21" s="372" t="s">
        <v>817</v>
      </c>
      <c r="V21" s="1635">
        <v>6481</v>
      </c>
      <c r="W21" s="1479">
        <v>6586</v>
      </c>
      <c r="X21" s="1636">
        <f>SUM(V21-W21)</f>
        <v>-105</v>
      </c>
      <c r="Y21" s="1238">
        <f>IFERROR($W21/$V21, 0)</f>
        <v>1.0162012035179757</v>
      </c>
      <c r="Z21" s="1634">
        <v>46154</v>
      </c>
      <c r="AA21" s="1510">
        <v>46177</v>
      </c>
      <c r="AB21" s="1488">
        <v>0</v>
      </c>
      <c r="AC21" s="695">
        <v>0</v>
      </c>
      <c r="AD21" s="1053">
        <v>0</v>
      </c>
      <c r="AE21" s="1040" t="s">
        <v>858</v>
      </c>
    </row>
    <row r="22" spans="1:31" ht="39.75" customHeight="1">
      <c r="A22" s="1543" t="s">
        <v>859</v>
      </c>
      <c r="B22" s="1249" t="s">
        <v>564</v>
      </c>
      <c r="C22" s="1381">
        <v>46325</v>
      </c>
      <c r="D22" s="1381" t="s">
        <v>58</v>
      </c>
      <c r="E22" s="1380">
        <v>46170</v>
      </c>
      <c r="F22" s="1379" t="s">
        <v>61</v>
      </c>
      <c r="G22" s="1271"/>
      <c r="H22" s="1632">
        <v>65</v>
      </c>
      <c r="I22" s="371" t="s">
        <v>812</v>
      </c>
      <c r="J22" s="1055" t="s">
        <v>30</v>
      </c>
      <c r="K22" s="689"/>
      <c r="L22" s="1380">
        <v>46175</v>
      </c>
      <c r="M22" s="371" t="s">
        <v>128</v>
      </c>
      <c r="N22" s="989">
        <v>97544</v>
      </c>
      <c r="O22" s="371" t="s">
        <v>128</v>
      </c>
      <c r="P22" s="1540" t="s">
        <v>38</v>
      </c>
      <c r="Q22" s="1634">
        <v>46171</v>
      </c>
      <c r="R22" s="700" t="s">
        <v>128</v>
      </c>
      <c r="S22" s="362">
        <v>46190</v>
      </c>
      <c r="T22" s="372" t="s">
        <v>817</v>
      </c>
      <c r="U22" s="372" t="s">
        <v>817</v>
      </c>
      <c r="V22" s="1635">
        <v>7771</v>
      </c>
      <c r="W22" s="1539">
        <v>7623</v>
      </c>
      <c r="X22" s="1636">
        <f>SUM(V22-W22)</f>
        <v>148</v>
      </c>
      <c r="Y22" s="1238">
        <f>IFERROR($W22/$V22, 0)</f>
        <v>0.98095483206794487</v>
      </c>
      <c r="Z22" s="1634">
        <v>46178</v>
      </c>
      <c r="AA22" s="1648">
        <v>46184</v>
      </c>
      <c r="AB22" s="813">
        <v>0</v>
      </c>
      <c r="AC22" s="1488">
        <v>0</v>
      </c>
      <c r="AD22" s="1053">
        <v>0</v>
      </c>
      <c r="AE22" s="1040" t="s">
        <v>860</v>
      </c>
    </row>
    <row r="23" spans="1:31" ht="39.75" customHeight="1">
      <c r="A23" s="1428" t="s">
        <v>861</v>
      </c>
      <c r="B23" s="1249" t="s">
        <v>564</v>
      </c>
      <c r="C23" s="1381">
        <v>46325</v>
      </c>
      <c r="D23" s="1381" t="s">
        <v>78</v>
      </c>
      <c r="E23" s="1380">
        <v>46159</v>
      </c>
      <c r="F23" s="1379" t="s">
        <v>59</v>
      </c>
      <c r="G23" s="1237"/>
      <c r="H23" s="1632">
        <v>31</v>
      </c>
      <c r="I23" s="371" t="s">
        <v>812</v>
      </c>
      <c r="J23" s="1055" t="s">
        <v>30</v>
      </c>
      <c r="K23" s="689"/>
      <c r="L23" s="1380">
        <v>45795</v>
      </c>
      <c r="M23" s="371" t="s">
        <v>128</v>
      </c>
      <c r="N23" s="989">
        <v>73945</v>
      </c>
      <c r="O23" s="371" t="s">
        <v>128</v>
      </c>
      <c r="P23" s="727" t="s">
        <v>38</v>
      </c>
      <c r="Q23" s="1634">
        <v>46160</v>
      </c>
      <c r="R23" s="700" t="s">
        <v>256</v>
      </c>
      <c r="S23" s="362" t="s">
        <v>837</v>
      </c>
      <c r="T23" s="372" t="s">
        <v>817</v>
      </c>
      <c r="U23" s="372" t="s">
        <v>817</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862</v>
      </c>
      <c r="B24" s="1249" t="s">
        <v>564</v>
      </c>
      <c r="C24" s="1381">
        <v>46325</v>
      </c>
      <c r="D24" s="1381" t="s">
        <v>58</v>
      </c>
      <c r="E24" s="1380">
        <v>46170</v>
      </c>
      <c r="F24" s="1379" t="s">
        <v>61</v>
      </c>
      <c r="G24" s="1237"/>
      <c r="H24" s="1632">
        <v>93</v>
      </c>
      <c r="I24" s="371" t="s">
        <v>812</v>
      </c>
      <c r="J24" s="1055" t="s">
        <v>30</v>
      </c>
      <c r="K24" s="689"/>
      <c r="L24" s="1380">
        <v>46175</v>
      </c>
      <c r="M24" s="371" t="s">
        <v>128</v>
      </c>
      <c r="N24" s="989">
        <v>111096</v>
      </c>
      <c r="O24" s="371" t="s">
        <v>128</v>
      </c>
      <c r="P24" s="727" t="s">
        <v>38</v>
      </c>
      <c r="Q24" s="1634">
        <v>46171</v>
      </c>
      <c r="R24" s="700" t="s">
        <v>256</v>
      </c>
      <c r="S24" s="362" t="s">
        <v>837</v>
      </c>
      <c r="T24" s="372" t="s">
        <v>817</v>
      </c>
      <c r="U24" s="372" t="s">
        <v>817</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863</v>
      </c>
      <c r="B25" s="1249" t="s">
        <v>564</v>
      </c>
      <c r="C25" s="1381">
        <v>46325</v>
      </c>
      <c r="D25" s="1381" t="s">
        <v>68</v>
      </c>
      <c r="E25" s="1380">
        <v>46148</v>
      </c>
      <c r="F25" s="1379" t="s">
        <v>59</v>
      </c>
      <c r="G25" s="1237" t="s">
        <v>864</v>
      </c>
      <c r="H25" s="1632">
        <v>73</v>
      </c>
      <c r="I25" s="1230" t="s">
        <v>812</v>
      </c>
      <c r="J25" s="1055" t="s">
        <v>30</v>
      </c>
      <c r="K25" s="689"/>
      <c r="L25" s="1380">
        <v>46154</v>
      </c>
      <c r="M25" s="371" t="s">
        <v>128</v>
      </c>
      <c r="N25" s="989">
        <v>132347.5</v>
      </c>
      <c r="O25" s="371" t="s">
        <v>128</v>
      </c>
      <c r="P25" s="727" t="s">
        <v>38</v>
      </c>
      <c r="Q25" s="1220">
        <v>46154</v>
      </c>
      <c r="R25" s="700" t="s">
        <v>256</v>
      </c>
      <c r="S25" s="362" t="s">
        <v>837</v>
      </c>
      <c r="T25" s="372" t="s">
        <v>817</v>
      </c>
      <c r="U25" s="372" t="s">
        <v>817</v>
      </c>
      <c r="V25" s="1223">
        <v>11206</v>
      </c>
      <c r="W25" s="1479">
        <v>11264</v>
      </c>
      <c r="X25" s="1222">
        <f>SUM(V25-W25)</f>
        <v>-58</v>
      </c>
      <c r="Y25" s="1238">
        <f>IFERROR($W25/$V25, 0)</f>
        <v>1.0051757986792789</v>
      </c>
      <c r="Z25" s="1220">
        <v>46169</v>
      </c>
      <c r="AA25" s="1220">
        <v>46185</v>
      </c>
      <c r="AB25" s="1526">
        <v>0</v>
      </c>
      <c r="AC25" s="1488">
        <v>0</v>
      </c>
      <c r="AD25" s="1255">
        <v>0</v>
      </c>
      <c r="AE25" s="1040" t="s">
        <v>865</v>
      </c>
    </row>
    <row r="26" spans="1:31" ht="39.75" customHeight="1">
      <c r="A26" s="1428" t="s">
        <v>866</v>
      </c>
      <c r="B26" s="1249" t="s">
        <v>564</v>
      </c>
      <c r="C26" s="1381">
        <v>46325</v>
      </c>
      <c r="D26" s="1381" t="s">
        <v>58</v>
      </c>
      <c r="E26" s="1380">
        <v>46170</v>
      </c>
      <c r="F26" s="1379" t="s">
        <v>65</v>
      </c>
      <c r="G26" s="1237"/>
      <c r="H26" s="1632">
        <v>51</v>
      </c>
      <c r="I26" s="371" t="s">
        <v>812</v>
      </c>
      <c r="J26" s="1055" t="s">
        <v>30</v>
      </c>
      <c r="K26" s="689"/>
      <c r="L26" s="1380">
        <v>46174</v>
      </c>
      <c r="M26" s="371" t="s">
        <v>128</v>
      </c>
      <c r="N26" s="989">
        <v>97514.75</v>
      </c>
      <c r="O26" s="371" t="s">
        <v>128</v>
      </c>
      <c r="P26" s="727" t="s">
        <v>38</v>
      </c>
      <c r="Q26" s="1634">
        <v>46174</v>
      </c>
      <c r="R26" s="700" t="s">
        <v>256</v>
      </c>
      <c r="S26" s="362" t="s">
        <v>837</v>
      </c>
      <c r="T26" s="372" t="s">
        <v>817</v>
      </c>
      <c r="U26" s="372" t="s">
        <v>817</v>
      </c>
      <c r="V26" s="1635">
        <v>7958</v>
      </c>
      <c r="W26" s="1479">
        <v>8116</v>
      </c>
      <c r="X26" s="1636">
        <f>SUM(V26-W26)</f>
        <v>-158</v>
      </c>
      <c r="Y26" s="1238">
        <f>IFERROR($W26/$V26, 0)</f>
        <v>1.0198542347323447</v>
      </c>
      <c r="Z26" s="1634">
        <v>46181</v>
      </c>
      <c r="AA26" s="1513">
        <v>46191</v>
      </c>
      <c r="AB26" s="1526">
        <v>0</v>
      </c>
      <c r="AC26" s="1488">
        <v>0</v>
      </c>
      <c r="AD26" s="1255">
        <v>0</v>
      </c>
      <c r="AE26" s="1040" t="s">
        <v>572</v>
      </c>
    </row>
    <row r="27" spans="1:31" ht="39.75" customHeight="1">
      <c r="A27" s="1428" t="s">
        <v>867</v>
      </c>
      <c r="B27" s="1249" t="s">
        <v>564</v>
      </c>
      <c r="C27" s="1381">
        <v>46325</v>
      </c>
      <c r="D27" s="1381" t="s">
        <v>58</v>
      </c>
      <c r="E27" s="1380">
        <v>46170</v>
      </c>
      <c r="F27" s="1379" t="s">
        <v>65</v>
      </c>
      <c r="G27" s="1237"/>
      <c r="H27" s="1632">
        <v>63</v>
      </c>
      <c r="I27" s="371" t="s">
        <v>812</v>
      </c>
      <c r="J27" s="1055" t="s">
        <v>30</v>
      </c>
      <c r="K27" s="689"/>
      <c r="L27" s="1380">
        <v>46174</v>
      </c>
      <c r="M27" s="371" t="s">
        <v>128</v>
      </c>
      <c r="N27" s="989">
        <v>54827.5</v>
      </c>
      <c r="O27" s="371" t="s">
        <v>128</v>
      </c>
      <c r="P27" s="727" t="s">
        <v>38</v>
      </c>
      <c r="Q27" s="1634">
        <v>46183</v>
      </c>
      <c r="R27" s="700" t="s">
        <v>256</v>
      </c>
      <c r="S27" s="362" t="s">
        <v>837</v>
      </c>
      <c r="T27" s="372" t="s">
        <v>817</v>
      </c>
      <c r="U27" s="372" t="s">
        <v>817</v>
      </c>
      <c r="V27" s="1635">
        <v>4414</v>
      </c>
      <c r="W27" s="1479">
        <v>4493</v>
      </c>
      <c r="X27" s="1636">
        <f>SUM(V27-W27)</f>
        <v>-79</v>
      </c>
      <c r="Y27" s="1238">
        <f>IFERROR($W27/$V27, 0)</f>
        <v>1.017897598550068</v>
      </c>
      <c r="Z27" s="1634">
        <v>46185</v>
      </c>
      <c r="AA27" s="1648">
        <v>46188</v>
      </c>
      <c r="AB27" s="813">
        <v>0</v>
      </c>
      <c r="AC27" s="1488">
        <v>0</v>
      </c>
      <c r="AD27" s="1053">
        <v>0</v>
      </c>
      <c r="AE27" s="1040" t="s">
        <v>572</v>
      </c>
    </row>
    <row r="28" spans="1:31" ht="39.75" customHeight="1">
      <c r="A28" s="1428" t="s">
        <v>868</v>
      </c>
      <c r="B28" s="1249" t="s">
        <v>564</v>
      </c>
      <c r="C28" s="1381">
        <v>46325</v>
      </c>
      <c r="D28" s="1381" t="s">
        <v>58</v>
      </c>
      <c r="E28" s="1380">
        <v>46170</v>
      </c>
      <c r="F28" s="1379" t="s">
        <v>61</v>
      </c>
      <c r="G28" s="1237"/>
      <c r="H28" s="1632">
        <v>42</v>
      </c>
      <c r="I28" s="371" t="s">
        <v>812</v>
      </c>
      <c r="J28" s="1055" t="s">
        <v>30</v>
      </c>
      <c r="K28" s="689"/>
      <c r="L28" s="1380">
        <v>46178</v>
      </c>
      <c r="M28" s="371" t="s">
        <v>128</v>
      </c>
      <c r="N28" s="989">
        <v>101724.5</v>
      </c>
      <c r="O28" s="371" t="s">
        <v>128</v>
      </c>
      <c r="P28" s="727" t="s">
        <v>38</v>
      </c>
      <c r="Q28" s="1634">
        <v>46171</v>
      </c>
      <c r="R28" s="700" t="s">
        <v>256</v>
      </c>
      <c r="S28" s="362" t="s">
        <v>837</v>
      </c>
      <c r="T28" s="372" t="s">
        <v>817</v>
      </c>
      <c r="U28" s="372" t="s">
        <v>817</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869</v>
      </c>
      <c r="B29" s="1249" t="s">
        <v>564</v>
      </c>
      <c r="C29" s="1381">
        <v>46325</v>
      </c>
      <c r="D29" s="1381" t="s">
        <v>58</v>
      </c>
      <c r="E29" s="1380">
        <v>46155</v>
      </c>
      <c r="F29" s="1379" t="s">
        <v>65</v>
      </c>
      <c r="G29" s="1237" t="s">
        <v>870</v>
      </c>
      <c r="H29" s="1632">
        <v>0</v>
      </c>
      <c r="I29" s="1052" t="s">
        <v>812</v>
      </c>
      <c r="J29" s="1055" t="s">
        <v>30</v>
      </c>
      <c r="K29" s="689"/>
      <c r="L29" s="1380">
        <v>46176</v>
      </c>
      <c r="M29" s="371" t="s">
        <v>128</v>
      </c>
      <c r="N29" s="989">
        <v>10128.049999999999</v>
      </c>
      <c r="O29" s="371" t="s">
        <v>128</v>
      </c>
      <c r="P29" s="727" t="s">
        <v>38</v>
      </c>
      <c r="Q29" s="1634">
        <v>46176</v>
      </c>
      <c r="R29" s="700" t="s">
        <v>256</v>
      </c>
      <c r="S29" s="362" t="s">
        <v>837</v>
      </c>
      <c r="T29" s="372" t="s">
        <v>817</v>
      </c>
      <c r="U29" s="372" t="s">
        <v>817</v>
      </c>
      <c r="V29" s="1635">
        <v>813</v>
      </c>
      <c r="W29" s="1479">
        <v>800</v>
      </c>
      <c r="X29" s="1636">
        <f>SUM(V29-W29)</f>
        <v>13</v>
      </c>
      <c r="Y29" s="1238">
        <f>IFERROR($W29/$V29, 0)</f>
        <v>0.98400984009840098</v>
      </c>
      <c r="Z29" s="1634">
        <v>46184</v>
      </c>
      <c r="AA29" s="1648">
        <v>46184</v>
      </c>
      <c r="AB29" s="813">
        <v>0</v>
      </c>
      <c r="AC29" s="1488">
        <v>0</v>
      </c>
      <c r="AD29" s="1053">
        <v>0</v>
      </c>
      <c r="AE29" s="1040" t="s">
        <v>871</v>
      </c>
    </row>
    <row r="30" spans="1:31" ht="39.75" customHeight="1">
      <c r="A30" s="613" t="s">
        <v>872</v>
      </c>
      <c r="B30" s="376" t="s">
        <v>37</v>
      </c>
      <c r="C30" s="1381">
        <v>46172</v>
      </c>
      <c r="D30" s="698" t="s">
        <v>56</v>
      </c>
      <c r="E30" s="366">
        <v>46128</v>
      </c>
      <c r="F30" s="365" t="s">
        <v>53</v>
      </c>
      <c r="G30" s="698" t="s">
        <v>873</v>
      </c>
      <c r="H30" s="988">
        <v>0</v>
      </c>
      <c r="I30" s="371" t="s">
        <v>812</v>
      </c>
      <c r="J30" s="699" t="s">
        <v>30</v>
      </c>
      <c r="K30" s="984"/>
      <c r="L30" s="359" t="s">
        <v>622</v>
      </c>
      <c r="M30" s="699" t="s">
        <v>128</v>
      </c>
      <c r="N30" s="989">
        <v>146065.95000000001</v>
      </c>
      <c r="O30" s="1325" t="s">
        <v>128</v>
      </c>
      <c r="P30" s="727" t="s">
        <v>38</v>
      </c>
      <c r="Q30" s="990">
        <v>46087</v>
      </c>
      <c r="R30" s="700" t="s">
        <v>128</v>
      </c>
      <c r="S30" s="362">
        <v>46190</v>
      </c>
      <c r="T30" s="372" t="s">
        <v>874</v>
      </c>
      <c r="U30" s="372" t="s">
        <v>874</v>
      </c>
      <c r="V30" s="991">
        <v>3461</v>
      </c>
      <c r="W30" s="1367">
        <v>3428</v>
      </c>
      <c r="X30" s="987">
        <f>SUM(V30-W30)</f>
        <v>33</v>
      </c>
      <c r="Y30" s="364">
        <f>IFERROR($W30/$V30, 0)</f>
        <v>0.99046518347298473</v>
      </c>
      <c r="Z30" s="1220">
        <v>46106</v>
      </c>
      <c r="AA30" s="1514">
        <v>46136</v>
      </c>
      <c r="AB30" s="1511">
        <v>1</v>
      </c>
      <c r="AC30" s="695">
        <v>0</v>
      </c>
      <c r="AD30" s="701">
        <v>0</v>
      </c>
      <c r="AE30" s="696" t="s">
        <v>875</v>
      </c>
    </row>
    <row r="31" spans="1:31" ht="39.75" customHeight="1">
      <c r="A31" s="726" t="s">
        <v>876</v>
      </c>
      <c r="B31" s="376" t="s">
        <v>37</v>
      </c>
      <c r="C31" s="687">
        <v>46040</v>
      </c>
      <c r="D31" s="698" t="s">
        <v>54</v>
      </c>
      <c r="E31" s="697">
        <v>46031</v>
      </c>
      <c r="F31" s="698" t="s">
        <v>53</v>
      </c>
      <c r="G31" s="698" t="s">
        <v>877</v>
      </c>
      <c r="H31" s="699">
        <v>73</v>
      </c>
      <c r="I31" s="371" t="s">
        <v>812</v>
      </c>
      <c r="J31" s="1055" t="s">
        <v>30</v>
      </c>
      <c r="K31" s="689"/>
      <c r="L31" s="359" t="s">
        <v>622</v>
      </c>
      <c r="M31" s="699" t="s">
        <v>128</v>
      </c>
      <c r="N31" s="703">
        <v>77814</v>
      </c>
      <c r="O31" s="699" t="s">
        <v>128</v>
      </c>
      <c r="P31" s="727" t="s">
        <v>38</v>
      </c>
      <c r="Q31" s="700">
        <v>46015</v>
      </c>
      <c r="R31" s="700" t="s">
        <v>256</v>
      </c>
      <c r="S31" s="362">
        <v>46190</v>
      </c>
      <c r="T31" s="372" t="s">
        <v>817</v>
      </c>
      <c r="U31" s="372" t="s">
        <v>817</v>
      </c>
      <c r="V31" s="701">
        <v>6263</v>
      </c>
      <c r="W31" s="728">
        <v>6221</v>
      </c>
      <c r="X31" s="693">
        <f>SUM(V31-W31)</f>
        <v>42</v>
      </c>
      <c r="Y31" s="364">
        <f>IFERROR($W31/$V31, 0)</f>
        <v>0.9932939485869392</v>
      </c>
      <c r="Z31" s="700">
        <v>46024</v>
      </c>
      <c r="AA31" s="1490">
        <v>46038</v>
      </c>
      <c r="AB31" s="1488">
        <v>0</v>
      </c>
      <c r="AC31" s="695">
        <v>0</v>
      </c>
      <c r="AD31" s="701">
        <v>0</v>
      </c>
      <c r="AE31" s="1337" t="s">
        <v>878</v>
      </c>
    </row>
    <row r="32" spans="1:31" ht="39.75" customHeight="1">
      <c r="A32" s="726" t="s">
        <v>879</v>
      </c>
      <c r="B32" s="376" t="s">
        <v>37</v>
      </c>
      <c r="C32" s="687">
        <v>46081</v>
      </c>
      <c r="D32" s="698" t="s">
        <v>52</v>
      </c>
      <c r="E32" s="697">
        <v>46001</v>
      </c>
      <c r="F32" s="698" t="s">
        <v>53</v>
      </c>
      <c r="G32" s="698" t="s">
        <v>880</v>
      </c>
      <c r="H32" s="699">
        <v>80</v>
      </c>
      <c r="I32" s="371" t="s">
        <v>812</v>
      </c>
      <c r="J32" s="1055" t="s">
        <v>30</v>
      </c>
      <c r="K32" s="689"/>
      <c r="L32" s="697">
        <v>46021</v>
      </c>
      <c r="M32" s="699" t="s">
        <v>128</v>
      </c>
      <c r="N32" s="703">
        <v>65843.5</v>
      </c>
      <c r="O32" s="699" t="s">
        <v>128</v>
      </c>
      <c r="P32" s="727" t="s">
        <v>38</v>
      </c>
      <c r="Q32" s="700">
        <v>45995</v>
      </c>
      <c r="R32" s="700" t="s">
        <v>256</v>
      </c>
      <c r="S32" s="362">
        <v>46190</v>
      </c>
      <c r="T32" s="372" t="s">
        <v>817</v>
      </c>
      <c r="U32" s="372" t="s">
        <v>817</v>
      </c>
      <c r="V32" s="701">
        <v>5052</v>
      </c>
      <c r="W32" s="728">
        <v>4889</v>
      </c>
      <c r="X32" s="693">
        <f>SUM(V32-W32)</f>
        <v>163</v>
      </c>
      <c r="Y32" s="364">
        <f>IFERROR($W32/$V32, 0)</f>
        <v>0.967735550277118</v>
      </c>
      <c r="Z32" s="700">
        <v>46001</v>
      </c>
      <c r="AA32" s="1490">
        <v>46022</v>
      </c>
      <c r="AB32" s="1488">
        <v>0</v>
      </c>
      <c r="AC32" s="695">
        <v>0</v>
      </c>
      <c r="AD32" s="701">
        <v>0</v>
      </c>
      <c r="AE32" s="696" t="s">
        <v>881</v>
      </c>
    </row>
    <row r="33" spans="1:31" ht="39.75" customHeight="1">
      <c r="A33" s="613" t="s">
        <v>882</v>
      </c>
      <c r="B33" s="376" t="s">
        <v>37</v>
      </c>
      <c r="C33" s="359">
        <v>46053</v>
      </c>
      <c r="D33" s="365" t="s">
        <v>54</v>
      </c>
      <c r="E33" s="366">
        <v>45964</v>
      </c>
      <c r="F33" s="365" t="s">
        <v>53</v>
      </c>
      <c r="G33" s="367"/>
      <c r="H33" s="368">
        <v>82</v>
      </c>
      <c r="I33" s="371" t="s">
        <v>812</v>
      </c>
      <c r="J33" s="368" t="s">
        <v>30</v>
      </c>
      <c r="K33" s="361"/>
      <c r="L33" s="359" t="s">
        <v>622</v>
      </c>
      <c r="M33" s="368" t="s">
        <v>128</v>
      </c>
      <c r="N33" s="632">
        <v>101871</v>
      </c>
      <c r="O33" s="368" t="s">
        <v>128</v>
      </c>
      <c r="P33" s="483" t="s">
        <v>38</v>
      </c>
      <c r="Q33" s="369">
        <v>45965</v>
      </c>
      <c r="R33" s="700" t="s">
        <v>256</v>
      </c>
      <c r="S33" s="362">
        <v>46190</v>
      </c>
      <c r="T33" s="372" t="s">
        <v>817</v>
      </c>
      <c r="U33" s="372" t="s">
        <v>817</v>
      </c>
      <c r="V33" s="9">
        <v>8100</v>
      </c>
      <c r="W33" s="484">
        <v>7972</v>
      </c>
      <c r="X33" s="363">
        <f>SUM(V33-W33)</f>
        <v>128</v>
      </c>
      <c r="Y33" s="364">
        <f>IFERROR($W33/$V33, 0)</f>
        <v>0.98419753086419748</v>
      </c>
      <c r="Z33" s="369">
        <v>45973</v>
      </c>
      <c r="AA33" s="1490">
        <v>45981</v>
      </c>
      <c r="AB33" s="782">
        <v>0</v>
      </c>
      <c r="AC33" s="279">
        <v>0</v>
      </c>
      <c r="AD33" s="9">
        <v>0</v>
      </c>
      <c r="AE33" s="796" t="s">
        <v>883</v>
      </c>
    </row>
    <row r="34" spans="1:31" ht="39.75" customHeight="1">
      <c r="A34" s="613" t="s">
        <v>884</v>
      </c>
      <c r="B34" s="376" t="s">
        <v>37</v>
      </c>
      <c r="C34" s="359">
        <v>46053</v>
      </c>
      <c r="D34" s="365" t="s">
        <v>54</v>
      </c>
      <c r="E34" s="366">
        <v>45974</v>
      </c>
      <c r="F34" s="365" t="s">
        <v>53</v>
      </c>
      <c r="G34" s="367" t="s">
        <v>885</v>
      </c>
      <c r="H34" s="368">
        <v>77</v>
      </c>
      <c r="I34" s="371" t="s">
        <v>812</v>
      </c>
      <c r="J34" s="368" t="s">
        <v>30</v>
      </c>
      <c r="K34" s="361"/>
      <c r="L34" s="366">
        <v>45965</v>
      </c>
      <c r="M34" s="368" t="s">
        <v>128</v>
      </c>
      <c r="N34" s="632">
        <v>90786</v>
      </c>
      <c r="O34" s="368" t="s">
        <v>128</v>
      </c>
      <c r="P34" s="483" t="s">
        <v>38</v>
      </c>
      <c r="Q34" s="369">
        <v>45965</v>
      </c>
      <c r="R34" s="700" t="s">
        <v>256</v>
      </c>
      <c r="S34" s="362">
        <v>46190</v>
      </c>
      <c r="T34" s="372" t="s">
        <v>817</v>
      </c>
      <c r="U34" s="372" t="s">
        <v>817</v>
      </c>
      <c r="V34" s="9">
        <v>8013</v>
      </c>
      <c r="W34" s="484">
        <v>7885</v>
      </c>
      <c r="X34" s="363">
        <f>SUM(V34-W34)</f>
        <v>128</v>
      </c>
      <c r="Y34" s="364">
        <f>IFERROR($W34/$V34, 0)</f>
        <v>0.98402595781854485</v>
      </c>
      <c r="Z34" s="369">
        <v>45979</v>
      </c>
      <c r="AA34" s="1490">
        <v>45982</v>
      </c>
      <c r="AB34" s="782">
        <v>0</v>
      </c>
      <c r="AC34" s="279">
        <v>0</v>
      </c>
      <c r="AD34" s="9">
        <v>0</v>
      </c>
      <c r="AE34" s="796" t="s">
        <v>883</v>
      </c>
    </row>
    <row r="35" spans="1:31" ht="39.75" customHeight="1">
      <c r="A35" s="778" t="s">
        <v>886</v>
      </c>
      <c r="B35" s="310" t="s">
        <v>37</v>
      </c>
      <c r="C35" s="687">
        <v>46040</v>
      </c>
      <c r="D35" s="698" t="s">
        <v>54</v>
      </c>
      <c r="E35" s="697">
        <v>45996</v>
      </c>
      <c r="F35" s="698" t="s">
        <v>53</v>
      </c>
      <c r="G35" s="698" t="s">
        <v>887</v>
      </c>
      <c r="H35" s="699">
        <v>78</v>
      </c>
      <c r="I35" s="371" t="s">
        <v>812</v>
      </c>
      <c r="J35" s="699" t="s">
        <v>30</v>
      </c>
      <c r="K35" s="689"/>
      <c r="L35" s="359" t="s">
        <v>622</v>
      </c>
      <c r="M35" s="699" t="s">
        <v>128</v>
      </c>
      <c r="N35" s="703">
        <v>84477</v>
      </c>
      <c r="O35" s="699" t="s">
        <v>128</v>
      </c>
      <c r="P35" s="727" t="s">
        <v>38</v>
      </c>
      <c r="Q35" s="700">
        <v>46000</v>
      </c>
      <c r="R35" s="700" t="s">
        <v>256</v>
      </c>
      <c r="S35" s="362">
        <v>46190</v>
      </c>
      <c r="T35" s="372" t="s">
        <v>817</v>
      </c>
      <c r="U35" s="372" t="s">
        <v>817</v>
      </c>
      <c r="V35" s="701">
        <v>6758</v>
      </c>
      <c r="W35" s="753">
        <v>6565</v>
      </c>
      <c r="X35" s="721">
        <f>SUM(V35-W35)</f>
        <v>193</v>
      </c>
      <c r="Y35" s="3">
        <f>IFERROR($W35/$V35, 0)</f>
        <v>0.97144125480911514</v>
      </c>
      <c r="Z35" s="777">
        <v>46006</v>
      </c>
      <c r="AA35" s="1490">
        <v>46010</v>
      </c>
      <c r="AB35" s="1488">
        <v>0</v>
      </c>
      <c r="AC35" s="792">
        <v>0</v>
      </c>
      <c r="AD35" s="793">
        <v>0</v>
      </c>
      <c r="AE35" s="797" t="s">
        <v>888</v>
      </c>
    </row>
    <row r="36" spans="1:31" ht="39.75" customHeight="1">
      <c r="A36" s="613" t="s">
        <v>889</v>
      </c>
      <c r="B36" s="1179" t="s">
        <v>37</v>
      </c>
      <c r="C36" s="1334">
        <v>46171</v>
      </c>
      <c r="D36" s="365" t="s">
        <v>66</v>
      </c>
      <c r="E36" s="366">
        <v>46129</v>
      </c>
      <c r="F36" s="365" t="s">
        <v>53</v>
      </c>
      <c r="G36" s="1237"/>
      <c r="H36" s="368">
        <v>80</v>
      </c>
      <c r="I36" s="1258" t="s">
        <v>812</v>
      </c>
      <c r="J36" s="1259" t="s">
        <v>30</v>
      </c>
      <c r="K36" s="689"/>
      <c r="L36" s="359" t="s">
        <v>622</v>
      </c>
      <c r="M36" s="699" t="s">
        <v>128</v>
      </c>
      <c r="N36" s="415">
        <v>77548</v>
      </c>
      <c r="O36" s="1178" t="s">
        <v>128</v>
      </c>
      <c r="P36" s="1407" t="s">
        <v>38</v>
      </c>
      <c r="Q36" s="1220">
        <v>46132</v>
      </c>
      <c r="R36" s="700" t="s">
        <v>256</v>
      </c>
      <c r="S36" s="362" t="s">
        <v>837</v>
      </c>
      <c r="T36" s="362">
        <v>46174</v>
      </c>
      <c r="U36" s="372" t="s">
        <v>817</v>
      </c>
      <c r="V36" s="9">
        <v>6605</v>
      </c>
      <c r="W36" s="484">
        <v>6518</v>
      </c>
      <c r="X36" s="363">
        <f>SUM(V36-W36)</f>
        <v>87</v>
      </c>
      <c r="Y36" s="1238">
        <f>IFERROR($W36/$V36, 0)</f>
        <v>0.98682816048448141</v>
      </c>
      <c r="Z36" s="1220">
        <v>46135</v>
      </c>
      <c r="AA36" s="1510">
        <v>46149</v>
      </c>
      <c r="AB36" s="1488">
        <v>0</v>
      </c>
      <c r="AC36" s="1188">
        <v>0</v>
      </c>
      <c r="AD36" s="1415">
        <v>0</v>
      </c>
      <c r="AE36" s="1239" t="s">
        <v>890</v>
      </c>
    </row>
    <row r="37" spans="1:31" ht="39.75" customHeight="1">
      <c r="A37" s="1444" t="s">
        <v>891</v>
      </c>
      <c r="B37" s="1384" t="s">
        <v>37</v>
      </c>
      <c r="C37" s="1334">
        <v>46171</v>
      </c>
      <c r="D37" s="1235" t="s">
        <v>66</v>
      </c>
      <c r="E37" s="1236">
        <v>46141</v>
      </c>
      <c r="F37" s="1235" t="s">
        <v>53</v>
      </c>
      <c r="G37" s="1237"/>
      <c r="H37" s="1366">
        <v>89</v>
      </c>
      <c r="I37" s="1258" t="s">
        <v>812</v>
      </c>
      <c r="J37" s="1259" t="s">
        <v>30</v>
      </c>
      <c r="K37" s="689"/>
      <c r="L37" s="359" t="s">
        <v>622</v>
      </c>
      <c r="M37" s="1177" t="s">
        <v>128</v>
      </c>
      <c r="N37" s="1361">
        <v>70666</v>
      </c>
      <c r="O37" s="1178" t="s">
        <v>128</v>
      </c>
      <c r="P37" s="1407" t="s">
        <v>38</v>
      </c>
      <c r="Q37" s="1363">
        <v>46150</v>
      </c>
      <c r="R37" s="700" t="s">
        <v>256</v>
      </c>
      <c r="S37" s="362">
        <v>46190</v>
      </c>
      <c r="T37" s="372" t="s">
        <v>874</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695</v>
      </c>
    </row>
    <row r="38" spans="1:31" ht="39.75" customHeight="1">
      <c r="A38" s="1512" t="s">
        <v>892</v>
      </c>
      <c r="B38" s="1384" t="s">
        <v>37</v>
      </c>
      <c r="C38" s="1251">
        <v>46187</v>
      </c>
      <c r="D38" s="1237" t="s">
        <v>66</v>
      </c>
      <c r="E38" s="1251">
        <v>46171</v>
      </c>
      <c r="F38" s="1237" t="s">
        <v>53</v>
      </c>
      <c r="G38" s="1237"/>
      <c r="H38" s="1177">
        <v>76</v>
      </c>
      <c r="I38" s="1258" t="s">
        <v>812</v>
      </c>
      <c r="J38" s="1259" t="s">
        <v>30</v>
      </c>
      <c r="K38" s="689"/>
      <c r="L38" s="359" t="s">
        <v>622</v>
      </c>
      <c r="M38" s="1177" t="s">
        <v>128</v>
      </c>
      <c r="N38" s="1361">
        <v>72914</v>
      </c>
      <c r="O38" s="1178" t="s">
        <v>128</v>
      </c>
      <c r="P38" s="1407" t="s">
        <v>38</v>
      </c>
      <c r="Q38" s="1220">
        <v>46174</v>
      </c>
      <c r="R38" s="700" t="s">
        <v>256</v>
      </c>
      <c r="S38" s="362">
        <v>46190</v>
      </c>
      <c r="T38" s="372" t="s">
        <v>817</v>
      </c>
      <c r="U38" s="372" t="s">
        <v>817</v>
      </c>
      <c r="V38" s="1223">
        <v>5649</v>
      </c>
      <c r="W38" s="1479">
        <v>5777</v>
      </c>
      <c r="X38" s="1222">
        <f>SUM(V38-W38)</f>
        <v>-128</v>
      </c>
      <c r="Y38" s="1238">
        <f>IFERROR($W38/$V38, 0)</f>
        <v>1.022658877677465</v>
      </c>
      <c r="Z38" s="1220">
        <v>46177</v>
      </c>
      <c r="AA38" s="1513">
        <v>46185</v>
      </c>
      <c r="AB38" s="813">
        <v>0</v>
      </c>
      <c r="AC38" s="816">
        <v>0</v>
      </c>
      <c r="AD38" s="1415">
        <v>0</v>
      </c>
      <c r="AE38" s="1239" t="s">
        <v>685</v>
      </c>
    </row>
    <row r="39" spans="1:31" ht="39.75" customHeight="1">
      <c r="A39" s="613" t="s">
        <v>893</v>
      </c>
      <c r="B39" s="1179" t="s">
        <v>37</v>
      </c>
      <c r="C39" s="1250">
        <v>46195</v>
      </c>
      <c r="D39" s="1237" t="s">
        <v>66</v>
      </c>
      <c r="E39" s="1251">
        <v>46171</v>
      </c>
      <c r="F39" s="1237" t="s">
        <v>53</v>
      </c>
      <c r="G39" s="1237"/>
      <c r="H39" s="1177">
        <v>56</v>
      </c>
      <c r="I39" s="1258" t="s">
        <v>812</v>
      </c>
      <c r="J39" s="1259" t="s">
        <v>30</v>
      </c>
      <c r="K39" s="689"/>
      <c r="L39" s="1251"/>
      <c r="M39" s="1177" t="s">
        <v>128</v>
      </c>
      <c r="N39" s="415">
        <v>55504</v>
      </c>
      <c r="O39" s="1178" t="s">
        <v>128</v>
      </c>
      <c r="P39" s="1407" t="s">
        <v>38</v>
      </c>
      <c r="Q39" s="1220">
        <v>46174</v>
      </c>
      <c r="R39" s="700" t="s">
        <v>256</v>
      </c>
      <c r="S39" s="362" t="s">
        <v>837</v>
      </c>
      <c r="T39" s="372" t="s">
        <v>817</v>
      </c>
      <c r="U39" s="372" t="s">
        <v>817</v>
      </c>
      <c r="V39" s="1223">
        <v>4652</v>
      </c>
      <c r="W39" s="1479">
        <v>4625</v>
      </c>
      <c r="X39" s="1222">
        <f>SUM(V39-W39)</f>
        <v>27</v>
      </c>
      <c r="Y39" s="1238">
        <f>IFERROR($W39/$V39, 0)</f>
        <v>0.99419604471195189</v>
      </c>
      <c r="Z39" s="1220">
        <v>46189</v>
      </c>
      <c r="AA39" s="1220">
        <v>46196</v>
      </c>
      <c r="AB39" s="1189">
        <v>0</v>
      </c>
      <c r="AC39" s="1188">
        <v>0</v>
      </c>
      <c r="AD39" s="1415">
        <v>0</v>
      </c>
      <c r="AE39" s="1239" t="s">
        <v>691</v>
      </c>
    </row>
    <row r="40" spans="1:31" ht="39.75" customHeight="1">
      <c r="A40" s="1349" t="s">
        <v>894</v>
      </c>
      <c r="B40" s="1384" t="s">
        <v>37</v>
      </c>
      <c r="C40" s="1251">
        <v>46187</v>
      </c>
      <c r="D40" s="1237" t="s">
        <v>66</v>
      </c>
      <c r="E40" s="1251">
        <v>46171</v>
      </c>
      <c r="F40" s="1237" t="s">
        <v>53</v>
      </c>
      <c r="G40" s="1237"/>
      <c r="H40" s="1177">
        <v>85</v>
      </c>
      <c r="I40" s="1230" t="s">
        <v>812</v>
      </c>
      <c r="J40" s="1259" t="s">
        <v>30</v>
      </c>
      <c r="K40" s="689"/>
      <c r="L40" s="359" t="s">
        <v>622</v>
      </c>
      <c r="M40" s="1177" t="s">
        <v>128</v>
      </c>
      <c r="N40" s="1361">
        <v>64590</v>
      </c>
      <c r="O40" s="1178" t="s">
        <v>128</v>
      </c>
      <c r="P40" s="1407" t="s">
        <v>38</v>
      </c>
      <c r="Q40" s="1220">
        <v>46174</v>
      </c>
      <c r="R40" s="700" t="s">
        <v>256</v>
      </c>
      <c r="S40" s="362">
        <v>46190</v>
      </c>
      <c r="T40" s="372" t="s">
        <v>817</v>
      </c>
      <c r="U40" s="372" t="s">
        <v>817</v>
      </c>
      <c r="V40" s="1223">
        <v>5218</v>
      </c>
      <c r="W40" s="1479">
        <v>5194</v>
      </c>
      <c r="X40" s="1222">
        <f>SUM(V40-W40)</f>
        <v>24</v>
      </c>
      <c r="Y40" s="1238">
        <f>IFERROR($W40/$V40, 0)</f>
        <v>0.99540053660406291</v>
      </c>
      <c r="Z40" s="1220">
        <v>46177</v>
      </c>
      <c r="AA40" s="1513">
        <v>46185</v>
      </c>
      <c r="AB40" s="813">
        <v>0</v>
      </c>
      <c r="AC40" s="816">
        <v>0</v>
      </c>
      <c r="AD40" s="1415">
        <v>0</v>
      </c>
      <c r="AE40" s="1239" t="s">
        <v>685</v>
      </c>
    </row>
    <row r="41" spans="1:31" ht="39.75" customHeight="1">
      <c r="A41" s="1567" t="s">
        <v>895</v>
      </c>
      <c r="B41" s="1179" t="s">
        <v>37</v>
      </c>
      <c r="C41" s="1250">
        <v>46195</v>
      </c>
      <c r="D41" s="1237" t="s">
        <v>52</v>
      </c>
      <c r="E41" s="1251">
        <v>46161</v>
      </c>
      <c r="F41" s="1237" t="s">
        <v>53</v>
      </c>
      <c r="G41" s="1237"/>
      <c r="H41" s="1177">
        <v>28</v>
      </c>
      <c r="I41" s="1258" t="s">
        <v>812</v>
      </c>
      <c r="J41" s="1259" t="s">
        <v>30</v>
      </c>
      <c r="K41" s="689"/>
      <c r="L41" s="359" t="s">
        <v>622</v>
      </c>
      <c r="M41" s="1177" t="s">
        <v>128</v>
      </c>
      <c r="N41" s="415">
        <v>27694</v>
      </c>
      <c r="O41" s="1178" t="s">
        <v>128</v>
      </c>
      <c r="P41" s="1407" t="s">
        <v>38</v>
      </c>
      <c r="Q41" s="1220">
        <v>46162</v>
      </c>
      <c r="R41" s="700" t="s">
        <v>256</v>
      </c>
      <c r="S41" s="362" t="s">
        <v>837</v>
      </c>
      <c r="T41" s="372" t="s">
        <v>817</v>
      </c>
      <c r="U41" s="372" t="s">
        <v>817</v>
      </c>
      <c r="V41" s="1223">
        <v>2238</v>
      </c>
      <c r="W41" s="1479">
        <v>2251</v>
      </c>
      <c r="X41" s="1222">
        <f>SUM(V41-W41)</f>
        <v>-13</v>
      </c>
      <c r="Y41" s="1238">
        <f>IFERROR($W41/$V41, 0)</f>
        <v>1.0058087578194816</v>
      </c>
      <c r="Z41" s="1220">
        <v>46181</v>
      </c>
      <c r="AA41" s="1220">
        <v>46195</v>
      </c>
      <c r="AB41" s="1189">
        <v>0</v>
      </c>
      <c r="AC41" s="1189">
        <v>0</v>
      </c>
      <c r="AD41" s="1223">
        <v>0</v>
      </c>
      <c r="AE41" s="1239" t="s">
        <v>691</v>
      </c>
    </row>
    <row r="42" spans="1:31" ht="39.75" customHeight="1">
      <c r="A42" s="613" t="s">
        <v>896</v>
      </c>
      <c r="B42" s="357" t="s">
        <v>31</v>
      </c>
      <c r="C42" s="359">
        <v>46021</v>
      </c>
      <c r="D42" s="357" t="s">
        <v>81</v>
      </c>
      <c r="E42" s="359" t="s">
        <v>278</v>
      </c>
      <c r="F42" s="357" t="s">
        <v>61</v>
      </c>
      <c r="G42" s="360" t="s">
        <v>897</v>
      </c>
      <c r="H42" s="361">
        <v>0</v>
      </c>
      <c r="I42" s="361" t="s">
        <v>812</v>
      </c>
      <c r="J42" s="361" t="s">
        <v>30</v>
      </c>
      <c r="K42" s="361"/>
      <c r="L42" s="359" t="s">
        <v>622</v>
      </c>
      <c r="M42" s="361" t="s">
        <v>128</v>
      </c>
      <c r="N42" s="606">
        <v>1931.75</v>
      </c>
      <c r="O42" s="577" t="s">
        <v>128</v>
      </c>
      <c r="P42" s="1268" t="s">
        <v>38</v>
      </c>
      <c r="Q42" s="58"/>
      <c r="R42" s="700" t="s">
        <v>256</v>
      </c>
      <c r="S42" s="362" t="s">
        <v>837</v>
      </c>
      <c r="T42" s="372" t="s">
        <v>817</v>
      </c>
      <c r="U42" s="372" t="s">
        <v>817</v>
      </c>
      <c r="V42" s="332">
        <v>0</v>
      </c>
      <c r="W42" s="449">
        <v>0</v>
      </c>
      <c r="X42" s="363">
        <f>SUM(V42-W42)</f>
        <v>0</v>
      </c>
      <c r="Y42" s="364">
        <f>IFERROR($W42/$V42, 0)</f>
        <v>0</v>
      </c>
      <c r="Z42" s="369">
        <v>45996</v>
      </c>
      <c r="AA42" s="1491" t="s">
        <v>898</v>
      </c>
      <c r="AB42" s="782">
        <v>0</v>
      </c>
      <c r="AC42" s="279">
        <v>1</v>
      </c>
      <c r="AD42" s="363">
        <v>0</v>
      </c>
      <c r="AE42" s="794" t="s">
        <v>899</v>
      </c>
    </row>
    <row r="43" spans="1:31" ht="39.75" customHeight="1">
      <c r="A43" s="1421" t="s">
        <v>900</v>
      </c>
      <c r="B43" s="1192" t="s">
        <v>31</v>
      </c>
      <c r="C43" s="1193">
        <v>46203</v>
      </c>
      <c r="D43" s="1192" t="s">
        <v>58</v>
      </c>
      <c r="E43" s="1193">
        <v>46100</v>
      </c>
      <c r="F43" s="374" t="s">
        <v>57</v>
      </c>
      <c r="G43" s="1192"/>
      <c r="H43" s="1194">
        <v>36</v>
      </c>
      <c r="I43" s="300" t="s">
        <v>812</v>
      </c>
      <c r="J43" s="740" t="s">
        <v>30</v>
      </c>
      <c r="K43" s="361"/>
      <c r="L43" s="1193">
        <v>46098</v>
      </c>
      <c r="M43" s="740" t="s">
        <v>128</v>
      </c>
      <c r="N43" s="770">
        <v>61453.599999999999</v>
      </c>
      <c r="O43" s="740" t="s">
        <v>128</v>
      </c>
      <c r="P43" s="1407" t="s">
        <v>38</v>
      </c>
      <c r="Q43" s="1208">
        <v>46097</v>
      </c>
      <c r="R43" s="700" t="s">
        <v>256</v>
      </c>
      <c r="S43" s="362" t="s">
        <v>837</v>
      </c>
      <c r="T43" s="372" t="s">
        <v>817</v>
      </c>
      <c r="U43" s="372" t="s">
        <v>817</v>
      </c>
      <c r="V43" s="1414">
        <v>3439</v>
      </c>
      <c r="W43" s="1420">
        <v>3439</v>
      </c>
      <c r="X43" s="1399">
        <f>SUM(V43-W43)</f>
        <v>0</v>
      </c>
      <c r="Y43" s="1390">
        <f>IFERROR($W43/$V43, 0)</f>
        <v>1</v>
      </c>
      <c r="Z43" s="1486">
        <v>46140</v>
      </c>
      <c r="AA43" s="1490">
        <v>46153</v>
      </c>
      <c r="AB43" s="1489">
        <v>0</v>
      </c>
      <c r="AC43" s="695">
        <v>0</v>
      </c>
      <c r="AD43" s="1053">
        <v>0</v>
      </c>
      <c r="AE43" s="1341" t="s">
        <v>901</v>
      </c>
    </row>
    <row r="44" spans="1:31" ht="39.75" customHeight="1">
      <c r="A44" s="778" t="s">
        <v>902</v>
      </c>
      <c r="B44" s="354" t="s">
        <v>43</v>
      </c>
      <c r="C44" s="738">
        <v>46171</v>
      </c>
      <c r="D44" s="454" t="s">
        <v>62</v>
      </c>
      <c r="E44" s="738">
        <v>46029</v>
      </c>
      <c r="F44" s="739" t="s">
        <v>75</v>
      </c>
      <c r="G44" s="739"/>
      <c r="H44" s="750">
        <v>53</v>
      </c>
      <c r="I44" s="300" t="s">
        <v>812</v>
      </c>
      <c r="J44" s="740" t="s">
        <v>30</v>
      </c>
      <c r="K44" s="361"/>
      <c r="L44" s="359">
        <v>46029</v>
      </c>
      <c r="M44" s="744" t="s">
        <v>128</v>
      </c>
      <c r="N44" s="772">
        <v>51528.05</v>
      </c>
      <c r="O44" s="744" t="s">
        <v>128</v>
      </c>
      <c r="P44" s="1397" t="s">
        <v>38</v>
      </c>
      <c r="Q44" s="716">
        <v>46024</v>
      </c>
      <c r="R44" s="700" t="s">
        <v>256</v>
      </c>
      <c r="S44" s="362">
        <v>46192</v>
      </c>
      <c r="T44" s="372" t="s">
        <v>817</v>
      </c>
      <c r="U44" s="372" t="s">
        <v>817</v>
      </c>
      <c r="V44" s="751">
        <v>4005</v>
      </c>
      <c r="W44" s="753">
        <v>4047</v>
      </c>
      <c r="X44" s="1365">
        <f>SUM(V44-W44)</f>
        <v>-42</v>
      </c>
      <c r="Y44" s="1061">
        <f>IFERROR($W44/$V44, 0)</f>
        <v>1.0104868913857679</v>
      </c>
      <c r="Z44" s="1339">
        <v>46112</v>
      </c>
      <c r="AA44" s="1490">
        <v>46175</v>
      </c>
      <c r="AB44" s="816">
        <v>0</v>
      </c>
      <c r="AC44" s="733">
        <v>0</v>
      </c>
      <c r="AD44" s="732">
        <v>0</v>
      </c>
      <c r="AE44" s="718" t="s">
        <v>801</v>
      </c>
    </row>
    <row r="45" spans="1:31" ht="39.75" customHeight="1">
      <c r="A45" s="778" t="s">
        <v>903</v>
      </c>
      <c r="B45" s="354" t="s">
        <v>43</v>
      </c>
      <c r="C45" s="738">
        <v>46173</v>
      </c>
      <c r="D45" s="454" t="s">
        <v>62</v>
      </c>
      <c r="E45" s="738">
        <v>46029</v>
      </c>
      <c r="F45" s="739" t="s">
        <v>797</v>
      </c>
      <c r="G45" s="739"/>
      <c r="H45" s="750">
        <v>55</v>
      </c>
      <c r="I45" s="300" t="s">
        <v>812</v>
      </c>
      <c r="J45" s="740" t="s">
        <v>30</v>
      </c>
      <c r="K45" s="361"/>
      <c r="L45" s="359">
        <v>46063</v>
      </c>
      <c r="M45" s="744" t="s">
        <v>128</v>
      </c>
      <c r="N45" s="772">
        <v>55435.9</v>
      </c>
      <c r="O45" s="744" t="s">
        <v>128</v>
      </c>
      <c r="P45" s="1397" t="s">
        <v>38</v>
      </c>
      <c r="Q45" s="716">
        <v>46024</v>
      </c>
      <c r="R45" s="700" t="s">
        <v>256</v>
      </c>
      <c r="S45" s="362">
        <v>46192</v>
      </c>
      <c r="T45" s="372" t="s">
        <v>817</v>
      </c>
      <c r="U45" s="372" t="s">
        <v>817</v>
      </c>
      <c r="V45" s="721">
        <v>4230</v>
      </c>
      <c r="W45" s="753">
        <v>4230</v>
      </c>
      <c r="X45" s="1365">
        <f t="shared" ref="X45:X46" si="4">SUM(V45-W45)</f>
        <v>0</v>
      </c>
      <c r="Y45" s="29">
        <f t="shared" ref="Y45" si="5">IFERROR($W45/$V45, 0)</f>
        <v>1</v>
      </c>
      <c r="Z45" s="1339">
        <v>46128</v>
      </c>
      <c r="AA45" s="1490">
        <v>46175</v>
      </c>
      <c r="AB45" s="816">
        <v>0</v>
      </c>
      <c r="AC45" s="733">
        <v>0</v>
      </c>
      <c r="AD45" s="732">
        <v>0</v>
      </c>
      <c r="AE45" s="718" t="s">
        <v>798</v>
      </c>
    </row>
    <row r="46" spans="1:31" ht="39.75" customHeight="1">
      <c r="A46" s="1428" t="s">
        <v>904</v>
      </c>
      <c r="B46" s="1249" t="s">
        <v>44</v>
      </c>
      <c r="C46" s="1250">
        <v>46262</v>
      </c>
      <c r="D46" s="1381" t="s">
        <v>78</v>
      </c>
      <c r="E46" s="1381">
        <v>46176</v>
      </c>
      <c r="F46" s="365" t="s">
        <v>71</v>
      </c>
      <c r="G46" s="1271"/>
      <c r="H46" s="1633">
        <v>49</v>
      </c>
      <c r="I46" s="1230" t="s">
        <v>812</v>
      </c>
      <c r="J46" s="1219" t="s">
        <v>30</v>
      </c>
      <c r="K46" s="361"/>
      <c r="L46" s="1381">
        <v>46178</v>
      </c>
      <c r="M46" s="1219" t="s">
        <v>128</v>
      </c>
      <c r="N46" s="1638">
        <v>103484.5</v>
      </c>
      <c r="O46" s="1219" t="s">
        <v>128</v>
      </c>
      <c r="P46" s="727" t="s">
        <v>38</v>
      </c>
      <c r="Q46" s="1639">
        <v>46178</v>
      </c>
      <c r="R46" s="700" t="s">
        <v>256</v>
      </c>
      <c r="S46" s="362" t="s">
        <v>837</v>
      </c>
      <c r="T46" s="372" t="s">
        <v>817</v>
      </c>
      <c r="U46" s="372" t="s">
        <v>817</v>
      </c>
      <c r="V46" s="1636">
        <v>8094</v>
      </c>
      <c r="W46" s="1575">
        <v>7667</v>
      </c>
      <c r="X46" s="1223">
        <f t="shared" si="4"/>
        <v>427</v>
      </c>
      <c r="Y46" s="1273">
        <f>IFERROR($W46/$V46, 0)</f>
        <v>0.94724487274524338</v>
      </c>
      <c r="Z46" s="1639">
        <v>46189</v>
      </c>
      <c r="AA46" s="1639">
        <v>46198</v>
      </c>
      <c r="AB46" s="695">
        <v>0</v>
      </c>
      <c r="AC46" s="695">
        <v>0</v>
      </c>
      <c r="AD46" s="1053">
        <v>0</v>
      </c>
      <c r="AE46" s="1191" t="s">
        <v>905</v>
      </c>
    </row>
    <row r="47" spans="1:31" ht="39.75" customHeight="1">
      <c r="A47" s="1480" t="s">
        <v>906</v>
      </c>
      <c r="B47" s="1059" t="s">
        <v>40</v>
      </c>
      <c r="C47" s="1381">
        <v>46172</v>
      </c>
      <c r="D47" s="1379" t="s">
        <v>54</v>
      </c>
      <c r="E47" s="1380">
        <v>46142</v>
      </c>
      <c r="F47" s="1379" t="s">
        <v>53</v>
      </c>
      <c r="G47" s="1237"/>
      <c r="H47" s="1632">
        <v>79</v>
      </c>
      <c r="I47" s="303" t="s">
        <v>812</v>
      </c>
      <c r="J47" s="744" t="s">
        <v>30</v>
      </c>
      <c r="K47" s="689"/>
      <c r="L47" s="359" t="s">
        <v>622</v>
      </c>
      <c r="M47" s="1177" t="s">
        <v>128</v>
      </c>
      <c r="N47" s="1361">
        <v>73533</v>
      </c>
      <c r="O47" s="1178" t="s">
        <v>128</v>
      </c>
      <c r="P47" s="1407" t="s">
        <v>38</v>
      </c>
      <c r="Q47" s="1634">
        <v>46147</v>
      </c>
      <c r="R47" s="700" t="s">
        <v>256</v>
      </c>
      <c r="S47" s="362">
        <v>46190</v>
      </c>
      <c r="T47" s="372" t="s">
        <v>907</v>
      </c>
      <c r="U47" s="372" t="s">
        <v>907</v>
      </c>
      <c r="V47" s="1635">
        <v>5974</v>
      </c>
      <c r="W47" s="1651">
        <v>5911</v>
      </c>
      <c r="X47" s="1636">
        <f>SUM(V47-W47)</f>
        <v>63</v>
      </c>
      <c r="Y47" s="1238">
        <f>IFERROR($W47/$V47, 0)</f>
        <v>0.98945430197522599</v>
      </c>
      <c r="Z47" s="369">
        <v>46174</v>
      </c>
      <c r="AA47" s="1490">
        <v>46176</v>
      </c>
      <c r="AB47" s="695">
        <v>0</v>
      </c>
      <c r="AC47" s="695">
        <v>0</v>
      </c>
      <c r="AD47" s="1053">
        <v>0</v>
      </c>
      <c r="AE47" s="1239" t="s">
        <v>650</v>
      </c>
    </row>
    <row r="48" spans="1:31" ht="39.75" customHeight="1">
      <c r="A48" s="664" t="s">
        <v>451</v>
      </c>
      <c r="B48" s="567" t="s">
        <v>28</v>
      </c>
      <c r="C48" s="595">
        <v>45991</v>
      </c>
      <c r="D48" s="674" t="s">
        <v>52</v>
      </c>
      <c r="E48" s="24">
        <v>45779</v>
      </c>
      <c r="F48" s="568" t="s">
        <v>59</v>
      </c>
      <c r="G48" s="570" t="s">
        <v>452</v>
      </c>
      <c r="H48" s="571">
        <v>0</v>
      </c>
      <c r="I48" s="368" t="s">
        <v>812</v>
      </c>
      <c r="J48" s="361" t="s">
        <v>30</v>
      </c>
      <c r="K48" s="602"/>
      <c r="L48" s="19">
        <v>45742</v>
      </c>
      <c r="M48" s="604" t="s">
        <v>128</v>
      </c>
      <c r="N48" s="667">
        <v>23800.25</v>
      </c>
      <c r="O48" s="299" t="s">
        <v>128</v>
      </c>
      <c r="P48" s="1267" t="s">
        <v>38</v>
      </c>
      <c r="Q48" s="21">
        <v>45743</v>
      </c>
      <c r="R48" s="369" t="s">
        <v>256</v>
      </c>
      <c r="S48" s="362">
        <v>46134</v>
      </c>
      <c r="T48" s="372" t="s">
        <v>817</v>
      </c>
      <c r="U48" s="372" t="s">
        <v>817</v>
      </c>
      <c r="V48" s="5">
        <v>1697</v>
      </c>
      <c r="W48" s="642">
        <v>1815</v>
      </c>
      <c r="X48" s="363">
        <f>SUM(V48-W48)</f>
        <v>-118</v>
      </c>
      <c r="Y48" s="255">
        <f>IFERROR($W48/$V48, 0)</f>
        <v>1.0695344725987035</v>
      </c>
      <c r="Z48" s="280">
        <v>45791</v>
      </c>
      <c r="AA48" s="1490">
        <v>45968</v>
      </c>
      <c r="AB48" s="894">
        <v>1</v>
      </c>
      <c r="AC48" s="463">
        <v>0</v>
      </c>
      <c r="AD48" s="1089">
        <v>0</v>
      </c>
      <c r="AE48" s="1040" t="s">
        <v>908</v>
      </c>
    </row>
    <row r="49" spans="1:31" ht="39.75" customHeight="1">
      <c r="A49" s="726" t="s">
        <v>453</v>
      </c>
      <c r="B49" s="358" t="s">
        <v>28</v>
      </c>
      <c r="C49" s="687">
        <v>46044</v>
      </c>
      <c r="D49" s="687" t="s">
        <v>52</v>
      </c>
      <c r="E49" s="697">
        <v>45700</v>
      </c>
      <c r="F49" s="697" t="s">
        <v>59</v>
      </c>
      <c r="G49" s="697" t="s">
        <v>454</v>
      </c>
      <c r="H49" s="699">
        <v>0</v>
      </c>
      <c r="I49" s="699" t="s">
        <v>812</v>
      </c>
      <c r="J49" s="699" t="s">
        <v>30</v>
      </c>
      <c r="K49" s="699"/>
      <c r="L49" s="697">
        <v>45700</v>
      </c>
      <c r="M49" s="699" t="s">
        <v>128</v>
      </c>
      <c r="N49" s="703">
        <v>19745.25</v>
      </c>
      <c r="O49" s="699" t="s">
        <v>128</v>
      </c>
      <c r="P49" s="1265" t="s">
        <v>38</v>
      </c>
      <c r="Q49" s="700">
        <v>45696</v>
      </c>
      <c r="R49" s="700" t="s">
        <v>256</v>
      </c>
      <c r="S49" s="362">
        <v>46140</v>
      </c>
      <c r="T49" s="372" t="s">
        <v>817</v>
      </c>
      <c r="U49" s="372" t="s">
        <v>817</v>
      </c>
      <c r="V49" s="701">
        <v>1534</v>
      </c>
      <c r="W49" s="728">
        <v>1571</v>
      </c>
      <c r="X49" s="693">
        <f>SUM(V49-W49)</f>
        <v>-37</v>
      </c>
      <c r="Y49" s="364">
        <f>IFERROR($W49/$V49, 0)</f>
        <v>1.0241199478487615</v>
      </c>
      <c r="Z49" s="700">
        <v>45736</v>
      </c>
      <c r="AA49" s="1490">
        <v>45982</v>
      </c>
      <c r="AB49" s="1488">
        <v>0</v>
      </c>
      <c r="AC49" s="695">
        <v>0</v>
      </c>
      <c r="AD49" s="1090">
        <v>0</v>
      </c>
      <c r="AE49" s="1040" t="s">
        <v>909</v>
      </c>
    </row>
    <row r="50" spans="1:31" ht="39.75" customHeight="1">
      <c r="A50" s="726" t="s">
        <v>455</v>
      </c>
      <c r="B50" s="358" t="s">
        <v>28</v>
      </c>
      <c r="C50" s="687">
        <v>46080</v>
      </c>
      <c r="D50" s="365" t="s">
        <v>483</v>
      </c>
      <c r="E50" s="697">
        <v>45748</v>
      </c>
      <c r="F50" s="365" t="s">
        <v>59</v>
      </c>
      <c r="G50" s="710" t="s">
        <v>456</v>
      </c>
      <c r="H50" s="699">
        <v>0</v>
      </c>
      <c r="I50" s="699" t="s">
        <v>812</v>
      </c>
      <c r="J50" s="699" t="s">
        <v>30</v>
      </c>
      <c r="K50" s="711"/>
      <c r="L50" s="697">
        <v>45741</v>
      </c>
      <c r="M50" s="699" t="s">
        <v>128</v>
      </c>
      <c r="N50" s="703">
        <v>31186.25</v>
      </c>
      <c r="O50" s="699" t="s">
        <v>128</v>
      </c>
      <c r="P50" s="1266" t="s">
        <v>38</v>
      </c>
      <c r="Q50" s="700">
        <v>45743</v>
      </c>
      <c r="R50" s="700" t="s">
        <v>622</v>
      </c>
      <c r="S50" s="700" t="s">
        <v>36</v>
      </c>
      <c r="T50" s="700" t="s">
        <v>36</v>
      </c>
      <c r="U50" s="700" t="s">
        <v>36</v>
      </c>
      <c r="V50" s="701">
        <v>2003</v>
      </c>
      <c r="W50" s="728">
        <v>225</v>
      </c>
      <c r="X50" s="693">
        <f>SUM(V50-W50)</f>
        <v>1778</v>
      </c>
      <c r="Y50" s="364">
        <f>IFERROR($W50/$V50, 0)</f>
        <v>0.11233150274588118</v>
      </c>
      <c r="Z50" s="700">
        <v>45785</v>
      </c>
      <c r="AA50" s="1491" t="s">
        <v>910</v>
      </c>
      <c r="AB50" s="1488">
        <v>0</v>
      </c>
      <c r="AC50" s="695">
        <v>0</v>
      </c>
      <c r="AD50" s="701">
        <v>0</v>
      </c>
      <c r="AE50" s="804" t="s">
        <v>911</v>
      </c>
    </row>
    <row r="51" spans="1:31" ht="39.75" customHeight="1">
      <c r="A51" s="726" t="s">
        <v>912</v>
      </c>
      <c r="B51" s="358" t="s">
        <v>28</v>
      </c>
      <c r="C51" s="687">
        <v>46218</v>
      </c>
      <c r="D51" s="687" t="s">
        <v>913</v>
      </c>
      <c r="E51" s="19" t="s">
        <v>278</v>
      </c>
      <c r="F51" s="698" t="s">
        <v>59</v>
      </c>
      <c r="G51" s="698" t="s">
        <v>914</v>
      </c>
      <c r="H51" s="699">
        <v>380</v>
      </c>
      <c r="I51" s="1052" t="s">
        <v>812</v>
      </c>
      <c r="J51" s="689" t="s">
        <v>36</v>
      </c>
      <c r="K51" s="711"/>
      <c r="L51" s="697">
        <v>45964</v>
      </c>
      <c r="M51" s="699" t="s">
        <v>128</v>
      </c>
      <c r="N51" s="703">
        <v>117414</v>
      </c>
      <c r="O51" s="699" t="s">
        <v>128</v>
      </c>
      <c r="P51" s="1265" t="s">
        <v>38</v>
      </c>
      <c r="Q51" s="700">
        <v>45964</v>
      </c>
      <c r="R51" s="700" t="s">
        <v>128</v>
      </c>
      <c r="S51" s="700">
        <v>46143</v>
      </c>
      <c r="T51" s="372" t="s">
        <v>817</v>
      </c>
      <c r="U51" s="372" t="s">
        <v>817</v>
      </c>
      <c r="V51" s="701">
        <v>9181</v>
      </c>
      <c r="W51" s="728">
        <v>9179</v>
      </c>
      <c r="X51" s="693">
        <f>SUM(V51-W51)</f>
        <v>2</v>
      </c>
      <c r="Y51" s="382">
        <f>IFERROR($W51/$V51, 0)</f>
        <v>0.99978215880623023</v>
      </c>
      <c r="Z51" s="692">
        <v>45992</v>
      </c>
      <c r="AA51" s="1491" t="s">
        <v>915</v>
      </c>
      <c r="AB51" s="1488">
        <v>1</v>
      </c>
      <c r="AC51" s="695">
        <v>0</v>
      </c>
      <c r="AD51" s="1053">
        <v>0</v>
      </c>
      <c r="AE51" s="794" t="s">
        <v>916</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39"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812</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812</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812</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812</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812</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817</v>
      </c>
      <c r="AC7" s="257"/>
    </row>
    <row r="8" spans="1:29" ht="39.75" customHeight="1">
      <c r="A8" s="499" t="s">
        <v>133</v>
      </c>
      <c r="B8" s="310" t="s">
        <v>34</v>
      </c>
      <c r="C8" s="298">
        <v>45991</v>
      </c>
      <c r="D8" s="19" t="s">
        <v>938</v>
      </c>
      <c r="E8" s="304">
        <v>45707</v>
      </c>
      <c r="F8" s="18" t="s">
        <v>53</v>
      </c>
      <c r="G8" s="440" t="s">
        <v>134</v>
      </c>
      <c r="H8" s="303">
        <v>0</v>
      </c>
      <c r="I8" s="303" t="s">
        <v>812</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812</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812</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812</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812</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812</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812</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812</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812</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812</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812</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812</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812</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812</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812</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812</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812</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812</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812</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812</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812</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812</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812</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817</v>
      </c>
      <c r="AC30" s="696" t="s">
        <v>990</v>
      </c>
    </row>
    <row r="31" spans="1:29" ht="39.75" customHeight="1">
      <c r="A31" s="799" t="s">
        <v>991</v>
      </c>
      <c r="B31" s="376" t="s">
        <v>34</v>
      </c>
      <c r="C31" s="697">
        <v>46171</v>
      </c>
      <c r="D31" s="697" t="s">
        <v>56</v>
      </c>
      <c r="E31" s="697">
        <v>46148</v>
      </c>
      <c r="F31" s="698" t="s">
        <v>55</v>
      </c>
      <c r="G31" s="697" t="s">
        <v>992</v>
      </c>
      <c r="H31" s="1055">
        <v>48</v>
      </c>
      <c r="I31" s="371" t="s">
        <v>812</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825</v>
      </c>
      <c r="AC31" s="1239" t="s">
        <v>993</v>
      </c>
    </row>
    <row r="32" spans="1:29" ht="39.75" customHeight="1">
      <c r="A32" s="1571" t="s">
        <v>994</v>
      </c>
      <c r="B32" s="1503" t="s">
        <v>34</v>
      </c>
      <c r="C32" s="1381">
        <v>46191</v>
      </c>
      <c r="D32" s="1380" t="s">
        <v>56</v>
      </c>
      <c r="E32" s="1380">
        <v>46163</v>
      </c>
      <c r="F32" s="1379" t="s">
        <v>55</v>
      </c>
      <c r="G32" s="1251" t="s">
        <v>995</v>
      </c>
      <c r="H32" s="1632">
        <v>83</v>
      </c>
      <c r="I32" s="371" t="s">
        <v>812</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650</v>
      </c>
    </row>
    <row r="33" spans="1:29" ht="39.75" customHeight="1">
      <c r="A33" s="799" t="s">
        <v>996</v>
      </c>
      <c r="B33" s="376" t="s">
        <v>34</v>
      </c>
      <c r="C33" s="687">
        <v>46096</v>
      </c>
      <c r="D33" s="1237" t="s">
        <v>54</v>
      </c>
      <c r="E33" s="697">
        <v>46077</v>
      </c>
      <c r="F33" s="698" t="s">
        <v>55</v>
      </c>
      <c r="G33" s="1237" t="s">
        <v>997</v>
      </c>
      <c r="H33" s="699">
        <v>0</v>
      </c>
      <c r="I33" s="371" t="s">
        <v>812</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812</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812</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812</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812</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812</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812</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812</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817</v>
      </c>
      <c r="AB40" s="372" t="s">
        <v>817</v>
      </c>
      <c r="AC40" s="979" t="s">
        <v>1010</v>
      </c>
    </row>
    <row r="41" spans="1:29" ht="39.75" customHeight="1">
      <c r="A41" s="799" t="s">
        <v>1011</v>
      </c>
      <c r="B41" s="376" t="s">
        <v>34</v>
      </c>
      <c r="C41" s="687">
        <v>46040</v>
      </c>
      <c r="D41" s="698" t="s">
        <v>56</v>
      </c>
      <c r="E41" s="697">
        <v>46042</v>
      </c>
      <c r="F41" s="698" t="s">
        <v>55</v>
      </c>
      <c r="G41" s="698"/>
      <c r="H41" s="699">
        <v>0</v>
      </c>
      <c r="I41" s="371" t="s">
        <v>812</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812</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812</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812</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817</v>
      </c>
      <c r="AB44" s="372" t="s">
        <v>817</v>
      </c>
      <c r="AC44" s="979" t="s">
        <v>1021</v>
      </c>
    </row>
    <row r="45" spans="1:29" ht="39.75" customHeight="1">
      <c r="A45" s="1315" t="s">
        <v>1022</v>
      </c>
      <c r="B45" s="1125" t="s">
        <v>34</v>
      </c>
      <c r="C45" s="603">
        <v>46053</v>
      </c>
      <c r="D45" s="605" t="s">
        <v>1023</v>
      </c>
      <c r="E45" s="631">
        <v>46030</v>
      </c>
      <c r="F45" s="605" t="s">
        <v>55</v>
      </c>
      <c r="G45" s="921"/>
      <c r="H45" s="729">
        <v>0</v>
      </c>
      <c r="I45" s="1127" t="s">
        <v>812</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812</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812</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812</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812</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812</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812</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812</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812</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812</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812</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812</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812</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812</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812</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812</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812</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812</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812</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812</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812</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812</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812</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812</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812</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812</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812</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812</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812</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812</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812</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812</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812</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812</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812</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812</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812</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812</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812</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812</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812</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812</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812</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812</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812</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812</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812</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812</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817</v>
      </c>
      <c r="AB101" s="372" t="s">
        <v>817</v>
      </c>
      <c r="AC101" s="696" t="s">
        <v>1110</v>
      </c>
    </row>
    <row r="102" spans="1:29" ht="39.75" customHeight="1">
      <c r="A102" s="296" t="s">
        <v>234</v>
      </c>
      <c r="B102" s="18" t="s">
        <v>31</v>
      </c>
      <c r="C102" s="19">
        <v>45862</v>
      </c>
      <c r="D102" s="304" t="s">
        <v>58</v>
      </c>
      <c r="E102" s="19">
        <v>45758</v>
      </c>
      <c r="F102" s="304" t="s">
        <v>57</v>
      </c>
      <c r="G102" s="441" t="s">
        <v>235</v>
      </c>
      <c r="H102" s="20">
        <v>62</v>
      </c>
      <c r="I102" s="20" t="s">
        <v>812</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812</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812</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812</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812</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812</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812</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812</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812</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812</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812</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812</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817</v>
      </c>
      <c r="AB113" s="372" t="s">
        <v>817</v>
      </c>
      <c r="AC113" s="591" t="s">
        <v>1129</v>
      </c>
    </row>
    <row r="114" spans="1:29" ht="39.75" customHeight="1">
      <c r="A114" s="558" t="s">
        <v>1130</v>
      </c>
      <c r="B114" s="357" t="s">
        <v>31</v>
      </c>
      <c r="C114" s="366">
        <v>45960</v>
      </c>
      <c r="D114" s="359" t="s">
        <v>1043</v>
      </c>
      <c r="E114" s="359">
        <v>45932</v>
      </c>
      <c r="F114" s="357" t="s">
        <v>57</v>
      </c>
      <c r="G114" s="360"/>
      <c r="H114" s="361">
        <v>79</v>
      </c>
      <c r="I114" s="1052" t="s">
        <v>812</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812</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817</v>
      </c>
      <c r="AC115" s="103" t="s">
        <v>1133</v>
      </c>
    </row>
    <row r="116" spans="1:29" ht="39.75" customHeight="1">
      <c r="A116" s="558" t="s">
        <v>1134</v>
      </c>
      <c r="B116" s="357" t="s">
        <v>31</v>
      </c>
      <c r="C116" s="366">
        <v>45976</v>
      </c>
      <c r="D116" s="359" t="s">
        <v>58</v>
      </c>
      <c r="E116" s="359">
        <v>45959</v>
      </c>
      <c r="F116" s="357" t="s">
        <v>61</v>
      </c>
      <c r="G116" s="360"/>
      <c r="H116" s="361">
        <v>61</v>
      </c>
      <c r="I116" s="1052" t="s">
        <v>812</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817</v>
      </c>
      <c r="AC116" s="351" t="s">
        <v>1135</v>
      </c>
    </row>
    <row r="117" spans="1:29" ht="39.75" customHeight="1">
      <c r="A117" s="558" t="s">
        <v>1136</v>
      </c>
      <c r="B117" s="357" t="s">
        <v>31</v>
      </c>
      <c r="C117" s="366">
        <v>45976</v>
      </c>
      <c r="D117" s="359" t="s">
        <v>58</v>
      </c>
      <c r="E117" s="359">
        <v>45959</v>
      </c>
      <c r="F117" s="357" t="s">
        <v>73</v>
      </c>
      <c r="G117" s="360"/>
      <c r="H117" s="361">
        <v>69</v>
      </c>
      <c r="I117" s="1052" t="s">
        <v>812</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812</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812</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812</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812</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812</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812</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812</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812</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812</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812</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812</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812</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812</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812</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812</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812</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812</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812</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812</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812</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812</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812</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817</v>
      </c>
      <c r="AC141" s="796" t="s">
        <v>1189</v>
      </c>
    </row>
    <row r="142" spans="1:29" ht="39.75" customHeight="1">
      <c r="A142" s="296" t="s">
        <v>1190</v>
      </c>
      <c r="B142" s="354" t="s">
        <v>31</v>
      </c>
      <c r="C142" s="19">
        <v>45899</v>
      </c>
      <c r="D142" s="18" t="s">
        <v>1191</v>
      </c>
      <c r="E142" s="298">
        <v>45876</v>
      </c>
      <c r="F142" s="304" t="s">
        <v>65</v>
      </c>
      <c r="G142" s="491" t="s">
        <v>1192</v>
      </c>
      <c r="H142" s="299">
        <v>0</v>
      </c>
      <c r="I142" s="300" t="s">
        <v>812</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812</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812</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812</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812</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812</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817</v>
      </c>
      <c r="AC147" s="897" t="s">
        <v>1203</v>
      </c>
    </row>
    <row r="148" spans="1:29" ht="39.75" customHeight="1">
      <c r="A148" s="296" t="s">
        <v>259</v>
      </c>
      <c r="B148" s="297" t="s">
        <v>31</v>
      </c>
      <c r="C148" s="454">
        <v>45805</v>
      </c>
      <c r="D148" s="454" t="s">
        <v>58</v>
      </c>
      <c r="E148" s="454">
        <v>45695</v>
      </c>
      <c r="F148" s="454" t="s">
        <v>65</v>
      </c>
      <c r="G148" s="1110" t="s">
        <v>260</v>
      </c>
      <c r="H148" s="299">
        <v>0</v>
      </c>
      <c r="I148" s="300" t="s">
        <v>812</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812</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812</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812</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812</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812</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812</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812</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812</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812</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817</v>
      </c>
      <c r="AC157" s="718" t="s">
        <v>1221</v>
      </c>
    </row>
    <row r="158" spans="1:29" ht="39.75" customHeight="1">
      <c r="A158" s="558" t="s">
        <v>1222</v>
      </c>
      <c r="B158" s="357" t="s">
        <v>31</v>
      </c>
      <c r="C158" s="366">
        <v>45991</v>
      </c>
      <c r="D158" s="359" t="s">
        <v>1043</v>
      </c>
      <c r="E158" s="359">
        <v>45953</v>
      </c>
      <c r="F158" s="357" t="s">
        <v>61</v>
      </c>
      <c r="G158" s="360" t="s">
        <v>1223</v>
      </c>
      <c r="H158" s="361">
        <v>0</v>
      </c>
      <c r="I158" s="361" t="s">
        <v>812</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812</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812</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812</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812</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812</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812</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812</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812</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812</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812</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812</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812</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812</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812</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812</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812</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812</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812</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812</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812</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812</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813</v>
      </c>
      <c r="AC181" s="1239" t="s">
        <v>721</v>
      </c>
    </row>
    <row r="182" spans="1:29" ht="39.75" customHeight="1">
      <c r="A182" s="1563" t="s">
        <v>1268</v>
      </c>
      <c r="B182" s="1059" t="s">
        <v>40</v>
      </c>
      <c r="C182" s="1381">
        <v>46172</v>
      </c>
      <c r="D182" s="1235" t="s">
        <v>52</v>
      </c>
      <c r="E182" s="1236">
        <v>46143</v>
      </c>
      <c r="F182" s="1235" t="s">
        <v>53</v>
      </c>
      <c r="G182" s="1237"/>
      <c r="H182" s="993">
        <v>0</v>
      </c>
      <c r="I182" s="303" t="s">
        <v>812</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721</v>
      </c>
    </row>
    <row r="183" spans="1:29" ht="39.75" customHeight="1">
      <c r="A183" s="1527" t="s">
        <v>1269</v>
      </c>
      <c r="B183" s="1059" t="s">
        <v>40</v>
      </c>
      <c r="C183" s="1299">
        <v>46130</v>
      </c>
      <c r="D183" s="1235" t="s">
        <v>52</v>
      </c>
      <c r="E183" s="1236">
        <v>46121</v>
      </c>
      <c r="F183" s="1235" t="s">
        <v>53</v>
      </c>
      <c r="G183" s="1237"/>
      <c r="H183" s="993">
        <v>0</v>
      </c>
      <c r="I183" s="303" t="s">
        <v>812</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812</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721</v>
      </c>
    </row>
    <row r="185" spans="1:29" ht="39.75" customHeight="1">
      <c r="A185" s="296" t="s">
        <v>1272</v>
      </c>
      <c r="B185" s="1059" t="s">
        <v>40</v>
      </c>
      <c r="C185" s="359">
        <v>46111</v>
      </c>
      <c r="D185" s="1237" t="s">
        <v>54</v>
      </c>
      <c r="E185" s="366">
        <v>46106</v>
      </c>
      <c r="F185" s="698" t="s">
        <v>53</v>
      </c>
      <c r="G185" s="698" t="s">
        <v>1273</v>
      </c>
      <c r="H185" s="993">
        <v>0</v>
      </c>
      <c r="I185" s="303" t="s">
        <v>812</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812</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812</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812</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812</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812</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812</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812</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817</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812</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817</v>
      </c>
      <c r="AC197" s="27" t="s">
        <v>1292</v>
      </c>
    </row>
    <row r="198" spans="1:29" ht="39.75" customHeight="1">
      <c r="A198" s="499" t="s">
        <v>305</v>
      </c>
      <c r="B198" s="301" t="s">
        <v>28</v>
      </c>
      <c r="C198" s="19">
        <v>45772</v>
      </c>
      <c r="D198" s="19" t="s">
        <v>58</v>
      </c>
      <c r="E198" s="304">
        <v>45685</v>
      </c>
      <c r="F198" s="304" t="s">
        <v>59</v>
      </c>
      <c r="G198" s="440" t="s">
        <v>306</v>
      </c>
      <c r="H198" s="303">
        <v>76</v>
      </c>
      <c r="I198" s="300" t="s">
        <v>812</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812</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817</v>
      </c>
      <c r="AC199" s="11" t="s">
        <v>1294</v>
      </c>
    </row>
    <row r="200" spans="1:29" ht="39.75" customHeight="1">
      <c r="A200" s="499" t="s">
        <v>309</v>
      </c>
      <c r="B200" s="301" t="s">
        <v>28</v>
      </c>
      <c r="C200" s="19">
        <v>45772</v>
      </c>
      <c r="D200" s="19" t="s">
        <v>1289</v>
      </c>
      <c r="E200" s="304">
        <v>45695</v>
      </c>
      <c r="F200" s="18" t="s">
        <v>1291</v>
      </c>
      <c r="G200" s="440" t="s">
        <v>308</v>
      </c>
      <c r="H200" s="303">
        <v>86</v>
      </c>
      <c r="I200" s="303" t="s">
        <v>812</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812</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817</v>
      </c>
      <c r="AC201" s="27" t="s">
        <v>1295</v>
      </c>
    </row>
    <row r="202" spans="1:29" ht="39.75" customHeight="1">
      <c r="A202" s="499" t="s">
        <v>312</v>
      </c>
      <c r="B202" s="301" t="s">
        <v>28</v>
      </c>
      <c r="C202" s="19">
        <v>45772</v>
      </c>
      <c r="D202" s="304" t="s">
        <v>1066</v>
      </c>
      <c r="E202" s="304">
        <v>45686</v>
      </c>
      <c r="F202" s="304" t="s">
        <v>1284</v>
      </c>
      <c r="G202" s="440" t="s">
        <v>313</v>
      </c>
      <c r="H202" s="303">
        <v>81</v>
      </c>
      <c r="I202" s="300" t="s">
        <v>812</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812</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812</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817</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817</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817</v>
      </c>
      <c r="AC209" s="1118" t="s">
        <v>1306</v>
      </c>
    </row>
    <row r="210" spans="1:29" ht="39.75" customHeight="1">
      <c r="A210" s="296" t="s">
        <v>328</v>
      </c>
      <c r="B210" s="301" t="s">
        <v>28</v>
      </c>
      <c r="C210" s="19">
        <v>45772</v>
      </c>
      <c r="D210" s="18" t="s">
        <v>958</v>
      </c>
      <c r="E210" s="19">
        <v>45743</v>
      </c>
      <c r="F210" s="18" t="s">
        <v>1307</v>
      </c>
      <c r="G210" s="302" t="s">
        <v>329</v>
      </c>
      <c r="H210" s="20">
        <v>85</v>
      </c>
      <c r="I210" s="303" t="s">
        <v>812</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817</v>
      </c>
      <c r="AC210" s="75" t="s">
        <v>1308</v>
      </c>
    </row>
    <row r="211" spans="1:29" ht="39.75" customHeight="1">
      <c r="A211" s="296" t="s">
        <v>330</v>
      </c>
      <c r="B211" s="301" t="s">
        <v>28</v>
      </c>
      <c r="C211" s="19">
        <v>45772</v>
      </c>
      <c r="D211" s="18" t="s">
        <v>1309</v>
      </c>
      <c r="E211" s="19">
        <v>45743</v>
      </c>
      <c r="F211" s="18" t="s">
        <v>932</v>
      </c>
      <c r="G211" s="302" t="s">
        <v>331</v>
      </c>
      <c r="H211" s="20">
        <v>88</v>
      </c>
      <c r="I211" s="303" t="s">
        <v>812</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817</v>
      </c>
      <c r="AC211" s="11"/>
    </row>
    <row r="212" spans="1:29" ht="39.75" customHeight="1">
      <c r="A212" s="296" t="s">
        <v>332</v>
      </c>
      <c r="B212" s="301" t="s">
        <v>28</v>
      </c>
      <c r="C212" s="19">
        <v>45772</v>
      </c>
      <c r="D212" s="18" t="s">
        <v>1298</v>
      </c>
      <c r="E212" s="19">
        <v>45743</v>
      </c>
      <c r="F212" s="18" t="s">
        <v>59</v>
      </c>
      <c r="G212" s="302" t="s">
        <v>333</v>
      </c>
      <c r="H212" s="20">
        <v>57</v>
      </c>
      <c r="I212" s="303" t="s">
        <v>812</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817</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812</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812</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812</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812</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812</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812</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812</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812</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812</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812</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812</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812</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812</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812</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812</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817</v>
      </c>
      <c r="AC235" s="11"/>
    </row>
    <row r="236" spans="1:29" ht="39.75" customHeight="1">
      <c r="A236" s="296" t="s">
        <v>390</v>
      </c>
      <c r="B236" s="301" t="s">
        <v>28</v>
      </c>
      <c r="C236" s="304">
        <v>45711</v>
      </c>
      <c r="D236" s="19" t="s">
        <v>1309</v>
      </c>
      <c r="E236" s="298">
        <v>45706</v>
      </c>
      <c r="F236" s="19" t="s">
        <v>932</v>
      </c>
      <c r="G236" s="305" t="s">
        <v>391</v>
      </c>
      <c r="H236" s="20">
        <v>85</v>
      </c>
      <c r="I236" s="303" t="s">
        <v>812</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812</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812</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812</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812</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812</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812</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812</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812</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812</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812</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812</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812</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812</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812</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812</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812</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812</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812</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812</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812</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812</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812</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812</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812</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812</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812</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817</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812</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817</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812</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812</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812</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812</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812</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812</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812</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812</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812</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812</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812</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812</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812</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812</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812</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812</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812</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812</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812</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812</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812</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812</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812</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812</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812</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812</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812</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812</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812</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812</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812</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812</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812</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813</v>
      </c>
      <c r="AB311" s="372" t="s">
        <v>813</v>
      </c>
      <c r="AC311" s="1500" t="s">
        <v>1469</v>
      </c>
    </row>
    <row r="312" spans="1:29" ht="39.75" customHeight="1">
      <c r="A312" s="1497" t="s">
        <v>834</v>
      </c>
      <c r="B312" s="376" t="s">
        <v>34</v>
      </c>
      <c r="C312" s="1381">
        <v>46191</v>
      </c>
      <c r="D312" s="1380" t="s">
        <v>68</v>
      </c>
      <c r="E312" s="1380">
        <v>46142</v>
      </c>
      <c r="F312" s="1379" t="s">
        <v>55</v>
      </c>
      <c r="G312" s="1251"/>
      <c r="H312" s="1632">
        <v>58</v>
      </c>
      <c r="I312" s="371" t="s">
        <v>812</v>
      </c>
      <c r="J312" s="1055" t="s">
        <v>30</v>
      </c>
      <c r="K312" s="359" t="s">
        <v>622</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49">
        <v>46153</v>
      </c>
      <c r="X312" s="1533">
        <v>0</v>
      </c>
      <c r="Y312" s="813">
        <v>0</v>
      </c>
      <c r="Z312" s="1488">
        <v>0</v>
      </c>
      <c r="AA312" s="372" t="s">
        <v>817</v>
      </c>
      <c r="AB312" s="372" t="s">
        <v>817</v>
      </c>
      <c r="AC312" s="1239" t="s">
        <v>650</v>
      </c>
    </row>
    <row r="313" spans="1:29" ht="39.75" customHeight="1">
      <c r="A313" s="1495" t="s">
        <v>1470</v>
      </c>
      <c r="B313" s="376" t="s">
        <v>34</v>
      </c>
      <c r="C313" s="1381">
        <v>46172</v>
      </c>
      <c r="D313" s="366" t="s">
        <v>56</v>
      </c>
      <c r="E313" s="366">
        <v>46142</v>
      </c>
      <c r="F313" s="365" t="s">
        <v>55</v>
      </c>
      <c r="G313" s="697" t="s">
        <v>1471</v>
      </c>
      <c r="H313" s="988">
        <v>0</v>
      </c>
      <c r="I313" s="371" t="s">
        <v>812</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817</v>
      </c>
      <c r="AB313" s="1529" t="s">
        <v>817</v>
      </c>
      <c r="AC313" s="981"/>
    </row>
    <row r="314" spans="1:29" ht="39.75" customHeight="1">
      <c r="A314" s="799" t="s">
        <v>1472</v>
      </c>
      <c r="B314" s="376" t="s">
        <v>34</v>
      </c>
      <c r="C314" s="687">
        <v>46112</v>
      </c>
      <c r="D314" s="698" t="s">
        <v>56</v>
      </c>
      <c r="E314" s="697">
        <v>46125</v>
      </c>
      <c r="F314" s="698" t="s">
        <v>55</v>
      </c>
      <c r="G314" s="697" t="s">
        <v>1473</v>
      </c>
      <c r="H314" s="699">
        <v>20</v>
      </c>
      <c r="I314" s="371" t="s">
        <v>812</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812</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812</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817</v>
      </c>
      <c r="AB316" s="372" t="s">
        <v>817</v>
      </c>
      <c r="AC316" s="696" t="s">
        <v>1479</v>
      </c>
    </row>
    <row r="317" spans="1:29" ht="39.75" customHeight="1">
      <c r="A317" s="636" t="s">
        <v>160</v>
      </c>
      <c r="B317" s="376" t="s">
        <v>34</v>
      </c>
      <c r="C317" s="359">
        <v>45991</v>
      </c>
      <c r="D317" s="365" t="s">
        <v>52</v>
      </c>
      <c r="E317" s="366">
        <v>45880</v>
      </c>
      <c r="F317" s="365" t="s">
        <v>932</v>
      </c>
      <c r="G317" s="367" t="s">
        <v>161</v>
      </c>
      <c r="H317" s="368">
        <v>0</v>
      </c>
      <c r="I317" s="371" t="s">
        <v>812</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812</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813</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812</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812</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812</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812</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812</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812</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812</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812</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812</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812</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812</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812</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812</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813</v>
      </c>
      <c r="AB331" s="372" t="s">
        <v>813</v>
      </c>
      <c r="AC331" s="1239" t="s">
        <v>721</v>
      </c>
    </row>
    <row r="332" spans="1:29" ht="39.75" customHeight="1">
      <c r="A332" s="1555" t="s">
        <v>1511</v>
      </c>
      <c r="B332" s="1059" t="s">
        <v>40</v>
      </c>
      <c r="C332" s="1299">
        <v>46130</v>
      </c>
      <c r="D332" s="1235" t="s">
        <v>52</v>
      </c>
      <c r="E332" s="1236">
        <v>46121</v>
      </c>
      <c r="F332" s="1235" t="s">
        <v>53</v>
      </c>
      <c r="G332" s="1237"/>
      <c r="H332" s="993">
        <v>0</v>
      </c>
      <c r="I332" s="303" t="s">
        <v>812</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825</v>
      </c>
      <c r="AB332" s="372" t="s">
        <v>825</v>
      </c>
      <c r="AC332" s="1300" t="s">
        <v>1512</v>
      </c>
    </row>
    <row r="333" spans="1:29" ht="39.75" customHeight="1">
      <c r="A333" s="1555" t="s">
        <v>1513</v>
      </c>
      <c r="B333" s="1059" t="s">
        <v>40</v>
      </c>
      <c r="C333" s="1299">
        <v>46130</v>
      </c>
      <c r="D333" s="1235" t="s">
        <v>52</v>
      </c>
      <c r="E333" s="1236">
        <v>46121</v>
      </c>
      <c r="F333" s="1235" t="s">
        <v>53</v>
      </c>
      <c r="G333" s="1237"/>
      <c r="H333" s="993">
        <v>0</v>
      </c>
      <c r="I333" s="303" t="s">
        <v>812</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825</v>
      </c>
      <c r="AB333" s="372" t="s">
        <v>817</v>
      </c>
      <c r="AC333" s="1300" t="s">
        <v>1514</v>
      </c>
    </row>
    <row r="334" spans="1:29" ht="39.75" customHeight="1">
      <c r="A334" s="1556" t="s">
        <v>1515</v>
      </c>
      <c r="B334" s="1059" t="s">
        <v>40</v>
      </c>
      <c r="C334" s="359">
        <v>46111</v>
      </c>
      <c r="D334" s="1237" t="s">
        <v>54</v>
      </c>
      <c r="E334" s="366">
        <v>46106</v>
      </c>
      <c r="F334" s="698" t="s">
        <v>53</v>
      </c>
      <c r="G334" s="698" t="s">
        <v>1516</v>
      </c>
      <c r="H334" s="993">
        <v>0</v>
      </c>
      <c r="I334" s="303" t="s">
        <v>812</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812</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812</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812</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812</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812</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812</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812</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812</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812</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812</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812</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812</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812</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812</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812</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812</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812</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7"/>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B4" s="1631"/>
      <c r="C4" s="1631"/>
      <c r="D4" s="1631"/>
      <c r="E4" s="1631"/>
      <c r="F4" s="1631">
        <v>1049</v>
      </c>
      <c r="G4" s="1631">
        <v>1049</v>
      </c>
      <c r="J4" s="12" t="s">
        <v>1566</v>
      </c>
      <c r="K4" t="s">
        <v>49</v>
      </c>
      <c r="N4" s="12" t="s">
        <v>1566</v>
      </c>
      <c r="O4" t="s">
        <v>1567</v>
      </c>
      <c r="P4" t="s">
        <v>1568</v>
      </c>
      <c r="Q4" t="s">
        <v>1569</v>
      </c>
      <c r="R4" t="s">
        <v>487</v>
      </c>
    </row>
    <row r="5" spans="1:18">
      <c r="A5" t="s">
        <v>314</v>
      </c>
      <c r="B5" s="1631"/>
      <c r="C5" s="1631"/>
      <c r="D5" s="1631">
        <v>1426</v>
      </c>
      <c r="E5" s="1631">
        <v>1190</v>
      </c>
      <c r="F5" s="1631">
        <v>23</v>
      </c>
      <c r="G5" s="1631">
        <v>2639</v>
      </c>
      <c r="J5" t="s">
        <v>1289</v>
      </c>
      <c r="K5" s="1631">
        <v>6147</v>
      </c>
      <c r="N5" t="s">
        <v>1289</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1570</v>
      </c>
      <c r="K7" s="1631">
        <v>0</v>
      </c>
      <c r="N7" t="s">
        <v>1309</v>
      </c>
      <c r="O7" s="1631">
        <v>3158</v>
      </c>
      <c r="P7" s="1631">
        <v>21322</v>
      </c>
      <c r="Q7" s="1631">
        <v>12406</v>
      </c>
      <c r="R7" s="1631">
        <v>36886</v>
      </c>
    </row>
    <row r="8" spans="1:18">
      <c r="A8" t="s">
        <v>326</v>
      </c>
      <c r="B8" s="1631"/>
      <c r="C8" s="1631">
        <v>241</v>
      </c>
      <c r="D8" s="1631">
        <v>366</v>
      </c>
      <c r="E8" s="1631">
        <v>202</v>
      </c>
      <c r="F8" s="1631">
        <v>120</v>
      </c>
      <c r="G8" s="1631">
        <v>929</v>
      </c>
      <c r="J8" t="s">
        <v>1309</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1571</v>
      </c>
      <c r="O9" s="1631">
        <v>7188</v>
      </c>
      <c r="P9" s="1631">
        <v>23895</v>
      </c>
      <c r="Q9" s="1631">
        <v>13411</v>
      </c>
      <c r="R9" s="1631">
        <v>44494</v>
      </c>
    </row>
    <row r="10" spans="1:18">
      <c r="A10" t="s">
        <v>199</v>
      </c>
      <c r="B10" s="1631"/>
      <c r="C10" s="1631">
        <v>534</v>
      </c>
      <c r="D10" s="1631">
        <v>460</v>
      </c>
      <c r="E10" s="1631">
        <v>886</v>
      </c>
      <c r="F10" s="1631">
        <v>202</v>
      </c>
      <c r="G10" s="1631">
        <v>2082</v>
      </c>
      <c r="J10" t="s">
        <v>1571</v>
      </c>
      <c r="K10" s="1631">
        <v>4129</v>
      </c>
      <c r="N10" t="s">
        <v>1066</v>
      </c>
      <c r="O10" s="1631">
        <v>6561</v>
      </c>
      <c r="P10" s="1631">
        <v>14625</v>
      </c>
      <c r="Q10" s="1631">
        <v>17060</v>
      </c>
      <c r="R10" s="1631">
        <v>38246</v>
      </c>
    </row>
    <row r="11" spans="1:18">
      <c r="A11" t="s">
        <v>445</v>
      </c>
      <c r="B11" s="1631"/>
      <c r="C11" s="1631">
        <v>1990</v>
      </c>
      <c r="D11" s="1631">
        <v>1045</v>
      </c>
      <c r="E11" s="1631"/>
      <c r="F11" s="1631"/>
      <c r="G11" s="1631">
        <v>3035</v>
      </c>
      <c r="J11" t="s">
        <v>1066</v>
      </c>
      <c r="K11" s="1631">
        <v>7128</v>
      </c>
      <c r="N11" t="s">
        <v>958</v>
      </c>
      <c r="O11" s="1631"/>
      <c r="P11" s="1631">
        <v>5968</v>
      </c>
      <c r="Q11" s="1631">
        <v>20002</v>
      </c>
      <c r="R11" s="1631">
        <v>25970</v>
      </c>
    </row>
    <row r="12" spans="1:18">
      <c r="A12" t="s">
        <v>487</v>
      </c>
      <c r="B12" s="1631">
        <v>2677</v>
      </c>
      <c r="C12" s="1631">
        <v>2967</v>
      </c>
      <c r="D12" s="1631">
        <v>3297</v>
      </c>
      <c r="E12" s="1631">
        <v>2384</v>
      </c>
      <c r="F12" s="1631">
        <v>1394</v>
      </c>
      <c r="G12" s="1631">
        <v>12719</v>
      </c>
      <c r="J12" t="s">
        <v>1572</v>
      </c>
      <c r="K12" s="1631">
        <v>2298</v>
      </c>
      <c r="N12" t="s">
        <v>1298</v>
      </c>
      <c r="O12" s="1631">
        <v>2073</v>
      </c>
      <c r="P12" s="1631">
        <v>6882</v>
      </c>
      <c r="Q12" s="1631">
        <v>7027</v>
      </c>
      <c r="R12" s="1631">
        <v>15982</v>
      </c>
    </row>
    <row r="13" spans="1:18">
      <c r="J13" t="s">
        <v>958</v>
      </c>
      <c r="K13" s="1631">
        <v>13034</v>
      </c>
      <c r="N13" t="s">
        <v>487</v>
      </c>
      <c r="O13" s="1631">
        <v>50898</v>
      </c>
      <c r="P13" s="1631">
        <v>153120</v>
      </c>
      <c r="Q13" s="1631">
        <v>123473</v>
      </c>
      <c r="R13" s="1631">
        <v>327491</v>
      </c>
    </row>
    <row r="14" spans="1:18">
      <c r="J14" t="s">
        <v>68</v>
      </c>
      <c r="K14" s="1631">
        <v>4828</v>
      </c>
    </row>
    <row r="15" spans="1:18">
      <c r="A15" s="12" t="s">
        <v>1563</v>
      </c>
      <c r="B15" s="12" t="s">
        <v>1562</v>
      </c>
      <c r="J15" t="s">
        <v>1298</v>
      </c>
      <c r="K15" s="1631">
        <v>6718</v>
      </c>
    </row>
    <row r="16" spans="1:18">
      <c r="A16" s="12" t="s">
        <v>1564</v>
      </c>
      <c r="B16" s="47">
        <v>45705</v>
      </c>
      <c r="C16" s="47">
        <v>45706</v>
      </c>
      <c r="D16" s="47">
        <v>45707</v>
      </c>
      <c r="E16" s="47">
        <v>45708</v>
      </c>
      <c r="F16" s="47">
        <v>45709</v>
      </c>
      <c r="G16" t="s">
        <v>487</v>
      </c>
      <c r="J16" t="s">
        <v>936</v>
      </c>
      <c r="K16" s="1631"/>
    </row>
    <row r="17" spans="1:11">
      <c r="A17" t="s">
        <v>312</v>
      </c>
      <c r="B17" s="1631"/>
      <c r="C17" s="1631"/>
      <c r="D17" s="1631"/>
      <c r="E17" s="1631">
        <v>547</v>
      </c>
      <c r="F17" s="1631">
        <v>792</v>
      </c>
      <c r="G17" s="1631">
        <v>1339</v>
      </c>
      <c r="J17" t="s">
        <v>1573</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1249</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1574</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1249</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1574</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1575</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1249</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1574</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1576</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1576</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1577</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1578</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1579</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1580</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1581</v>
      </c>
      <c r="B244" s="1631"/>
      <c r="C244" s="1631"/>
      <c r="D244" s="1631"/>
      <c r="E244" s="1631"/>
      <c r="F244" s="1631"/>
      <c r="G244" s="1631"/>
    </row>
    <row r="245" spans="1:7">
      <c r="A245" t="s">
        <v>1582</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1583</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1584</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1581</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1585</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1581</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1586</v>
      </c>
      <c r="B447" s="1631"/>
      <c r="C447" s="1631"/>
      <c r="D447" s="1631"/>
      <c r="E447" s="1631"/>
      <c r="F447" s="1631"/>
      <c r="G447" s="1631"/>
    </row>
    <row r="448" spans="1:7">
      <c r="A448" t="s">
        <v>1587</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1588</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1589</v>
      </c>
      <c r="B472" s="1631"/>
      <c r="C472" s="1631"/>
      <c r="D472" s="1631"/>
      <c r="E472" s="1631">
        <v>260</v>
      </c>
      <c r="F472" s="1631">
        <v>129</v>
      </c>
      <c r="G472" s="1631">
        <v>389</v>
      </c>
    </row>
    <row r="473" spans="1:7">
      <c r="A473" t="s">
        <v>1590</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1591</v>
      </c>
      <c r="B487" s="1631"/>
      <c r="C487" s="1631"/>
      <c r="D487" s="1631"/>
      <c r="E487" s="1631"/>
      <c r="F487" s="1631"/>
    </row>
    <row r="488" spans="1:7">
      <c r="A488" t="s">
        <v>1592</v>
      </c>
      <c r="B488" s="1631"/>
      <c r="C488" s="1631"/>
      <c r="D488" s="1631"/>
      <c r="E488" s="1631"/>
      <c r="F488" s="1631"/>
    </row>
    <row r="489" spans="1:7">
      <c r="A489" t="s">
        <v>1593</v>
      </c>
      <c r="B489" s="1631"/>
      <c r="C489" s="1631"/>
      <c r="D489" s="1631"/>
      <c r="E489" s="1631"/>
      <c r="F489" s="1631"/>
    </row>
    <row r="490" spans="1:7">
      <c r="A490" t="s">
        <v>1594</v>
      </c>
      <c r="B490" s="1631"/>
      <c r="C490" s="1631"/>
      <c r="D490" s="1631"/>
      <c r="E490" s="1631"/>
      <c r="F490" s="1631"/>
    </row>
    <row r="491" spans="1:7">
      <c r="A491" t="s">
        <v>1595</v>
      </c>
      <c r="B491" s="1631"/>
      <c r="C491" s="1631"/>
      <c r="D491" s="1631"/>
      <c r="E491" s="1631"/>
      <c r="F491" s="1631"/>
    </row>
    <row r="492" spans="1:7">
      <c r="A492" t="s">
        <v>487</v>
      </c>
      <c r="B492" s="1631">
        <v>2983</v>
      </c>
      <c r="C492" s="1631">
        <v>3593</v>
      </c>
      <c r="D492" s="1631">
        <v>3943</v>
      </c>
      <c r="E492" s="1631">
        <v>711</v>
      </c>
      <c r="F492" s="1631">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1588</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1596</v>
      </c>
      <c r="B506" s="1631">
        <v>6</v>
      </c>
      <c r="C506" s="1631"/>
      <c r="D506" s="1631"/>
      <c r="E506" s="1631"/>
      <c r="F506" s="1631"/>
      <c r="G506" s="1631">
        <v>6</v>
      </c>
    </row>
    <row r="507" spans="1:7">
      <c r="A507" t="s">
        <v>1597</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1598</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1599</v>
      </c>
      <c r="B523" s="1631">
        <v>155</v>
      </c>
      <c r="C523" s="1631"/>
      <c r="D523" s="1631"/>
      <c r="E523" s="1631"/>
      <c r="F523" s="1631"/>
      <c r="G523" s="1631">
        <v>155</v>
      </c>
    </row>
    <row r="524" spans="1:7">
      <c r="A524" t="s">
        <v>1600</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1601</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1602</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1603</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1603</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1162</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1162</v>
      </c>
      <c r="B717" s="1631"/>
      <c r="C717" s="1631"/>
      <c r="D717" s="1631">
        <v>1491</v>
      </c>
      <c r="E717" s="1631">
        <v>1549</v>
      </c>
      <c r="F717" s="1631"/>
      <c r="G717" s="1631">
        <v>3040</v>
      </c>
    </row>
    <row r="718" spans="1:7">
      <c r="A718" t="s">
        <v>1604</v>
      </c>
      <c r="B718" s="1631"/>
      <c r="C718" s="1631"/>
      <c r="D718" s="1631"/>
      <c r="E718" s="1631"/>
      <c r="F718" s="1631"/>
      <c r="G718" s="1631"/>
    </row>
    <row r="719" spans="1:7">
      <c r="A719" t="s">
        <v>1065</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1603</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1162</v>
      </c>
      <c r="B730" s="1631">
        <v>918</v>
      </c>
      <c r="C730" s="1631"/>
      <c r="D730" s="1631"/>
      <c r="E730" s="1631"/>
      <c r="F730" s="1631"/>
      <c r="G730" s="1631">
        <v>918</v>
      </c>
    </row>
    <row r="731" spans="1:7">
      <c r="A731" t="s">
        <v>1065</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1106</v>
      </c>
      <c r="B734" s="1631"/>
      <c r="C734" s="1631"/>
      <c r="D734" s="1631">
        <v>740</v>
      </c>
      <c r="E734" s="1631"/>
      <c r="F734" s="1631"/>
      <c r="G734" s="1631">
        <v>740</v>
      </c>
    </row>
    <row r="735" spans="1:7">
      <c r="A735" t="s">
        <v>273</v>
      </c>
      <c r="B735" s="1631"/>
      <c r="C735" s="1631"/>
      <c r="D735" s="1631"/>
      <c r="E735" s="1631">
        <v>267</v>
      </c>
      <c r="F735" s="1631"/>
      <c r="G735" s="1631">
        <v>267</v>
      </c>
    </row>
    <row r="736" spans="1:7">
      <c r="A736" t="s">
        <v>923</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1603</v>
      </c>
      <c r="B747" s="1631"/>
      <c r="C747" s="1631"/>
      <c r="D747" s="1631"/>
      <c r="E747" s="1631"/>
      <c r="F747" s="1631"/>
      <c r="G747" s="1631"/>
    </row>
    <row r="748" spans="1:7">
      <c r="A748" t="s">
        <v>1065</v>
      </c>
      <c r="B748" s="1631"/>
      <c r="C748" s="1631"/>
      <c r="D748" s="1631">
        <v>250</v>
      </c>
      <c r="E748" s="1631"/>
      <c r="F748" s="1631"/>
      <c r="G748" s="1631">
        <v>250</v>
      </c>
    </row>
    <row r="749" spans="1:7">
      <c r="A749" t="s">
        <v>1106</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1605</v>
      </c>
      <c r="B751" s="1631"/>
      <c r="C751" s="1631"/>
      <c r="D751" s="1631">
        <v>75</v>
      </c>
      <c r="E751" s="1631"/>
      <c r="F751" s="1631"/>
      <c r="G751" s="1631">
        <v>75</v>
      </c>
    </row>
    <row r="752" spans="1:7">
      <c r="A752" t="s">
        <v>1070</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923</v>
      </c>
      <c r="B754" s="1631">
        <v>829</v>
      </c>
      <c r="C754" s="1631"/>
      <c r="D754" s="1631">
        <v>863</v>
      </c>
      <c r="E754" s="1631">
        <v>499</v>
      </c>
      <c r="F754" s="1631">
        <v>475</v>
      </c>
      <c r="G754" s="1631">
        <v>2666</v>
      </c>
    </row>
    <row r="755" spans="1:7">
      <c r="A755" t="s">
        <v>1098</v>
      </c>
      <c r="B755" s="1631"/>
      <c r="C755" s="1631"/>
      <c r="D755" s="1631"/>
      <c r="E755" s="1631">
        <v>754</v>
      </c>
      <c r="F755" s="1631"/>
      <c r="G755" s="1631">
        <v>754</v>
      </c>
    </row>
    <row r="756" spans="1:7">
      <c r="A756" t="s">
        <v>1072</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1106</v>
      </c>
      <c r="B768" s="1631"/>
      <c r="C768" s="1631"/>
      <c r="D768" s="1631"/>
      <c r="E768" s="1631"/>
      <c r="F768" s="1631"/>
      <c r="G768" s="1631"/>
    </row>
    <row r="769" spans="1:7">
      <c r="A769" t="s">
        <v>1070</v>
      </c>
      <c r="B769" s="1631"/>
      <c r="C769" s="1631"/>
      <c r="D769" s="1631"/>
      <c r="E769" s="1631"/>
      <c r="F769" s="1631"/>
      <c r="G769" s="1631"/>
    </row>
    <row r="770" spans="1:7">
      <c r="A770" t="s">
        <v>150</v>
      </c>
      <c r="B770" s="1631"/>
      <c r="C770" s="1631">
        <v>120</v>
      </c>
      <c r="D770" s="1631">
        <v>190</v>
      </c>
      <c r="E770" s="1631"/>
      <c r="F770" s="1631"/>
      <c r="G770" s="1631">
        <v>310</v>
      </c>
    </row>
    <row r="771" spans="1:7">
      <c r="A771" t="s">
        <v>923</v>
      </c>
      <c r="B771" s="1631">
        <v>839</v>
      </c>
      <c r="C771" s="1631"/>
      <c r="D771" s="1631">
        <v>616</v>
      </c>
      <c r="E771" s="1631">
        <v>969</v>
      </c>
      <c r="F771" s="1631">
        <v>552</v>
      </c>
      <c r="G771" s="1631">
        <v>2976</v>
      </c>
    </row>
    <row r="772" spans="1:7">
      <c r="A772" t="s">
        <v>1098</v>
      </c>
      <c r="B772" s="1631">
        <v>1285</v>
      </c>
      <c r="C772" s="1631"/>
      <c r="D772" s="1631"/>
      <c r="E772" s="1631"/>
      <c r="F772" s="1631"/>
      <c r="G772" s="1631">
        <v>1285</v>
      </c>
    </row>
    <row r="773" spans="1:7">
      <c r="A773" t="s">
        <v>1072</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1606</v>
      </c>
      <c r="B775" s="1631">
        <v>329</v>
      </c>
      <c r="C775" s="1631">
        <v>427</v>
      </c>
      <c r="D775" s="1631">
        <v>537</v>
      </c>
      <c r="E775" s="1631">
        <v>646</v>
      </c>
      <c r="F775" s="1631">
        <v>793</v>
      </c>
      <c r="G775" s="1631">
        <v>2732</v>
      </c>
    </row>
    <row r="776" spans="1:7">
      <c r="A776" t="s">
        <v>1196</v>
      </c>
      <c r="B776" s="1631">
        <v>335</v>
      </c>
      <c r="C776" s="1631"/>
      <c r="D776" s="1631"/>
      <c r="E776" s="1631"/>
      <c r="F776" s="1631"/>
      <c r="G776" s="1631">
        <v>335</v>
      </c>
    </row>
    <row r="777" spans="1:7">
      <c r="A777" t="s">
        <v>1607</v>
      </c>
      <c r="B777" s="1631">
        <v>415</v>
      </c>
      <c r="C777" s="1631">
        <v>291</v>
      </c>
      <c r="D777" s="1631"/>
      <c r="E777" s="1631"/>
      <c r="F777" s="1631">
        <v>755</v>
      </c>
      <c r="G777" s="1631">
        <v>1461</v>
      </c>
    </row>
    <row r="778" spans="1:7">
      <c r="A778" t="s">
        <v>1081</v>
      </c>
      <c r="B778" s="1631"/>
      <c r="C778" s="1631">
        <v>1231</v>
      </c>
      <c r="D778" s="1631">
        <v>1538</v>
      </c>
      <c r="E778" s="1631">
        <v>1377</v>
      </c>
      <c r="F778" s="1631"/>
      <c r="G778" s="1631">
        <v>4146</v>
      </c>
    </row>
    <row r="779" spans="1:7">
      <c r="A779" t="s">
        <v>1087</v>
      </c>
      <c r="B779" s="1631"/>
      <c r="C779" s="1631"/>
      <c r="D779" s="1631">
        <v>1205</v>
      </c>
      <c r="E779" s="1631">
        <v>1000</v>
      </c>
      <c r="F779" s="1631"/>
      <c r="G779" s="1631">
        <v>2205</v>
      </c>
    </row>
    <row r="780" spans="1:7">
      <c r="A780" t="s">
        <v>1029</v>
      </c>
      <c r="B780" s="1631"/>
      <c r="C780" s="1631"/>
      <c r="D780" s="1631">
        <v>240</v>
      </c>
      <c r="E780" s="1631">
        <v>504</v>
      </c>
      <c r="F780" s="1631"/>
      <c r="G780" s="1631">
        <v>744</v>
      </c>
    </row>
    <row r="781" spans="1:7">
      <c r="A781" t="s">
        <v>1608</v>
      </c>
      <c r="B781" s="1631"/>
      <c r="C781" s="1631"/>
      <c r="D781" s="1631"/>
      <c r="E781" s="1631"/>
      <c r="F781" s="1631">
        <v>4135</v>
      </c>
      <c r="G781" s="1631">
        <v>4135</v>
      </c>
    </row>
    <row r="782" spans="1:7">
      <c r="A782" t="s">
        <v>962</v>
      </c>
      <c r="B782" s="1631"/>
      <c r="C782" s="1631"/>
      <c r="D782" s="1631"/>
      <c r="E782" s="1631"/>
      <c r="F782" s="1631">
        <v>551</v>
      </c>
      <c r="G782" s="1631">
        <v>551</v>
      </c>
    </row>
    <row r="783" spans="1:7">
      <c r="A783" t="s">
        <v>1609</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923</v>
      </c>
      <c r="B795" s="1631">
        <v>1375</v>
      </c>
      <c r="C795" s="1631">
        <v>1016</v>
      </c>
      <c r="D795" s="1631">
        <v>312</v>
      </c>
      <c r="E795" s="1631">
        <v>1304</v>
      </c>
      <c r="F795" s="1631">
        <v>617</v>
      </c>
      <c r="G795" s="1631">
        <v>4624</v>
      </c>
    </row>
    <row r="796" spans="1:7">
      <c r="A796" t="s">
        <v>1098</v>
      </c>
      <c r="B796" s="1631"/>
      <c r="C796" s="1631"/>
      <c r="D796" s="1631"/>
      <c r="E796" s="1631"/>
      <c r="F796" s="1631"/>
      <c r="G796" s="1631"/>
    </row>
    <row r="797" spans="1:7">
      <c r="A797" t="s">
        <v>1607</v>
      </c>
      <c r="B797" s="1631">
        <v>1418</v>
      </c>
      <c r="C797" s="1631">
        <v>701</v>
      </c>
      <c r="D797" s="1631"/>
      <c r="E797" s="1631">
        <v>614</v>
      </c>
      <c r="F797" s="1631">
        <v>486</v>
      </c>
      <c r="G797" s="1631">
        <v>3219</v>
      </c>
    </row>
    <row r="798" spans="1:7">
      <c r="A798" t="s">
        <v>1081</v>
      </c>
      <c r="B798" s="1631">
        <v>600</v>
      </c>
      <c r="C798" s="1631"/>
      <c r="D798" s="1631"/>
      <c r="E798" s="1631"/>
      <c r="F798" s="1631"/>
      <c r="G798" s="1631">
        <v>600</v>
      </c>
    </row>
    <row r="799" spans="1:7">
      <c r="A799" t="s">
        <v>1087</v>
      </c>
      <c r="B799" s="1631">
        <v>1002</v>
      </c>
      <c r="C799" s="1631">
        <v>268</v>
      </c>
      <c r="D799" s="1631"/>
      <c r="E799" s="1631"/>
      <c r="F799" s="1631"/>
      <c r="G799" s="1631">
        <v>1270</v>
      </c>
    </row>
    <row r="800" spans="1:7">
      <c r="A800" t="s">
        <v>1029</v>
      </c>
      <c r="B800" s="1631">
        <v>80</v>
      </c>
      <c r="C800" s="1631"/>
      <c r="D800" s="1631"/>
      <c r="E800" s="1631"/>
      <c r="F800" s="1631"/>
      <c r="G800" s="1631">
        <v>80</v>
      </c>
    </row>
    <row r="801" spans="1:7">
      <c r="A801" t="s">
        <v>1608</v>
      </c>
      <c r="B801" s="1631">
        <v>2251</v>
      </c>
      <c r="C801" s="1631">
        <v>2014</v>
      </c>
      <c r="D801" s="1631">
        <v>1868</v>
      </c>
      <c r="E801" s="1631">
        <v>2157</v>
      </c>
      <c r="F801" s="1631">
        <v>2953</v>
      </c>
      <c r="G801" s="1631">
        <v>11243</v>
      </c>
    </row>
    <row r="802" spans="1:7">
      <c r="A802" t="s">
        <v>962</v>
      </c>
      <c r="B802" s="1631">
        <v>454</v>
      </c>
      <c r="C802" s="1631">
        <v>251</v>
      </c>
      <c r="D802" s="1631">
        <v>224</v>
      </c>
      <c r="E802" s="1631">
        <v>789</v>
      </c>
      <c r="F802" s="1631"/>
      <c r="G802" s="1631">
        <v>1718</v>
      </c>
    </row>
    <row r="803" spans="1:7">
      <c r="A803" t="s">
        <v>1322</v>
      </c>
      <c r="B803" s="1631"/>
      <c r="C803" s="1631">
        <v>1253</v>
      </c>
      <c r="D803" s="1631">
        <v>1351</v>
      </c>
      <c r="E803" s="1631">
        <v>443</v>
      </c>
      <c r="F803" s="1631"/>
      <c r="G803" s="1631">
        <v>3047</v>
      </c>
    </row>
    <row r="804" spans="1:7">
      <c r="A804" t="s">
        <v>1076</v>
      </c>
      <c r="B804" s="1631"/>
      <c r="C804" s="1631">
        <v>1850</v>
      </c>
      <c r="D804" s="1631">
        <v>1276</v>
      </c>
      <c r="E804" s="1631">
        <v>1479</v>
      </c>
      <c r="F804" s="1631"/>
      <c r="G804" s="1631">
        <v>4605</v>
      </c>
    </row>
    <row r="805" spans="1:7">
      <c r="A805" t="s">
        <v>1122</v>
      </c>
      <c r="B805" s="1631"/>
      <c r="C805" s="1631"/>
      <c r="D805" s="1631">
        <v>1118</v>
      </c>
      <c r="E805" s="1631">
        <v>1472</v>
      </c>
      <c r="F805" s="1631"/>
      <c r="G805" s="1631">
        <v>2590</v>
      </c>
    </row>
    <row r="806" spans="1:7">
      <c r="A806" t="s">
        <v>1118</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923</v>
      </c>
      <c r="B819" s="1631">
        <v>768</v>
      </c>
      <c r="C819" s="1631">
        <v>1014</v>
      </c>
      <c r="D819" s="1631"/>
      <c r="E819" s="1631"/>
      <c r="F819" s="1631"/>
      <c r="G819" s="1631">
        <v>1782</v>
      </c>
    </row>
    <row r="820" spans="1:7">
      <c r="A820" t="s">
        <v>1607</v>
      </c>
      <c r="B820" s="1631">
        <v>225</v>
      </c>
      <c r="C820" s="1631">
        <v>1287</v>
      </c>
      <c r="D820" s="1631">
        <v>1185</v>
      </c>
      <c r="E820" s="1631">
        <v>508</v>
      </c>
      <c r="F820" s="1631"/>
      <c r="G820" s="1631">
        <v>3205</v>
      </c>
    </row>
    <row r="821" spans="1:7">
      <c r="A821" t="s">
        <v>1087</v>
      </c>
      <c r="B821" s="1631"/>
      <c r="C821" s="1631"/>
      <c r="D821" s="1631">
        <v>334</v>
      </c>
      <c r="E821" s="1631"/>
      <c r="F821" s="1631"/>
      <c r="G821" s="1631">
        <v>334</v>
      </c>
    </row>
    <row r="822" spans="1:7">
      <c r="A822" t="s">
        <v>1608</v>
      </c>
      <c r="B822" s="1631"/>
      <c r="C822" s="1631">
        <v>216</v>
      </c>
      <c r="D822" s="1631"/>
      <c r="E822" s="1631"/>
      <c r="F822" s="1631"/>
      <c r="G822" s="1631">
        <v>216</v>
      </c>
    </row>
    <row r="823" spans="1:7">
      <c r="A823" t="s">
        <v>962</v>
      </c>
      <c r="B823" s="1631">
        <v>1088</v>
      </c>
      <c r="C823" s="1631">
        <v>557</v>
      </c>
      <c r="D823" s="1631">
        <v>512</v>
      </c>
      <c r="E823" s="1631">
        <v>369</v>
      </c>
      <c r="F823" s="1631"/>
      <c r="G823" s="1631">
        <v>2526</v>
      </c>
    </row>
    <row r="824" spans="1:7">
      <c r="A824" t="s">
        <v>1322</v>
      </c>
      <c r="B824" s="1631">
        <v>192</v>
      </c>
      <c r="C824" s="1631"/>
      <c r="D824" s="1631"/>
      <c r="E824" s="1631"/>
      <c r="F824" s="1631"/>
      <c r="G824" s="1631">
        <v>192</v>
      </c>
    </row>
    <row r="825" spans="1:7">
      <c r="A825" t="s">
        <v>1122</v>
      </c>
      <c r="B825" s="1631">
        <v>1174</v>
      </c>
      <c r="C825" s="1631">
        <v>1597</v>
      </c>
      <c r="D825" s="1631">
        <v>308</v>
      </c>
      <c r="E825" s="1631"/>
      <c r="F825" s="1631"/>
      <c r="G825" s="1631">
        <v>3079</v>
      </c>
    </row>
    <row r="826" spans="1:7">
      <c r="A826" t="s">
        <v>1118</v>
      </c>
      <c r="B826" s="1631">
        <v>1545</v>
      </c>
      <c r="C826" s="1631">
        <v>995</v>
      </c>
      <c r="D826" s="1631"/>
      <c r="E826" s="1631"/>
      <c r="F826" s="1631"/>
      <c r="G826" s="1631">
        <v>2540</v>
      </c>
    </row>
    <row r="827" spans="1:7">
      <c r="A827" t="s">
        <v>1031</v>
      </c>
      <c r="B827" s="1631"/>
      <c r="C827" s="1631"/>
      <c r="D827" s="1631">
        <v>333</v>
      </c>
      <c r="E827" s="1631"/>
      <c r="F827" s="1631"/>
      <c r="G827" s="1631">
        <v>333</v>
      </c>
    </row>
    <row r="828" spans="1:7">
      <c r="A828" t="s">
        <v>1610</v>
      </c>
      <c r="B828" s="1631"/>
      <c r="C828" s="1631"/>
      <c r="D828" s="1631">
        <v>160</v>
      </c>
      <c r="E828" s="1631"/>
      <c r="F828" s="1631"/>
      <c r="G828" s="1631">
        <v>160</v>
      </c>
    </row>
    <row r="829" spans="1:7">
      <c r="A829" t="s">
        <v>620</v>
      </c>
      <c r="B829" s="1631"/>
      <c r="C829" s="1631"/>
      <c r="D829" s="1631">
        <v>1282</v>
      </c>
      <c r="E829" s="1631">
        <v>980</v>
      </c>
      <c r="F829" s="1631"/>
      <c r="G829" s="1631">
        <v>2262</v>
      </c>
    </row>
    <row r="830" spans="1:7">
      <c r="A830" t="s">
        <v>1452</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923</v>
      </c>
      <c r="B839" s="1631"/>
      <c r="C839" s="1631"/>
      <c r="D839" s="1631">
        <v>986</v>
      </c>
      <c r="E839" s="1631"/>
      <c r="F839" s="1631"/>
      <c r="G839" s="1631">
        <v>986</v>
      </c>
    </row>
    <row r="840" spans="1:7">
      <c r="A840" t="s">
        <v>1607</v>
      </c>
      <c r="B840" s="1631">
        <v>916</v>
      </c>
      <c r="C840" s="1631">
        <v>144</v>
      </c>
      <c r="D840" s="1631"/>
      <c r="E840" s="1631"/>
      <c r="F840" s="1631"/>
      <c r="G840" s="1631">
        <v>1060</v>
      </c>
    </row>
    <row r="841" spans="1:7">
      <c r="A841" t="s">
        <v>1122</v>
      </c>
      <c r="B841" s="1631"/>
      <c r="C841" s="1631"/>
      <c r="D841" s="1631"/>
      <c r="E841" s="1631"/>
      <c r="F841" s="1631"/>
      <c r="G841" s="1631"/>
    </row>
    <row r="842" spans="1:7">
      <c r="A842" t="s">
        <v>1118</v>
      </c>
      <c r="B842" s="1631"/>
      <c r="C842" s="1631"/>
      <c r="D842" s="1631"/>
      <c r="E842" s="1631"/>
      <c r="F842" s="1631"/>
      <c r="G842" s="1631"/>
    </row>
    <row r="843" spans="1:7">
      <c r="A843" t="s">
        <v>620</v>
      </c>
      <c r="B843" s="1631">
        <v>828</v>
      </c>
      <c r="C843" s="1631">
        <v>150</v>
      </c>
      <c r="D843" s="1631"/>
      <c r="E843" s="1631">
        <v>688</v>
      </c>
      <c r="F843" s="1631"/>
      <c r="G843" s="1631">
        <v>1666</v>
      </c>
    </row>
    <row r="844" spans="1:7">
      <c r="A844" t="s">
        <v>1611</v>
      </c>
      <c r="B844" s="1631">
        <v>233</v>
      </c>
      <c r="C844" s="1631"/>
      <c r="D844" s="1631"/>
      <c r="E844" s="1631"/>
      <c r="F844" s="1631"/>
      <c r="G844" s="1631">
        <v>233</v>
      </c>
    </row>
    <row r="845" spans="1:7">
      <c r="A845" t="s">
        <v>1128</v>
      </c>
      <c r="B845" s="1631">
        <v>1768</v>
      </c>
      <c r="C845" s="1631">
        <v>510</v>
      </c>
      <c r="D845" s="1631"/>
      <c r="E845" s="1631"/>
      <c r="F845" s="1631"/>
      <c r="G845" s="1631">
        <v>2278</v>
      </c>
    </row>
    <row r="846" spans="1:7">
      <c r="A846" t="s">
        <v>1543</v>
      </c>
      <c r="B846" s="1631">
        <v>220</v>
      </c>
      <c r="C846" s="1631">
        <v>435</v>
      </c>
      <c r="D846" s="1631">
        <v>227</v>
      </c>
      <c r="E846" s="1631">
        <v>487</v>
      </c>
      <c r="F846" s="1631">
        <v>123</v>
      </c>
      <c r="G846" s="1631">
        <v>1492</v>
      </c>
    </row>
    <row r="847" spans="1:7">
      <c r="A847" t="s">
        <v>935</v>
      </c>
      <c r="B847" s="1631">
        <v>60</v>
      </c>
      <c r="C847" s="1631">
        <v>219</v>
      </c>
      <c r="D847" s="1631"/>
      <c r="E847" s="1631"/>
      <c r="F847" s="1631"/>
      <c r="G847" s="1631">
        <v>279</v>
      </c>
    </row>
    <row r="848" spans="1:7">
      <c r="A848" t="s">
        <v>1226</v>
      </c>
      <c r="B848" s="1631"/>
      <c r="C848" s="1631"/>
      <c r="D848" s="1631">
        <v>240</v>
      </c>
      <c r="E848" s="1631"/>
      <c r="F848" s="1631"/>
      <c r="G848" s="1631">
        <v>240</v>
      </c>
    </row>
    <row r="849" spans="1:7">
      <c r="A849" t="s">
        <v>1612</v>
      </c>
      <c r="B849" s="1631"/>
      <c r="C849" s="1631">
        <v>1603</v>
      </c>
      <c r="D849" s="1631">
        <v>791</v>
      </c>
      <c r="E849" s="1631">
        <v>2803</v>
      </c>
      <c r="F849" s="1631"/>
      <c r="G849" s="1631">
        <v>5197</v>
      </c>
    </row>
    <row r="850" spans="1:7">
      <c r="A850" t="s">
        <v>948</v>
      </c>
      <c r="B850" s="1631"/>
      <c r="C850" s="1631">
        <v>927</v>
      </c>
      <c r="D850" s="1631">
        <v>1221</v>
      </c>
      <c r="E850" s="1631">
        <v>1023</v>
      </c>
      <c r="F850" s="1631"/>
      <c r="G850" s="1631">
        <v>3171</v>
      </c>
    </row>
    <row r="851" spans="1:7">
      <c r="A851" t="s">
        <v>1132</v>
      </c>
      <c r="B851" s="1631"/>
      <c r="C851" s="1631">
        <v>974</v>
      </c>
      <c r="D851" s="1631">
        <v>1312</v>
      </c>
      <c r="E851" s="1631">
        <v>359</v>
      </c>
      <c r="F851" s="1631"/>
      <c r="G851" s="1631">
        <v>2645</v>
      </c>
    </row>
    <row r="852" spans="1:7">
      <c r="A852" t="s">
        <v>1120</v>
      </c>
      <c r="B852" s="1631"/>
      <c r="C852" s="1631"/>
      <c r="D852" s="1631">
        <v>1239</v>
      </c>
      <c r="E852" s="1631">
        <v>1220</v>
      </c>
      <c r="F852" s="1631"/>
      <c r="G852" s="1631">
        <v>2459</v>
      </c>
    </row>
    <row r="853" spans="1:7">
      <c r="A853" t="s">
        <v>954</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1031</v>
      </c>
      <c r="B864" s="1631"/>
      <c r="C864" s="1631"/>
      <c r="D864" s="1631"/>
      <c r="E864" s="1631"/>
      <c r="F864" s="1631"/>
      <c r="G864" s="1631"/>
    </row>
    <row r="865" spans="1:7">
      <c r="A865" t="s">
        <v>1543</v>
      </c>
      <c r="B865" s="1631"/>
      <c r="C865" s="1631">
        <v>413</v>
      </c>
      <c r="D865" s="1631">
        <v>190</v>
      </c>
      <c r="E865" s="1631">
        <v>1194</v>
      </c>
      <c r="F865" s="1631">
        <v>306</v>
      </c>
      <c r="G865" s="1631">
        <v>2103</v>
      </c>
    </row>
    <row r="866" spans="1:7">
      <c r="A866" t="s">
        <v>1612</v>
      </c>
      <c r="B866" s="1631">
        <v>3343</v>
      </c>
      <c r="C866" s="1631">
        <v>714</v>
      </c>
      <c r="D866" s="1631">
        <v>2013</v>
      </c>
      <c r="E866" s="1631">
        <v>1500</v>
      </c>
      <c r="F866" s="1631">
        <v>1933</v>
      </c>
      <c r="G866" s="1631">
        <v>9503</v>
      </c>
    </row>
    <row r="867" spans="1:7">
      <c r="A867" t="s">
        <v>948</v>
      </c>
      <c r="B867" s="1631">
        <v>1100</v>
      </c>
      <c r="C867" s="1631">
        <v>527</v>
      </c>
      <c r="D867" s="1631">
        <v>553</v>
      </c>
      <c r="E867" s="1631"/>
      <c r="F867" s="1631"/>
      <c r="G867" s="1631">
        <v>2180</v>
      </c>
    </row>
    <row r="868" spans="1:7">
      <c r="A868" t="s">
        <v>1132</v>
      </c>
      <c r="B868" s="1631"/>
      <c r="C868" s="1631">
        <v>230</v>
      </c>
      <c r="D868" s="1631"/>
      <c r="E868" s="1631"/>
      <c r="F868" s="1631"/>
      <c r="G868" s="1631">
        <v>230</v>
      </c>
    </row>
    <row r="869" spans="1:7">
      <c r="A869" t="s">
        <v>1120</v>
      </c>
      <c r="B869" s="1631">
        <v>853</v>
      </c>
      <c r="C869" s="1631"/>
      <c r="D869" s="1631"/>
      <c r="E869" s="1631"/>
      <c r="F869" s="1631"/>
      <c r="G869" s="1631">
        <v>853</v>
      </c>
    </row>
    <row r="870" spans="1:7">
      <c r="A870" t="s">
        <v>954</v>
      </c>
      <c r="B870" s="1631">
        <v>1186</v>
      </c>
      <c r="C870" s="1631">
        <v>1564</v>
      </c>
      <c r="D870" s="1631">
        <v>1012</v>
      </c>
      <c r="E870" s="1631">
        <v>588</v>
      </c>
      <c r="F870" s="1631"/>
      <c r="G870" s="1631">
        <v>4350</v>
      </c>
    </row>
    <row r="871" spans="1:7">
      <c r="A871" t="s">
        <v>1126</v>
      </c>
      <c r="B871" s="1631"/>
      <c r="C871" s="1631">
        <v>1007</v>
      </c>
      <c r="D871" s="1631">
        <v>1672</v>
      </c>
      <c r="E871" s="1631">
        <v>1544</v>
      </c>
      <c r="F871" s="1631"/>
      <c r="G871" s="1631">
        <v>4223</v>
      </c>
    </row>
    <row r="872" spans="1:7">
      <c r="A872" t="s">
        <v>1160</v>
      </c>
      <c r="B872" s="1631"/>
      <c r="C872" s="1631">
        <v>1182</v>
      </c>
      <c r="D872" s="1631">
        <v>1604</v>
      </c>
      <c r="E872" s="1631">
        <v>1268</v>
      </c>
      <c r="F872" s="1631"/>
      <c r="G872" s="1631">
        <v>4054</v>
      </c>
    </row>
    <row r="873" spans="1:7">
      <c r="A873" t="s">
        <v>1004</v>
      </c>
      <c r="B873" s="1631"/>
      <c r="C873" s="1631"/>
      <c r="D873" s="1631">
        <v>1624</v>
      </c>
      <c r="E873" s="1631">
        <v>551</v>
      </c>
      <c r="F873" s="1631"/>
      <c r="G873" s="1631">
        <v>2175</v>
      </c>
    </row>
    <row r="874" spans="1:7">
      <c r="A874" t="s">
        <v>952</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923</v>
      </c>
      <c r="B885" s="1631"/>
      <c r="C885" s="1631"/>
      <c r="D885" s="1631"/>
      <c r="E885" s="1631"/>
      <c r="F885" s="1631"/>
      <c r="G885" s="1631"/>
    </row>
    <row r="886" spans="1:7">
      <c r="A886" t="s">
        <v>449</v>
      </c>
      <c r="B886" s="1631">
        <v>188</v>
      </c>
      <c r="C886" s="1631">
        <v>140</v>
      </c>
      <c r="D886" s="1631"/>
      <c r="E886" s="1631"/>
      <c r="F886" s="1631"/>
      <c r="G886" s="1631">
        <v>328</v>
      </c>
    </row>
    <row r="887" spans="1:7">
      <c r="A887" t="s">
        <v>1031</v>
      </c>
      <c r="B887" s="1631">
        <v>270</v>
      </c>
      <c r="C887" s="1631">
        <v>60</v>
      </c>
      <c r="D887" s="1631"/>
      <c r="E887" s="1631"/>
      <c r="F887" s="1631"/>
      <c r="G887" s="1631">
        <v>330</v>
      </c>
    </row>
    <row r="888" spans="1:7">
      <c r="A888" t="s">
        <v>1128</v>
      </c>
      <c r="B888" s="1631"/>
      <c r="C888" s="1631"/>
      <c r="D888" s="1631"/>
      <c r="E888" s="1631"/>
      <c r="F888" s="1631"/>
      <c r="G888" s="1631"/>
    </row>
    <row r="889" spans="1:7">
      <c r="A889" t="s">
        <v>1543</v>
      </c>
      <c r="B889" s="1631">
        <v>203</v>
      </c>
      <c r="C889" s="1631">
        <v>996</v>
      </c>
      <c r="D889" s="1631">
        <v>1147</v>
      </c>
      <c r="E889" s="1631">
        <v>1053</v>
      </c>
      <c r="F889" s="1631">
        <v>955</v>
      </c>
      <c r="G889" s="1631">
        <v>4354</v>
      </c>
    </row>
    <row r="890" spans="1:7">
      <c r="A890" t="s">
        <v>1612</v>
      </c>
      <c r="B890" s="1631">
        <v>820</v>
      </c>
      <c r="C890" s="1631">
        <v>2077</v>
      </c>
      <c r="D890" s="1631">
        <v>1096</v>
      </c>
      <c r="E890" s="1631"/>
      <c r="F890" s="1631"/>
      <c r="G890" s="1631">
        <v>3993</v>
      </c>
    </row>
    <row r="891" spans="1:7">
      <c r="A891" t="s">
        <v>948</v>
      </c>
      <c r="B891" s="1631"/>
      <c r="C891" s="1631">
        <v>1647</v>
      </c>
      <c r="D891" s="1631">
        <v>343</v>
      </c>
      <c r="E891" s="1631"/>
      <c r="F891" s="1631"/>
      <c r="G891" s="1631">
        <v>1990</v>
      </c>
    </row>
    <row r="892" spans="1:7">
      <c r="A892" t="s">
        <v>1126</v>
      </c>
      <c r="B892" s="1631">
        <v>587</v>
      </c>
      <c r="C892" s="1631">
        <v>115</v>
      </c>
      <c r="D892" s="1631"/>
      <c r="E892" s="1631"/>
      <c r="F892" s="1631"/>
      <c r="G892" s="1631">
        <v>702</v>
      </c>
    </row>
    <row r="893" spans="1:7">
      <c r="A893" t="s">
        <v>1130</v>
      </c>
      <c r="B893" s="1631"/>
      <c r="C893" s="1631">
        <v>1509</v>
      </c>
      <c r="D893" s="1631">
        <v>1087</v>
      </c>
      <c r="E893" s="1631">
        <v>777</v>
      </c>
      <c r="F893" s="1631"/>
      <c r="G893" s="1631">
        <v>3373</v>
      </c>
    </row>
    <row r="894" spans="1:7">
      <c r="A894" t="s">
        <v>1160</v>
      </c>
      <c r="B894" s="1631">
        <v>1310</v>
      </c>
      <c r="C894" s="1631"/>
      <c r="D894" s="1631"/>
      <c r="E894" s="1631"/>
      <c r="F894" s="1631"/>
      <c r="G894" s="1631">
        <v>1310</v>
      </c>
    </row>
    <row r="895" spans="1:7">
      <c r="A895" t="s">
        <v>1004</v>
      </c>
      <c r="B895" s="1631"/>
      <c r="C895" s="1631"/>
      <c r="D895" s="1631"/>
      <c r="E895" s="1631"/>
      <c r="F895" s="1631">
        <v>168</v>
      </c>
      <c r="G895" s="1631">
        <v>168</v>
      </c>
    </row>
    <row r="896" spans="1:7">
      <c r="A896" t="s">
        <v>952</v>
      </c>
      <c r="B896" s="1631">
        <v>1323</v>
      </c>
      <c r="C896" s="1631">
        <v>1516</v>
      </c>
      <c r="D896" s="1631">
        <v>790</v>
      </c>
      <c r="E896" s="1631">
        <v>930</v>
      </c>
      <c r="F896" s="1631">
        <v>408</v>
      </c>
      <c r="G896" s="1631">
        <v>4967</v>
      </c>
    </row>
    <row r="897" spans="1:7">
      <c r="A897" t="s">
        <v>1613</v>
      </c>
      <c r="B897" s="1631">
        <v>1224</v>
      </c>
      <c r="C897" s="1631">
        <v>988</v>
      </c>
      <c r="D897" s="1631">
        <v>2316</v>
      </c>
      <c r="E897" s="1631">
        <v>2066</v>
      </c>
      <c r="F897" s="1631"/>
      <c r="G897" s="1631">
        <v>6594</v>
      </c>
    </row>
    <row r="898" spans="1:7">
      <c r="A898" t="s">
        <v>1124</v>
      </c>
      <c r="B898" s="1631"/>
      <c r="C898" s="1631">
        <v>1678</v>
      </c>
      <c r="D898" s="1631"/>
      <c r="E898" s="1631">
        <v>394</v>
      </c>
      <c r="F898" s="1631"/>
      <c r="G898" s="1631">
        <v>2072</v>
      </c>
    </row>
    <row r="899" spans="1:7">
      <c r="A899" t="s">
        <v>940</v>
      </c>
      <c r="B899" s="1631"/>
      <c r="C899" s="1631"/>
      <c r="D899" s="1631">
        <v>3179</v>
      </c>
      <c r="E899" s="1631"/>
      <c r="F899" s="1631"/>
      <c r="G899" s="1631">
        <v>3179</v>
      </c>
    </row>
    <row r="900" spans="1:7">
      <c r="A900" t="s">
        <v>1222</v>
      </c>
      <c r="B900" s="1631"/>
      <c r="C900" s="1631"/>
      <c r="D900" s="1631"/>
      <c r="E900" s="1631">
        <v>978</v>
      </c>
      <c r="F900" s="1631"/>
      <c r="G900" s="1631">
        <v>978</v>
      </c>
    </row>
    <row r="901" spans="1:7">
      <c r="A901" t="s">
        <v>1235</v>
      </c>
      <c r="B901" s="1631"/>
      <c r="C901" s="1631"/>
      <c r="D901" s="1631"/>
      <c r="E901" s="1631">
        <v>502</v>
      </c>
      <c r="F901" s="1631"/>
      <c r="G901" s="1631">
        <v>502</v>
      </c>
    </row>
    <row r="902" spans="1:7">
      <c r="A902" t="s">
        <v>942</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923</v>
      </c>
      <c r="B910" s="1631"/>
      <c r="C910" s="1631"/>
      <c r="D910" s="1631"/>
      <c r="E910" s="1631"/>
      <c r="F910" s="1631"/>
      <c r="G910" s="1631"/>
    </row>
    <row r="911" spans="1:7">
      <c r="A911" t="s">
        <v>962</v>
      </c>
      <c r="B911" s="1631"/>
      <c r="C911" s="1631"/>
      <c r="D911" s="1631"/>
      <c r="E911" s="1631"/>
      <c r="F911" s="1631">
        <v>569</v>
      </c>
      <c r="G911" s="1631">
        <v>569</v>
      </c>
    </row>
    <row r="912" spans="1:7">
      <c r="A912" t="s">
        <v>1543</v>
      </c>
      <c r="B912" s="1631"/>
      <c r="C912" s="1631"/>
      <c r="D912" s="1631"/>
      <c r="E912" s="1631"/>
      <c r="F912" s="1631"/>
      <c r="G912" s="1631"/>
    </row>
    <row r="913" spans="1:7">
      <c r="A913" t="s">
        <v>935</v>
      </c>
      <c r="B913" s="1631"/>
      <c r="C913" s="1631"/>
      <c r="D913" s="1631">
        <v>150</v>
      </c>
      <c r="E913" s="1631"/>
      <c r="F913" s="1631"/>
      <c r="G913" s="1631">
        <v>150</v>
      </c>
    </row>
    <row r="914" spans="1:7">
      <c r="A914" t="s">
        <v>954</v>
      </c>
      <c r="B914" s="1631"/>
      <c r="C914" s="1631"/>
      <c r="D914" s="1631"/>
      <c r="E914" s="1631"/>
      <c r="F914" s="1631"/>
      <c r="G914" s="1631"/>
    </row>
    <row r="915" spans="1:7">
      <c r="A915" t="s">
        <v>1160</v>
      </c>
      <c r="B915" s="1631">
        <v>701</v>
      </c>
      <c r="C915" s="1631"/>
      <c r="D915" s="1631"/>
      <c r="E915" s="1631"/>
      <c r="F915" s="1631"/>
      <c r="G915" s="1631">
        <v>701</v>
      </c>
    </row>
    <row r="916" spans="1:7">
      <c r="A916" t="s">
        <v>1004</v>
      </c>
      <c r="B916" s="1631">
        <v>463</v>
      </c>
      <c r="C916" s="1631">
        <v>633</v>
      </c>
      <c r="D916" s="1631">
        <v>625</v>
      </c>
      <c r="E916" s="1631"/>
      <c r="F916" s="1631"/>
      <c r="G916" s="1631">
        <v>1721</v>
      </c>
    </row>
    <row r="917" spans="1:7">
      <c r="A917" t="s">
        <v>952</v>
      </c>
      <c r="B917" s="1631"/>
      <c r="C917" s="1631"/>
      <c r="D917" s="1631"/>
      <c r="E917" s="1631"/>
      <c r="F917" s="1631"/>
      <c r="G917" s="1631"/>
    </row>
    <row r="918" spans="1:7">
      <c r="A918" t="s">
        <v>940</v>
      </c>
      <c r="B918" s="1631">
        <v>882</v>
      </c>
      <c r="C918" s="1631">
        <v>1072</v>
      </c>
      <c r="D918" s="1631">
        <v>1034</v>
      </c>
      <c r="E918" s="1631">
        <v>209</v>
      </c>
      <c r="F918" s="1631"/>
      <c r="G918" s="1631">
        <v>3197</v>
      </c>
    </row>
    <row r="919" spans="1:7">
      <c r="A919" t="s">
        <v>1222</v>
      </c>
      <c r="B919" s="1631">
        <v>1420</v>
      </c>
      <c r="C919" s="1631">
        <v>990</v>
      </c>
      <c r="D919" s="1631">
        <v>549</v>
      </c>
      <c r="E919" s="1631"/>
      <c r="F919" s="1631"/>
      <c r="G919" s="1631">
        <v>2959</v>
      </c>
    </row>
    <row r="920" spans="1:7">
      <c r="A920" t="s">
        <v>1235</v>
      </c>
      <c r="B920" s="1631">
        <v>259</v>
      </c>
      <c r="C920" s="1631">
        <v>1087</v>
      </c>
      <c r="D920" s="1631">
        <v>2206</v>
      </c>
      <c r="E920" s="1631">
        <v>453</v>
      </c>
      <c r="F920" s="1631"/>
      <c r="G920" s="1631">
        <v>4005</v>
      </c>
    </row>
    <row r="921" spans="1:7">
      <c r="A921" t="s">
        <v>942</v>
      </c>
      <c r="B921" s="1631"/>
      <c r="C921" s="1631">
        <v>379</v>
      </c>
      <c r="D921" s="1631">
        <v>208</v>
      </c>
      <c r="E921" s="1631"/>
      <c r="F921" s="1631"/>
      <c r="G921" s="1631">
        <v>587</v>
      </c>
    </row>
    <row r="922" spans="1:7">
      <c r="A922" t="s">
        <v>1138</v>
      </c>
      <c r="B922" s="1631">
        <v>579</v>
      </c>
      <c r="C922" s="1631">
        <v>1120</v>
      </c>
      <c r="D922" s="1631">
        <v>1488</v>
      </c>
      <c r="E922" s="1631">
        <v>954</v>
      </c>
      <c r="F922" s="1631"/>
      <c r="G922" s="1631">
        <v>4141</v>
      </c>
    </row>
    <row r="923" spans="1:7">
      <c r="A923" t="s">
        <v>1614</v>
      </c>
      <c r="B923" s="1631">
        <v>365</v>
      </c>
      <c r="C923" s="1631"/>
      <c r="D923" s="1631"/>
      <c r="E923" s="1631"/>
      <c r="F923" s="1631"/>
      <c r="G923" s="1631">
        <v>365</v>
      </c>
    </row>
    <row r="924" spans="1:7">
      <c r="A924" t="s">
        <v>1016</v>
      </c>
      <c r="B924" s="1631">
        <v>207</v>
      </c>
      <c r="C924" s="1631"/>
      <c r="D924" s="1631"/>
      <c r="E924" s="1631"/>
      <c r="F924" s="1631"/>
      <c r="G924" s="1631">
        <v>207</v>
      </c>
    </row>
    <row r="925" spans="1:7">
      <c r="A925" t="s">
        <v>1337</v>
      </c>
      <c r="B925" s="1631"/>
      <c r="C925" s="1631">
        <v>1691</v>
      </c>
      <c r="D925" s="1631">
        <v>1998</v>
      </c>
      <c r="E925" s="1631">
        <v>760</v>
      </c>
      <c r="F925" s="1631">
        <v>3975</v>
      </c>
      <c r="G925" s="1631">
        <v>8424</v>
      </c>
    </row>
    <row r="926" spans="1:7">
      <c r="A926" t="s">
        <v>1238</v>
      </c>
      <c r="B926" s="1631"/>
      <c r="C926" s="1631"/>
      <c r="D926" s="1631">
        <v>1031</v>
      </c>
      <c r="E926" s="1631"/>
      <c r="F926" s="1631"/>
      <c r="G926" s="1631">
        <v>1031</v>
      </c>
    </row>
    <row r="927" spans="1:7">
      <c r="A927" t="s">
        <v>1002</v>
      </c>
      <c r="B927" s="1631"/>
      <c r="C927" s="1631"/>
      <c r="D927" s="1631"/>
      <c r="E927" s="1631">
        <v>1063</v>
      </c>
      <c r="F927" s="1631">
        <v>1263</v>
      </c>
      <c r="G927" s="1631">
        <v>2326</v>
      </c>
    </row>
    <row r="928" spans="1:7">
      <c r="A928" t="s">
        <v>1545</v>
      </c>
      <c r="B928" s="1631"/>
      <c r="C928" s="1631"/>
      <c r="D928" s="1631"/>
      <c r="E928" s="1631"/>
      <c r="F928" s="1631">
        <v>451</v>
      </c>
      <c r="G928" s="1631">
        <v>451</v>
      </c>
    </row>
    <row r="929" spans="1:7">
      <c r="A929" t="s">
        <v>1364</v>
      </c>
      <c r="B929" s="1631">
        <v>3266</v>
      </c>
      <c r="C929" s="1631">
        <v>3910</v>
      </c>
      <c r="D929" s="1631">
        <v>346</v>
      </c>
      <c r="E929" s="1631"/>
      <c r="F929" s="1631"/>
      <c r="G929" s="1631">
        <v>7522</v>
      </c>
    </row>
    <row r="930" spans="1:7">
      <c r="A930" t="s">
        <v>1370</v>
      </c>
      <c r="B930" s="1631"/>
      <c r="C930" s="1631">
        <v>372</v>
      </c>
      <c r="D930" s="1631">
        <v>656</v>
      </c>
      <c r="E930" s="1631"/>
      <c r="F930" s="1631"/>
      <c r="G930" s="1631">
        <v>1028</v>
      </c>
    </row>
    <row r="931" spans="1:7">
      <c r="A931" t="s">
        <v>1367</v>
      </c>
      <c r="B931" s="1631"/>
      <c r="C931" s="1631"/>
      <c r="D931" s="1631">
        <v>2985</v>
      </c>
      <c r="E931" s="1631">
        <v>2373</v>
      </c>
      <c r="F931" s="1631"/>
      <c r="G931" s="1631">
        <v>5358</v>
      </c>
    </row>
    <row r="932" spans="1:7">
      <c r="A932" t="s">
        <v>1396</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1452</v>
      </c>
      <c r="B939" s="1631"/>
      <c r="C939" s="1631"/>
      <c r="D939" s="1631"/>
      <c r="E939" s="1631"/>
      <c r="F939" s="1631"/>
      <c r="G939" s="1631"/>
    </row>
    <row r="940" spans="1:7">
      <c r="A940" t="s">
        <v>1543</v>
      </c>
      <c r="B940" s="1631">
        <v>560</v>
      </c>
      <c r="C940" s="1631"/>
      <c r="D940" s="1631"/>
      <c r="E940" s="1631"/>
      <c r="F940" s="1631"/>
      <c r="G940" s="1631">
        <v>560</v>
      </c>
    </row>
    <row r="941" spans="1:7">
      <c r="A941" t="s">
        <v>954</v>
      </c>
      <c r="B941" s="1631"/>
      <c r="C941" s="1631"/>
      <c r="D941" s="1631"/>
      <c r="E941" s="1631"/>
      <c r="F941" s="1631"/>
      <c r="G941" s="1631"/>
    </row>
    <row r="942" spans="1:7">
      <c r="A942" t="s">
        <v>1160</v>
      </c>
      <c r="B942" s="1631">
        <v>138</v>
      </c>
      <c r="C942" s="1631"/>
      <c r="D942" s="1631"/>
      <c r="E942" s="1631"/>
      <c r="F942" s="1631"/>
      <c r="G942" s="1631">
        <v>138</v>
      </c>
    </row>
    <row r="943" spans="1:7">
      <c r="A943" t="s">
        <v>952</v>
      </c>
      <c r="B943" s="1631"/>
      <c r="C943" s="1631"/>
      <c r="D943" s="1631"/>
      <c r="E943" s="1631"/>
      <c r="F943" s="1631"/>
      <c r="G943" s="1631"/>
    </row>
    <row r="944" spans="1:7">
      <c r="A944" t="s">
        <v>940</v>
      </c>
      <c r="B944" s="1631">
        <v>96</v>
      </c>
      <c r="C944" s="1631"/>
      <c r="D944" s="1631"/>
      <c r="E944" s="1631"/>
      <c r="F944" s="1631"/>
      <c r="G944" s="1631">
        <v>96</v>
      </c>
    </row>
    <row r="945" spans="1:7">
      <c r="A945" t="s">
        <v>1222</v>
      </c>
      <c r="B945" s="1631">
        <v>632</v>
      </c>
      <c r="C945" s="1631"/>
      <c r="D945" s="1631"/>
      <c r="E945" s="1631"/>
      <c r="F945" s="1631"/>
      <c r="G945" s="1631">
        <v>632</v>
      </c>
    </row>
    <row r="946" spans="1:7">
      <c r="A946" t="s">
        <v>1235</v>
      </c>
      <c r="B946" s="1631">
        <v>558</v>
      </c>
      <c r="C946" s="1631"/>
      <c r="D946" s="1631"/>
      <c r="E946" s="1631"/>
      <c r="F946" s="1631"/>
      <c r="G946" s="1631">
        <v>558</v>
      </c>
    </row>
    <row r="947" spans="1:7">
      <c r="A947" t="s">
        <v>942</v>
      </c>
      <c r="B947" s="1631">
        <v>562</v>
      </c>
      <c r="C947" s="1631"/>
      <c r="D947" s="1631">
        <v>474</v>
      </c>
      <c r="E947" s="1631">
        <v>606</v>
      </c>
      <c r="F947" s="1631">
        <v>322</v>
      </c>
      <c r="G947" s="1631">
        <v>1964</v>
      </c>
    </row>
    <row r="948" spans="1:7">
      <c r="A948" t="s">
        <v>1238</v>
      </c>
      <c r="B948" s="1631">
        <v>1351</v>
      </c>
      <c r="C948" s="1631"/>
      <c r="D948" s="1631">
        <v>890</v>
      </c>
      <c r="E948" s="1631"/>
      <c r="F948" s="1631"/>
      <c r="G948" s="1631">
        <v>2241</v>
      </c>
    </row>
    <row r="949" spans="1:7">
      <c r="A949" t="s">
        <v>1396</v>
      </c>
      <c r="B949" s="1631">
        <v>4084</v>
      </c>
      <c r="C949" s="1631"/>
      <c r="D949" s="1631">
        <v>242</v>
      </c>
      <c r="E949" s="1631"/>
      <c r="F949" s="1631"/>
      <c r="G949" s="1631">
        <v>4326</v>
      </c>
    </row>
    <row r="950" spans="1:7">
      <c r="A950" t="s">
        <v>1615</v>
      </c>
      <c r="B950" s="1631">
        <v>748</v>
      </c>
      <c r="C950" s="1631">
        <v>1062</v>
      </c>
      <c r="D950" s="1631"/>
      <c r="E950" s="1631"/>
      <c r="F950" s="1631"/>
      <c r="G950" s="1631">
        <v>1810</v>
      </c>
    </row>
    <row r="951" spans="1:7">
      <c r="A951" t="s">
        <v>945</v>
      </c>
      <c r="B951" s="1631">
        <v>435</v>
      </c>
      <c r="C951" s="1631"/>
      <c r="D951" s="1631"/>
      <c r="E951" s="1631">
        <v>1123</v>
      </c>
      <c r="F951" s="1631"/>
      <c r="G951" s="1631">
        <v>1558</v>
      </c>
    </row>
    <row r="952" spans="1:7">
      <c r="A952" t="s">
        <v>1136</v>
      </c>
      <c r="B952" s="1631"/>
      <c r="C952" s="1631"/>
      <c r="D952" s="1631">
        <v>1580</v>
      </c>
      <c r="E952" s="1631">
        <v>1258</v>
      </c>
      <c r="F952" s="1631"/>
      <c r="G952" s="1631">
        <v>2838</v>
      </c>
    </row>
    <row r="953" spans="1:7">
      <c r="A953" t="s">
        <v>1134</v>
      </c>
      <c r="B953" s="1631"/>
      <c r="C953" s="1631"/>
      <c r="D953" s="1631">
        <v>877</v>
      </c>
      <c r="E953" s="1631">
        <v>814</v>
      </c>
      <c r="F953" s="1631"/>
      <c r="G953" s="1631">
        <v>1691</v>
      </c>
    </row>
    <row r="954" spans="1:7">
      <c r="A954" t="s">
        <v>1459</v>
      </c>
      <c r="B954" s="1631"/>
      <c r="C954" s="1631"/>
      <c r="D954" s="1631">
        <v>711</v>
      </c>
      <c r="E954" s="1631">
        <v>325</v>
      </c>
      <c r="F954" s="1631">
        <v>430</v>
      </c>
      <c r="G954" s="1631">
        <v>1466</v>
      </c>
    </row>
    <row r="955" spans="1:7">
      <c r="A955" t="s">
        <v>882</v>
      </c>
      <c r="B955" s="1631"/>
      <c r="C955" s="1631"/>
      <c r="D955" s="1631">
        <v>1486</v>
      </c>
      <c r="E955" s="1631">
        <v>2912</v>
      </c>
      <c r="F955" s="1631">
        <v>2125</v>
      </c>
      <c r="G955" s="1631">
        <v>6523</v>
      </c>
    </row>
    <row r="956" spans="1:7">
      <c r="A956" t="s">
        <v>1389</v>
      </c>
      <c r="B956" s="1631"/>
      <c r="C956" s="1631"/>
      <c r="D956" s="1631">
        <v>1264</v>
      </c>
      <c r="E956" s="1631">
        <v>1281</v>
      </c>
      <c r="F956" s="1631"/>
      <c r="G956" s="1631">
        <v>2545</v>
      </c>
    </row>
    <row r="957" spans="1:7">
      <c r="A957" t="s">
        <v>1616</v>
      </c>
      <c r="B957" s="1631"/>
      <c r="C957" s="1631"/>
      <c r="D957" s="1631"/>
      <c r="E957" s="1631"/>
      <c r="F957" s="1631"/>
      <c r="G957" s="1631"/>
    </row>
    <row r="958" spans="1:7">
      <c r="A958" t="s">
        <v>1400</v>
      </c>
      <c r="B958" s="1631"/>
      <c r="C958" s="1631"/>
      <c r="D958" s="1631">
        <v>3678</v>
      </c>
      <c r="E958" s="1631">
        <v>3382</v>
      </c>
      <c r="F958" s="1631"/>
      <c r="G958" s="1631">
        <v>7060</v>
      </c>
    </row>
    <row r="959" spans="1:7">
      <c r="A959" t="s">
        <v>1617</v>
      </c>
      <c r="B959" s="1631"/>
      <c r="C959" s="1631"/>
      <c r="D959" s="1631"/>
      <c r="E959" s="1631"/>
      <c r="F959" s="1631">
        <v>1505</v>
      </c>
      <c r="G959" s="1631">
        <v>1505</v>
      </c>
    </row>
    <row r="960" spans="1:7">
      <c r="A960" t="s">
        <v>1447</v>
      </c>
      <c r="B960" s="1631"/>
      <c r="C960" s="1631"/>
      <c r="D960" s="1631"/>
      <c r="E960" s="1631">
        <v>424</v>
      </c>
      <c r="F960" s="1631"/>
      <c r="G960" s="1631">
        <v>424</v>
      </c>
    </row>
    <row r="961" spans="1:7">
      <c r="A961" t="s">
        <v>1402</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1543</v>
      </c>
      <c r="B970" s="1631"/>
      <c r="C970" s="1631">
        <v>17</v>
      </c>
      <c r="D970" s="1631"/>
      <c r="E970" s="1631"/>
      <c r="F970" s="1631"/>
      <c r="G970" s="1631">
        <v>17</v>
      </c>
    </row>
    <row r="971" spans="1:7">
      <c r="A971" t="s">
        <v>1160</v>
      </c>
      <c r="B971" s="1631"/>
      <c r="C971" s="1631"/>
      <c r="D971" s="1631"/>
      <c r="E971" s="1631"/>
      <c r="F971" s="1631"/>
      <c r="G971" s="1631"/>
    </row>
    <row r="972" spans="1:7">
      <c r="A972" t="s">
        <v>1235</v>
      </c>
      <c r="B972" s="1631">
        <v>127</v>
      </c>
      <c r="C972" s="1631"/>
      <c r="D972" s="1631"/>
      <c r="E972" s="1631"/>
      <c r="F972" s="1631"/>
      <c r="G972" s="1631">
        <v>127</v>
      </c>
    </row>
    <row r="973" spans="1:7">
      <c r="A973" t="s">
        <v>942</v>
      </c>
      <c r="B973" s="1631">
        <v>420</v>
      </c>
      <c r="C973" s="1631"/>
      <c r="D973" s="1631"/>
      <c r="E973" s="1631"/>
      <c r="F973" s="1631"/>
      <c r="G973" s="1631">
        <v>420</v>
      </c>
    </row>
    <row r="974" spans="1:7">
      <c r="A974" t="s">
        <v>1238</v>
      </c>
      <c r="B974" s="1631"/>
      <c r="C974" s="1631"/>
      <c r="D974" s="1631"/>
      <c r="E974" s="1631"/>
      <c r="F974" s="1631"/>
      <c r="G974" s="1631"/>
    </row>
    <row r="975" spans="1:7">
      <c r="A975" t="s">
        <v>945</v>
      </c>
      <c r="B975" s="1631"/>
      <c r="C975" s="1631">
        <v>1917</v>
      </c>
      <c r="D975" s="1631"/>
      <c r="E975" s="1631">
        <v>272</v>
      </c>
      <c r="F975" s="1631"/>
      <c r="G975" s="1631">
        <v>2189</v>
      </c>
    </row>
    <row r="976" spans="1:7">
      <c r="A976" t="s">
        <v>1134</v>
      </c>
      <c r="B976" s="1631">
        <v>956</v>
      </c>
      <c r="C976" s="1631"/>
      <c r="D976" s="1631"/>
      <c r="E976" s="1631"/>
      <c r="F976" s="1631"/>
      <c r="G976" s="1631">
        <v>956</v>
      </c>
    </row>
    <row r="977" spans="1:7">
      <c r="A977" t="s">
        <v>1459</v>
      </c>
      <c r="B977" s="1631"/>
      <c r="C977" s="1631"/>
      <c r="D977" s="1631"/>
      <c r="E977" s="1631">
        <v>195</v>
      </c>
      <c r="F977" s="1631"/>
      <c r="G977" s="1631">
        <v>195</v>
      </c>
    </row>
    <row r="978" spans="1:7">
      <c r="A978" t="s">
        <v>882</v>
      </c>
      <c r="B978" s="1631">
        <v>1449</v>
      </c>
      <c r="C978" s="1631"/>
      <c r="D978" s="1631"/>
      <c r="E978" s="1631"/>
      <c r="F978" s="1631"/>
      <c r="G978" s="1631">
        <v>1449</v>
      </c>
    </row>
    <row r="979" spans="1:7">
      <c r="A979" t="s">
        <v>1389</v>
      </c>
      <c r="B979" s="1631">
        <v>1662</v>
      </c>
      <c r="C979" s="1631">
        <v>2684</v>
      </c>
      <c r="D979" s="1631"/>
      <c r="E979" s="1631"/>
      <c r="F979" s="1631">
        <v>51</v>
      </c>
      <c r="G979" s="1631">
        <v>4397</v>
      </c>
    </row>
    <row r="980" spans="1:7">
      <c r="A980" t="s">
        <v>1398</v>
      </c>
      <c r="B980" s="1631">
        <v>5466</v>
      </c>
      <c r="C980" s="1631"/>
      <c r="D980" s="1631"/>
      <c r="E980" s="1631">
        <v>2252</v>
      </c>
      <c r="F980" s="1631"/>
      <c r="G980" s="1631">
        <v>7718</v>
      </c>
    </row>
    <row r="981" spans="1:7">
      <c r="A981" t="s">
        <v>1617</v>
      </c>
      <c r="B981" s="1631">
        <v>907</v>
      </c>
      <c r="C981" s="1631"/>
      <c r="D981" s="1631"/>
      <c r="E981" s="1631"/>
      <c r="F981" s="1631"/>
      <c r="G981" s="1631">
        <v>907</v>
      </c>
    </row>
    <row r="982" spans="1:7">
      <c r="A982" t="s">
        <v>1447</v>
      </c>
      <c r="B982" s="1631"/>
      <c r="C982" s="1631"/>
      <c r="D982" s="1631"/>
      <c r="E982" s="1631">
        <v>313</v>
      </c>
      <c r="F982" s="1631">
        <v>3007</v>
      </c>
      <c r="G982" s="1631">
        <v>3320</v>
      </c>
    </row>
    <row r="983" spans="1:7">
      <c r="A983" t="s">
        <v>1402</v>
      </c>
      <c r="B983" s="1631">
        <v>1498</v>
      </c>
      <c r="C983" s="1631">
        <v>3613</v>
      </c>
      <c r="D983" s="1631"/>
      <c r="E983" s="1631">
        <v>1027</v>
      </c>
      <c r="F983" s="1631">
        <v>490</v>
      </c>
      <c r="G983" s="1631">
        <v>6628</v>
      </c>
    </row>
    <row r="984" spans="1:7">
      <c r="A984" t="s">
        <v>1618</v>
      </c>
      <c r="B984" s="1631">
        <v>1505</v>
      </c>
      <c r="C984" s="1631">
        <v>1518</v>
      </c>
      <c r="D984" s="1631">
        <v>1968</v>
      </c>
      <c r="E984" s="1631">
        <v>345</v>
      </c>
      <c r="F984" s="1631">
        <v>375</v>
      </c>
      <c r="G984" s="1631">
        <v>5711</v>
      </c>
    </row>
    <row r="985" spans="1:7">
      <c r="A985" t="s">
        <v>1167</v>
      </c>
      <c r="B985" s="1631">
        <v>1471</v>
      </c>
      <c r="C985" s="1631"/>
      <c r="D985" s="1631"/>
      <c r="E985" s="1631"/>
      <c r="F985" s="1631"/>
      <c r="G985" s="1631">
        <v>1471</v>
      </c>
    </row>
    <row r="986" spans="1:7">
      <c r="A986" t="s">
        <v>1164</v>
      </c>
      <c r="B986" s="1631">
        <v>762</v>
      </c>
      <c r="C986" s="1631">
        <v>1530</v>
      </c>
      <c r="D986" s="1631">
        <v>954</v>
      </c>
      <c r="E986" s="1631">
        <v>1603</v>
      </c>
      <c r="F986" s="1631"/>
      <c r="G986" s="1631">
        <v>4849</v>
      </c>
    </row>
    <row r="987" spans="1:7">
      <c r="A987" t="s">
        <v>1170</v>
      </c>
      <c r="B987" s="1631"/>
      <c r="C987" s="1631">
        <v>1679</v>
      </c>
      <c r="D987" s="1631">
        <v>1429</v>
      </c>
      <c r="E987" s="1631">
        <v>1624</v>
      </c>
      <c r="F987" s="1631"/>
      <c r="G987" s="1631">
        <v>4732</v>
      </c>
    </row>
    <row r="988" spans="1:7">
      <c r="A988" t="s">
        <v>884</v>
      </c>
      <c r="B988" s="1631"/>
      <c r="C988" s="1631">
        <v>2351</v>
      </c>
      <c r="D988" s="1631">
        <v>1835</v>
      </c>
      <c r="E988" s="1631">
        <v>2139</v>
      </c>
      <c r="F988" s="1631">
        <v>789</v>
      </c>
      <c r="G988" s="1631">
        <v>7114</v>
      </c>
    </row>
    <row r="989" spans="1:7">
      <c r="A989" t="s">
        <v>1619</v>
      </c>
      <c r="B989" s="1631"/>
      <c r="C989" s="1631">
        <v>12</v>
      </c>
      <c r="D989" s="1631"/>
      <c r="E989" s="1631"/>
      <c r="F989" s="1631"/>
      <c r="G989" s="1631">
        <v>12</v>
      </c>
    </row>
    <row r="990" spans="1:7">
      <c r="A990" t="s">
        <v>1620</v>
      </c>
      <c r="B990" s="1631"/>
      <c r="C990" s="1631"/>
      <c r="D990" s="1631">
        <v>480</v>
      </c>
      <c r="E990" s="1631"/>
      <c r="F990" s="1631">
        <v>448</v>
      </c>
      <c r="G990" s="1631">
        <v>928</v>
      </c>
    </row>
    <row r="991" spans="1:7">
      <c r="A991" t="s">
        <v>1359</v>
      </c>
      <c r="B991" s="1631"/>
      <c r="C991" s="1631"/>
      <c r="D991" s="1631"/>
      <c r="E991" s="1631"/>
      <c r="F991" s="1631"/>
      <c r="G991" s="1631"/>
    </row>
    <row r="992" spans="1:7">
      <c r="A992" t="s">
        <v>1362</v>
      </c>
      <c r="B992" s="1631"/>
      <c r="C992" s="1631"/>
      <c r="D992" s="1631"/>
      <c r="E992" s="1631"/>
      <c r="F992" s="1631"/>
      <c r="G992" s="1631"/>
    </row>
    <row r="993" spans="1:7">
      <c r="A993" t="s">
        <v>1456</v>
      </c>
      <c r="B993" s="1631"/>
      <c r="C993" s="1631">
        <v>136</v>
      </c>
      <c r="D993" s="1631">
        <v>170</v>
      </c>
      <c r="E993" s="1631"/>
      <c r="F993" s="1631">
        <v>15</v>
      </c>
      <c r="G993" s="1631">
        <v>321</v>
      </c>
    </row>
    <row r="994" spans="1:7">
      <c r="A994" t="s">
        <v>1405</v>
      </c>
      <c r="B994" s="1631"/>
      <c r="C994" s="1631"/>
      <c r="D994" s="1631"/>
      <c r="E994" s="1631">
        <v>1420</v>
      </c>
      <c r="F994" s="1631">
        <v>3043</v>
      </c>
      <c r="G994" s="1631">
        <v>4463</v>
      </c>
    </row>
    <row r="995" spans="1:7">
      <c r="A995" t="s">
        <v>1408</v>
      </c>
      <c r="B995" s="1631"/>
      <c r="C995" s="1631"/>
      <c r="D995" s="1631"/>
      <c r="E995" s="1631">
        <v>2376</v>
      </c>
      <c r="F995" s="1631">
        <v>1217</v>
      </c>
      <c r="G995" s="1631">
        <v>3593</v>
      </c>
    </row>
    <row r="996" spans="1:7">
      <c r="A996" t="s">
        <v>1498</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1452</v>
      </c>
      <c r="B1007" s="1631"/>
      <c r="C1007" s="1631"/>
      <c r="D1007" s="1631"/>
      <c r="E1007" s="1631"/>
      <c r="F1007" s="1631"/>
      <c r="G1007" s="1631"/>
    </row>
    <row r="1008" spans="1:7">
      <c r="A1008" t="s">
        <v>1004</v>
      </c>
      <c r="B1008" s="1631"/>
      <c r="C1008" s="1631"/>
      <c r="D1008" s="1631"/>
      <c r="E1008" s="1631"/>
      <c r="F1008" s="1631"/>
      <c r="G1008" s="1631"/>
    </row>
    <row r="1009" spans="1:7">
      <c r="A1009" t="s">
        <v>952</v>
      </c>
      <c r="B1009" s="1631"/>
      <c r="C1009" s="1631"/>
      <c r="D1009" s="1631"/>
      <c r="E1009" s="1631"/>
      <c r="F1009" s="1631"/>
      <c r="G1009" s="1631"/>
    </row>
    <row r="1010" spans="1:7">
      <c r="A1010" t="s">
        <v>940</v>
      </c>
      <c r="B1010" s="1631"/>
      <c r="C1010" s="1631"/>
      <c r="D1010" s="1631"/>
      <c r="E1010" s="1631"/>
      <c r="F1010" s="1631"/>
      <c r="G1010" s="1631"/>
    </row>
    <row r="1011" spans="1:7">
      <c r="A1011" t="s">
        <v>942</v>
      </c>
      <c r="B1011" s="1631"/>
      <c r="C1011" s="1631"/>
      <c r="D1011" s="1631">
        <v>426</v>
      </c>
      <c r="E1011" s="1631"/>
      <c r="F1011" s="1631"/>
      <c r="G1011" s="1631">
        <v>426</v>
      </c>
    </row>
    <row r="1012" spans="1:7">
      <c r="A1012" t="s">
        <v>1002</v>
      </c>
      <c r="B1012" s="1631"/>
      <c r="C1012" s="1631"/>
      <c r="D1012" s="1631"/>
      <c r="E1012" s="1631"/>
      <c r="F1012" s="1631"/>
      <c r="G1012" s="1631"/>
    </row>
    <row r="1013" spans="1:7">
      <c r="A1013" t="s">
        <v>1364</v>
      </c>
      <c r="B1013" s="1631"/>
      <c r="C1013" s="1631"/>
      <c r="D1013" s="1631"/>
      <c r="E1013" s="1631"/>
      <c r="F1013" s="1631"/>
      <c r="G1013" s="1631"/>
    </row>
    <row r="1014" spans="1:7">
      <c r="A1014" t="s">
        <v>1370</v>
      </c>
      <c r="B1014" s="1631"/>
      <c r="C1014" s="1631">
        <v>1175</v>
      </c>
      <c r="D1014" s="1631"/>
      <c r="E1014" s="1631"/>
      <c r="F1014" s="1631"/>
      <c r="G1014" s="1631">
        <v>1175</v>
      </c>
    </row>
    <row r="1015" spans="1:7">
      <c r="A1015" t="s">
        <v>1367</v>
      </c>
      <c r="B1015" s="1631"/>
      <c r="C1015" s="1631">
        <v>996</v>
      </c>
      <c r="D1015" s="1631"/>
      <c r="E1015" s="1631"/>
      <c r="F1015" s="1631"/>
      <c r="G1015" s="1631">
        <v>996</v>
      </c>
    </row>
    <row r="1016" spans="1:7">
      <c r="A1016" t="s">
        <v>945</v>
      </c>
      <c r="B1016" s="1631">
        <v>900</v>
      </c>
      <c r="C1016" s="1631"/>
      <c r="D1016" s="1631"/>
      <c r="E1016" s="1631"/>
      <c r="F1016" s="1631"/>
      <c r="G1016" s="1631">
        <v>900</v>
      </c>
    </row>
    <row r="1017" spans="1:7">
      <c r="A1017" t="s">
        <v>1136</v>
      </c>
      <c r="B1017" s="1631"/>
      <c r="C1017" s="1631"/>
      <c r="D1017" s="1631"/>
      <c r="E1017" s="1631"/>
      <c r="F1017" s="1631"/>
      <c r="G1017" s="1631"/>
    </row>
    <row r="1018" spans="1:7">
      <c r="A1018" t="s">
        <v>1134</v>
      </c>
      <c r="B1018" s="1631"/>
      <c r="C1018" s="1631"/>
      <c r="D1018" s="1631"/>
      <c r="E1018" s="1631"/>
      <c r="F1018" s="1631"/>
      <c r="G1018" s="1631"/>
    </row>
    <row r="1019" spans="1:7">
      <c r="A1019" t="s">
        <v>1618</v>
      </c>
      <c r="B1019" s="1631">
        <v>2805</v>
      </c>
      <c r="C1019" s="1631">
        <v>1397</v>
      </c>
      <c r="D1019" s="1631"/>
      <c r="E1019" s="1631"/>
      <c r="F1019" s="1631"/>
      <c r="G1019" s="1631">
        <v>4202</v>
      </c>
    </row>
    <row r="1020" spans="1:7">
      <c r="A1020" t="s">
        <v>1167</v>
      </c>
      <c r="B1020" s="1631">
        <v>665</v>
      </c>
      <c r="C1020" s="1631">
        <v>1360</v>
      </c>
      <c r="D1020" s="1631">
        <v>1024</v>
      </c>
      <c r="E1020" s="1631"/>
      <c r="F1020" s="1631"/>
      <c r="G1020" s="1631">
        <v>3049</v>
      </c>
    </row>
    <row r="1021" spans="1:7">
      <c r="A1021" t="s">
        <v>1164</v>
      </c>
      <c r="B1021" s="1631">
        <v>805</v>
      </c>
      <c r="C1021" s="1631"/>
      <c r="D1021" s="1631"/>
      <c r="E1021" s="1631"/>
      <c r="F1021" s="1631"/>
      <c r="G1021" s="1631">
        <v>805</v>
      </c>
    </row>
    <row r="1022" spans="1:7">
      <c r="A1022" t="s">
        <v>1170</v>
      </c>
      <c r="B1022" s="1631">
        <v>572</v>
      </c>
      <c r="C1022" s="1631"/>
      <c r="D1022" s="1631"/>
      <c r="E1022" s="1631"/>
      <c r="F1022" s="1631"/>
      <c r="G1022" s="1631">
        <v>572</v>
      </c>
    </row>
    <row r="1023" spans="1:7">
      <c r="A1023" t="s">
        <v>1620</v>
      </c>
      <c r="B1023" s="1631">
        <v>1718</v>
      </c>
      <c r="C1023" s="1631">
        <v>2478</v>
      </c>
      <c r="D1023" s="1631">
        <v>1567</v>
      </c>
      <c r="E1023" s="1631"/>
      <c r="F1023" s="1631"/>
      <c r="G1023" s="1631">
        <v>5763</v>
      </c>
    </row>
    <row r="1024" spans="1:7">
      <c r="A1024" t="s">
        <v>1405</v>
      </c>
      <c r="B1024" s="1631"/>
      <c r="C1024" s="1631">
        <v>3411</v>
      </c>
      <c r="D1024" s="1631"/>
      <c r="E1024" s="1631"/>
      <c r="F1024" s="1631"/>
      <c r="G1024" s="1631">
        <v>3411</v>
      </c>
    </row>
    <row r="1025" spans="1:7">
      <c r="A1025" t="s">
        <v>1240</v>
      </c>
      <c r="B1025" s="1631">
        <v>82</v>
      </c>
      <c r="C1025" s="1631"/>
      <c r="D1025" s="1631"/>
      <c r="E1025" s="1631"/>
      <c r="F1025" s="1631"/>
      <c r="G1025" s="1631">
        <v>82</v>
      </c>
    </row>
    <row r="1026" spans="1:7">
      <c r="A1026" t="s">
        <v>1408</v>
      </c>
      <c r="B1026" s="1631"/>
      <c r="C1026" s="1631">
        <v>3311</v>
      </c>
      <c r="D1026" s="1631"/>
      <c r="E1026" s="1631"/>
      <c r="F1026" s="1631"/>
      <c r="G1026" s="1631">
        <v>3311</v>
      </c>
    </row>
    <row r="1027" spans="1:7">
      <c r="A1027" t="s">
        <v>1373</v>
      </c>
      <c r="B1027" s="1631"/>
      <c r="C1027" s="1631"/>
      <c r="D1027" s="1631"/>
      <c r="E1027" s="1631"/>
      <c r="F1027" s="1631"/>
      <c r="G1027" s="1631"/>
    </row>
    <row r="1028" spans="1:7">
      <c r="A1028" t="s">
        <v>1498</v>
      </c>
      <c r="B1028" s="1631"/>
      <c r="C1028" s="1631">
        <v>2568</v>
      </c>
      <c r="D1028" s="1631"/>
      <c r="E1028" s="1631"/>
      <c r="F1028" s="1631"/>
      <c r="G1028" s="1631">
        <v>2568</v>
      </c>
    </row>
    <row r="1029" spans="1:7">
      <c r="A1029" t="s">
        <v>1199</v>
      </c>
      <c r="B1029" s="1631">
        <v>286</v>
      </c>
      <c r="C1029" s="1631">
        <v>357</v>
      </c>
      <c r="D1029" s="1631">
        <v>331</v>
      </c>
      <c r="E1029" s="1631"/>
      <c r="F1029" s="1631"/>
      <c r="G1029" s="1631">
        <v>974</v>
      </c>
    </row>
    <row r="1030" spans="1:7">
      <c r="A1030" t="s">
        <v>1492</v>
      </c>
      <c r="B1030" s="1631">
        <v>1655</v>
      </c>
      <c r="C1030" s="1631">
        <v>2537</v>
      </c>
      <c r="D1030" s="1631"/>
      <c r="E1030" s="1631"/>
      <c r="F1030" s="1631"/>
      <c r="G1030" s="1631">
        <v>4192</v>
      </c>
    </row>
    <row r="1031" spans="1:7">
      <c r="A1031" t="s">
        <v>1390</v>
      </c>
      <c r="B1031" s="1631"/>
      <c r="C1031" s="1631">
        <v>2382</v>
      </c>
      <c r="D1031" s="1631"/>
      <c r="E1031" s="1631"/>
      <c r="F1031" s="1631"/>
      <c r="G1031" s="1631">
        <v>2382</v>
      </c>
    </row>
    <row r="1032" spans="1:7">
      <c r="A1032" t="s">
        <v>1173</v>
      </c>
      <c r="B1032" s="1631"/>
      <c r="C1032" s="1631">
        <v>1100</v>
      </c>
      <c r="D1032" s="1631">
        <v>855</v>
      </c>
      <c r="E1032" s="1631"/>
      <c r="F1032" s="1631"/>
      <c r="G1032" s="1631">
        <v>1955</v>
      </c>
    </row>
    <row r="1033" spans="1:7">
      <c r="A1033" t="s">
        <v>1621</v>
      </c>
      <c r="B1033" s="1631"/>
      <c r="C1033" s="1631">
        <v>486</v>
      </c>
      <c r="D1033" s="1631"/>
      <c r="E1033" s="1631"/>
      <c r="F1033" s="1631"/>
      <c r="G1033" s="1631">
        <v>486</v>
      </c>
    </row>
    <row r="1034" spans="1:7">
      <c r="A1034" t="s">
        <v>1411</v>
      </c>
      <c r="B1034" s="1631"/>
      <c r="C1034" s="1631">
        <v>3634</v>
      </c>
      <c r="D1034" s="1631"/>
      <c r="E1034" s="1631"/>
      <c r="F1034" s="1631"/>
      <c r="G1034" s="1631">
        <v>3634</v>
      </c>
    </row>
    <row r="1035" spans="1:7">
      <c r="A1035" t="s">
        <v>1622</v>
      </c>
      <c r="B1035" s="1631"/>
      <c r="C1035" s="1631"/>
      <c r="D1035" s="1631">
        <v>955</v>
      </c>
      <c r="E1035" s="1631"/>
      <c r="F1035" s="1631"/>
      <c r="G1035" s="1631">
        <v>955</v>
      </c>
    </row>
    <row r="1036" spans="1:7">
      <c r="A1036" t="s">
        <v>1623</v>
      </c>
      <c r="B1036" s="1631"/>
      <c r="C1036" s="1631"/>
      <c r="D1036" s="1631"/>
      <c r="E1036" s="1631"/>
      <c r="F1036" s="1631"/>
      <c r="G1036" s="1631"/>
    </row>
    <row r="1037" spans="1:7">
      <c r="A1037" t="s">
        <v>1379</v>
      </c>
      <c r="B1037" s="1631"/>
      <c r="C1037" s="1631"/>
      <c r="D1037" s="1631"/>
      <c r="E1037" s="1631"/>
      <c r="F1037" s="1631"/>
      <c r="G1037" s="1631"/>
    </row>
    <row r="1038" spans="1:7">
      <c r="A1038" t="s">
        <v>1547</v>
      </c>
      <c r="B1038" s="1631"/>
      <c r="C1038" s="1631"/>
      <c r="D1038" s="1631"/>
      <c r="E1038" s="1631"/>
      <c r="F1038" s="1631"/>
      <c r="G1038" s="1631"/>
    </row>
    <row r="1039" spans="1:7">
      <c r="A1039" t="s">
        <v>1375</v>
      </c>
      <c r="B1039" s="1631"/>
      <c r="C1039" s="1631"/>
      <c r="D1039" s="1631"/>
      <c r="E1039" s="1631"/>
      <c r="F1039" s="1631"/>
      <c r="G1039" s="1631"/>
    </row>
    <row r="1040" spans="1:7">
      <c r="A1040" t="s">
        <v>1377</v>
      </c>
      <c r="B1040" s="1631"/>
      <c r="C1040" s="1631"/>
      <c r="D1040" s="1631"/>
      <c r="E1040" s="1631"/>
      <c r="F1040" s="1631"/>
      <c r="G1040" s="1631"/>
    </row>
    <row r="1041" spans="1:7">
      <c r="A1041" t="s">
        <v>1381</v>
      </c>
      <c r="B1041" s="1631"/>
      <c r="C1041" s="1631"/>
      <c r="D1041" s="1631"/>
      <c r="E1041" s="1631"/>
      <c r="F1041" s="1631"/>
      <c r="G1041" s="1631"/>
    </row>
    <row r="1042" spans="1:7">
      <c r="A1042" t="s">
        <v>1383</v>
      </c>
      <c r="B1042" s="1631"/>
      <c r="C1042" s="1631"/>
      <c r="D1042" s="1631"/>
      <c r="E1042" s="1631"/>
      <c r="F1042" s="1631"/>
      <c r="G1042" s="1631"/>
    </row>
    <row r="1043" spans="1:7">
      <c r="A1043" t="s">
        <v>1384</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1138</v>
      </c>
      <c r="B1051" s="1631"/>
      <c r="C1051" s="1631">
        <v>175</v>
      </c>
      <c r="D1051" s="1631"/>
      <c r="E1051" s="1631"/>
      <c r="F1051" s="1631"/>
      <c r="G1051" s="1631">
        <v>175</v>
      </c>
    </row>
    <row r="1052" spans="1:7">
      <c r="A1052" t="s">
        <v>1337</v>
      </c>
      <c r="B1052" s="1631">
        <v>602</v>
      </c>
      <c r="C1052" s="1631">
        <v>1069</v>
      </c>
      <c r="D1052" s="1631">
        <v>1129</v>
      </c>
      <c r="E1052" s="1631">
        <v>1041</v>
      </c>
      <c r="F1052" s="1631">
        <v>1824</v>
      </c>
      <c r="G1052" s="1631">
        <v>5665</v>
      </c>
    </row>
    <row r="1053" spans="1:7">
      <c r="A1053" t="s">
        <v>1370</v>
      </c>
      <c r="B1053" s="1631">
        <v>1515</v>
      </c>
      <c r="C1053" s="1631"/>
      <c r="D1053" s="1631"/>
      <c r="E1053" s="1631"/>
      <c r="F1053" s="1631"/>
      <c r="G1053" s="1631">
        <v>1515</v>
      </c>
    </row>
    <row r="1054" spans="1:7">
      <c r="A1054" t="s">
        <v>1398</v>
      </c>
      <c r="B1054" s="1631"/>
      <c r="C1054" s="1631"/>
      <c r="D1054" s="1631"/>
      <c r="E1054" s="1631">
        <v>64</v>
      </c>
      <c r="F1054" s="1631"/>
      <c r="G1054" s="1631">
        <v>64</v>
      </c>
    </row>
    <row r="1055" spans="1:7">
      <c r="A1055" t="s">
        <v>1400</v>
      </c>
      <c r="B1055" s="1631"/>
      <c r="C1055" s="1631"/>
      <c r="D1055" s="1631"/>
      <c r="E1055" s="1631"/>
      <c r="F1055" s="1631"/>
      <c r="G1055" s="1631"/>
    </row>
    <row r="1056" spans="1:7">
      <c r="A1056" t="s">
        <v>1167</v>
      </c>
      <c r="B1056" s="1631">
        <v>1610</v>
      </c>
      <c r="C1056" s="1631"/>
      <c r="D1056" s="1631"/>
      <c r="E1056" s="1631"/>
      <c r="F1056" s="1631"/>
      <c r="G1056" s="1631">
        <v>1610</v>
      </c>
    </row>
    <row r="1057" spans="1:7">
      <c r="A1057" t="s">
        <v>1164</v>
      </c>
      <c r="B1057" s="1631"/>
      <c r="C1057" s="1631"/>
      <c r="D1057" s="1631"/>
      <c r="E1057" s="1631"/>
      <c r="F1057" s="1631"/>
      <c r="G1057" s="1631"/>
    </row>
    <row r="1058" spans="1:7">
      <c r="A1058" t="s">
        <v>1405</v>
      </c>
      <c r="B1058" s="1631"/>
      <c r="C1058" s="1631"/>
      <c r="D1058" s="1631"/>
      <c r="E1058" s="1631">
        <v>52</v>
      </c>
      <c r="F1058" s="1631"/>
      <c r="G1058" s="1631">
        <v>52</v>
      </c>
    </row>
    <row r="1059" spans="1:7">
      <c r="A1059" t="s">
        <v>1498</v>
      </c>
      <c r="B1059" s="1631"/>
      <c r="C1059" s="1631"/>
      <c r="D1059" s="1631"/>
      <c r="E1059" s="1631">
        <v>489</v>
      </c>
      <c r="F1059" s="1631">
        <v>2020</v>
      </c>
      <c r="G1059" s="1631">
        <v>2509</v>
      </c>
    </row>
    <row r="1060" spans="1:7">
      <c r="A1060" t="s">
        <v>1492</v>
      </c>
      <c r="B1060" s="1631">
        <v>2113</v>
      </c>
      <c r="C1060" s="1631"/>
      <c r="D1060" s="1631">
        <v>1677</v>
      </c>
      <c r="E1060" s="1631">
        <v>1316</v>
      </c>
      <c r="F1060" s="1631"/>
      <c r="G1060" s="1631">
        <v>5106</v>
      </c>
    </row>
    <row r="1061" spans="1:7">
      <c r="A1061" t="s">
        <v>1390</v>
      </c>
      <c r="B1061" s="1631">
        <v>3084</v>
      </c>
      <c r="C1061" s="1631"/>
      <c r="D1061" s="1631"/>
      <c r="E1061" s="1631"/>
      <c r="F1061" s="1631"/>
      <c r="G1061" s="1631">
        <v>3084</v>
      </c>
    </row>
    <row r="1062" spans="1:7">
      <c r="A1062" t="s">
        <v>1173</v>
      </c>
      <c r="B1062" s="1631">
        <v>1622</v>
      </c>
      <c r="C1062" s="1631">
        <v>1131</v>
      </c>
      <c r="D1062" s="1631"/>
      <c r="E1062" s="1631"/>
      <c r="F1062" s="1631"/>
      <c r="G1062" s="1631">
        <v>2753</v>
      </c>
    </row>
    <row r="1063" spans="1:7">
      <c r="A1063" t="s">
        <v>1621</v>
      </c>
      <c r="B1063" s="1631">
        <v>600</v>
      </c>
      <c r="C1063" s="1631">
        <v>610</v>
      </c>
      <c r="D1063" s="1631">
        <v>974</v>
      </c>
      <c r="E1063" s="1631"/>
      <c r="F1063" s="1631"/>
      <c r="G1063" s="1631">
        <v>2184</v>
      </c>
    </row>
    <row r="1064" spans="1:7">
      <c r="A1064" t="s">
        <v>1411</v>
      </c>
      <c r="B1064" s="1631">
        <v>3376</v>
      </c>
      <c r="C1064" s="1631"/>
      <c r="D1064" s="1631"/>
      <c r="E1064" s="1631"/>
      <c r="F1064" s="1631"/>
      <c r="G1064" s="1631">
        <v>3376</v>
      </c>
    </row>
    <row r="1065" spans="1:7">
      <c r="A1065" t="s">
        <v>1622</v>
      </c>
      <c r="B1065" s="1631">
        <v>1765</v>
      </c>
      <c r="C1065" s="1631">
        <v>1153</v>
      </c>
      <c r="D1065" s="1631">
        <v>383</v>
      </c>
      <c r="E1065" s="1631">
        <v>490</v>
      </c>
      <c r="F1065" s="1631"/>
      <c r="G1065" s="1631">
        <v>3791</v>
      </c>
    </row>
    <row r="1066" spans="1:7">
      <c r="A1066" t="s">
        <v>1624</v>
      </c>
      <c r="B1066" s="1631">
        <v>545</v>
      </c>
      <c r="C1066" s="1631">
        <v>1172</v>
      </c>
      <c r="D1066" s="1631">
        <v>1256</v>
      </c>
      <c r="E1066" s="1631">
        <v>272</v>
      </c>
      <c r="F1066" s="1631">
        <v>86</v>
      </c>
      <c r="G1066" s="1631">
        <v>3331</v>
      </c>
    </row>
    <row r="1067" spans="1:7">
      <c r="A1067" t="s">
        <v>1444</v>
      </c>
      <c r="B1067" s="1631">
        <v>1829</v>
      </c>
      <c r="C1067" s="1631">
        <v>2302</v>
      </c>
      <c r="D1067" s="1631">
        <v>694</v>
      </c>
      <c r="E1067" s="1631"/>
      <c r="F1067" s="1631"/>
      <c r="G1067" s="1631">
        <v>4825</v>
      </c>
    </row>
    <row r="1068" spans="1:7">
      <c r="A1068" t="s">
        <v>1393</v>
      </c>
      <c r="B1068" s="1631">
        <v>1391</v>
      </c>
      <c r="C1068" s="1631">
        <v>2916</v>
      </c>
      <c r="D1068" s="1631">
        <v>2430</v>
      </c>
      <c r="E1068" s="1631"/>
      <c r="F1068" s="1631"/>
      <c r="G1068" s="1631">
        <v>6737</v>
      </c>
    </row>
    <row r="1069" spans="1:7">
      <c r="A1069" t="s">
        <v>1093</v>
      </c>
      <c r="B1069" s="1631"/>
      <c r="C1069" s="1631"/>
      <c r="D1069" s="1631">
        <v>466</v>
      </c>
      <c r="E1069" s="1631">
        <v>345</v>
      </c>
      <c r="F1069" s="1631"/>
      <c r="G1069" s="1631">
        <v>811</v>
      </c>
    </row>
    <row r="1070" spans="1:7">
      <c r="A1070" t="s">
        <v>1176</v>
      </c>
      <c r="B1070" s="1631"/>
      <c r="C1070" s="1631"/>
      <c r="D1070" s="1631"/>
      <c r="E1070" s="1631">
        <v>1431</v>
      </c>
      <c r="F1070" s="1631"/>
      <c r="G1070" s="1631">
        <v>1431</v>
      </c>
    </row>
    <row r="1071" spans="1:7">
      <c r="A1071" t="s">
        <v>1112</v>
      </c>
      <c r="B1071" s="1631"/>
      <c r="C1071" s="1631"/>
      <c r="D1071" s="1631">
        <v>1379</v>
      </c>
      <c r="E1071" s="1631">
        <v>1154</v>
      </c>
      <c r="F1071" s="1631"/>
      <c r="G1071" s="1631">
        <v>2533</v>
      </c>
    </row>
    <row r="1072" spans="1:7">
      <c r="A1072" t="s">
        <v>1386</v>
      </c>
      <c r="B1072" s="1631"/>
      <c r="C1072" s="1631"/>
      <c r="D1072" s="1631">
        <v>243</v>
      </c>
      <c r="E1072" s="1631"/>
      <c r="F1072" s="1631"/>
      <c r="G1072" s="1631">
        <v>243</v>
      </c>
    </row>
    <row r="1073" spans="1:7">
      <c r="A1073" t="s">
        <v>1625</v>
      </c>
      <c r="B1073" s="1631"/>
      <c r="C1073" s="1631"/>
      <c r="D1073" s="1631"/>
      <c r="E1073" s="1631"/>
      <c r="F1073" s="1631">
        <v>385</v>
      </c>
      <c r="G1073" s="1631">
        <v>385</v>
      </c>
    </row>
    <row r="1074" spans="1:7">
      <c r="A1074" t="s">
        <v>1626</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1337</v>
      </c>
      <c r="B1081" s="1631">
        <v>1283</v>
      </c>
      <c r="C1081" s="1631">
        <v>442</v>
      </c>
      <c r="D1081" s="1631"/>
      <c r="E1081" s="1631"/>
      <c r="F1081" s="1631">
        <v>706</v>
      </c>
      <c r="G1081" s="1631">
        <v>2431</v>
      </c>
    </row>
    <row r="1082" spans="1:7">
      <c r="A1082" t="s">
        <v>1367</v>
      </c>
      <c r="B1082" s="1631"/>
      <c r="C1082" s="1631">
        <v>2203</v>
      </c>
      <c r="D1082" s="1631"/>
      <c r="E1082" s="1631"/>
      <c r="F1082" s="1631"/>
      <c r="G1082" s="1631">
        <v>2203</v>
      </c>
    </row>
    <row r="1083" spans="1:7">
      <c r="A1083" t="s">
        <v>1402</v>
      </c>
      <c r="B1083" s="1631"/>
      <c r="C1083" s="1631"/>
      <c r="D1083" s="1631"/>
      <c r="E1083" s="1631">
        <v>242</v>
      </c>
      <c r="F1083" s="1631"/>
      <c r="G1083" s="1631">
        <v>242</v>
      </c>
    </row>
    <row r="1084" spans="1:7">
      <c r="A1084" t="s">
        <v>1167</v>
      </c>
      <c r="B1084" s="1631"/>
      <c r="C1084" s="1631"/>
      <c r="D1084" s="1631"/>
      <c r="E1084" s="1631"/>
      <c r="F1084" s="1631"/>
      <c r="G1084" s="1631"/>
    </row>
    <row r="1085" spans="1:7">
      <c r="A1085" t="s">
        <v>1498</v>
      </c>
      <c r="B1085" s="1631">
        <v>428</v>
      </c>
      <c r="C1085" s="1631"/>
      <c r="D1085" s="1631"/>
      <c r="E1085" s="1631"/>
      <c r="F1085" s="1631"/>
      <c r="G1085" s="1631">
        <v>428</v>
      </c>
    </row>
    <row r="1086" spans="1:7">
      <c r="A1086" t="s">
        <v>1622</v>
      </c>
      <c r="B1086" s="1631"/>
      <c r="C1086" s="1631"/>
      <c r="D1086" s="1631"/>
      <c r="E1086" s="1631"/>
      <c r="F1086" s="1631"/>
      <c r="G1086" s="1631"/>
    </row>
    <row r="1087" spans="1:7">
      <c r="A1087" t="s">
        <v>1624</v>
      </c>
      <c r="B1087" s="1631"/>
      <c r="C1087" s="1631">
        <v>265</v>
      </c>
      <c r="D1087" s="1631">
        <v>542</v>
      </c>
      <c r="E1087" s="1631">
        <v>739</v>
      </c>
      <c r="F1087" s="1631"/>
      <c r="G1087" s="1631">
        <v>1546</v>
      </c>
    </row>
    <row r="1088" spans="1:7">
      <c r="A1088" t="s">
        <v>1444</v>
      </c>
      <c r="B1088" s="1631"/>
      <c r="C1088" s="1631"/>
      <c r="D1088" s="1631">
        <v>91</v>
      </c>
      <c r="E1088" s="1631"/>
      <c r="F1088" s="1631"/>
      <c r="G1088" s="1631">
        <v>91</v>
      </c>
    </row>
    <row r="1089" spans="1:7">
      <c r="A1089" t="s">
        <v>1093</v>
      </c>
      <c r="B1089" s="1631">
        <v>1172</v>
      </c>
      <c r="C1089" s="1631"/>
      <c r="D1089" s="1631"/>
      <c r="E1089" s="1631"/>
      <c r="F1089" s="1631"/>
      <c r="G1089" s="1631">
        <v>1172</v>
      </c>
    </row>
    <row r="1090" spans="1:7">
      <c r="A1090" t="s">
        <v>1176</v>
      </c>
      <c r="B1090" s="1631">
        <v>1583</v>
      </c>
      <c r="C1090" s="1631">
        <v>1325</v>
      </c>
      <c r="D1090" s="1631">
        <v>621</v>
      </c>
      <c r="E1090" s="1631"/>
      <c r="F1090" s="1631"/>
      <c r="G1090" s="1631">
        <v>3529</v>
      </c>
    </row>
    <row r="1091" spans="1:7">
      <c r="A1091" t="s">
        <v>1112</v>
      </c>
      <c r="B1091" s="1631"/>
      <c r="C1091" s="1631"/>
      <c r="D1091" s="1631"/>
      <c r="E1091" s="1631"/>
      <c r="F1091" s="1631"/>
      <c r="G1091" s="1631"/>
    </row>
    <row r="1092" spans="1:7">
      <c r="A1092" t="s">
        <v>1625</v>
      </c>
      <c r="B1092" s="1631">
        <v>640</v>
      </c>
      <c r="C1092" s="1631">
        <v>541</v>
      </c>
      <c r="D1092" s="1631">
        <v>330</v>
      </c>
      <c r="E1092" s="1631">
        <v>520</v>
      </c>
      <c r="F1092" s="1631">
        <v>550</v>
      </c>
      <c r="G1092" s="1631">
        <v>2581</v>
      </c>
    </row>
    <row r="1093" spans="1:7">
      <c r="A1093" t="s">
        <v>1423</v>
      </c>
      <c r="B1093" s="1631">
        <v>2855</v>
      </c>
      <c r="C1093" s="1631">
        <v>3343</v>
      </c>
      <c r="D1093" s="1631">
        <v>931</v>
      </c>
      <c r="E1093" s="1631"/>
      <c r="F1093" s="1631"/>
      <c r="G1093" s="1631">
        <v>7129</v>
      </c>
    </row>
    <row r="1094" spans="1:7">
      <c r="A1094" t="s">
        <v>1426</v>
      </c>
      <c r="B1094" s="1631"/>
      <c r="C1094" s="1631">
        <v>1743</v>
      </c>
      <c r="D1094" s="1631">
        <v>522</v>
      </c>
      <c r="E1094" s="1631">
        <v>1194</v>
      </c>
      <c r="F1094" s="1631">
        <v>2811</v>
      </c>
      <c r="G1094" s="1631">
        <v>6270</v>
      </c>
    </row>
    <row r="1095" spans="1:7">
      <c r="A1095" t="s">
        <v>1627</v>
      </c>
      <c r="B1095" s="1631"/>
      <c r="C1095" s="1631"/>
      <c r="D1095" s="1631"/>
      <c r="E1095" s="1631"/>
      <c r="F1095" s="1631"/>
      <c r="G1095" s="1631"/>
    </row>
    <row r="1096" spans="1:7">
      <c r="A1096" t="s">
        <v>1486</v>
      </c>
      <c r="B1096" s="1631"/>
      <c r="C1096" s="1631">
        <v>1640</v>
      </c>
      <c r="D1096" s="1631">
        <v>1177</v>
      </c>
      <c r="E1096" s="1631"/>
      <c r="F1096" s="1631"/>
      <c r="G1096" s="1631">
        <v>2817</v>
      </c>
    </row>
    <row r="1097" spans="1:7">
      <c r="A1097" t="s">
        <v>1414</v>
      </c>
      <c r="B1097" s="1631"/>
      <c r="C1097" s="1631">
        <v>1980</v>
      </c>
      <c r="D1097" s="1631">
        <v>1251</v>
      </c>
      <c r="E1097" s="1631">
        <v>3172</v>
      </c>
      <c r="F1097" s="1631"/>
      <c r="G1097" s="1631">
        <v>6403</v>
      </c>
    </row>
    <row r="1098" spans="1:7">
      <c r="A1098" t="s">
        <v>1420</v>
      </c>
      <c r="B1098" s="1631"/>
      <c r="C1098" s="1631">
        <v>1111</v>
      </c>
      <c r="D1098" s="1631">
        <v>1373</v>
      </c>
      <c r="E1098" s="1631">
        <v>1090</v>
      </c>
      <c r="F1098" s="1631">
        <v>1204</v>
      </c>
      <c r="G1098" s="1631">
        <v>4778</v>
      </c>
    </row>
    <row r="1099" spans="1:7">
      <c r="A1099" t="s">
        <v>1090</v>
      </c>
      <c r="B1099" s="1631"/>
      <c r="C1099" s="1631">
        <v>1500</v>
      </c>
      <c r="D1099" s="1631">
        <v>1084</v>
      </c>
      <c r="E1099" s="1631"/>
      <c r="F1099" s="1631"/>
      <c r="G1099" s="1631">
        <v>2584</v>
      </c>
    </row>
    <row r="1100" spans="1:7">
      <c r="A1100" t="s">
        <v>1489</v>
      </c>
      <c r="B1100" s="1631"/>
      <c r="C1100" s="1631"/>
      <c r="D1100" s="1631">
        <v>817</v>
      </c>
      <c r="E1100" s="1631">
        <v>1820</v>
      </c>
      <c r="F1100" s="1631"/>
      <c r="G1100" s="1631">
        <v>2637</v>
      </c>
    </row>
    <row r="1101" spans="1:7">
      <c r="A1101" t="s">
        <v>1084</v>
      </c>
      <c r="B1101" s="1631"/>
      <c r="C1101" s="1631"/>
      <c r="D1101" s="1631"/>
      <c r="E1101" s="1631">
        <v>1351</v>
      </c>
      <c r="F1101" s="1631"/>
      <c r="G1101" s="1631">
        <v>1351</v>
      </c>
    </row>
    <row r="1102" spans="1:7">
      <c r="A1102" t="s">
        <v>879</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1337</v>
      </c>
      <c r="B1109" s="1631">
        <v>735</v>
      </c>
      <c r="C1109" s="1631"/>
      <c r="D1109" s="1631"/>
      <c r="E1109" s="1631"/>
      <c r="F1109" s="1631"/>
      <c r="G1109" s="1631">
        <v>735</v>
      </c>
    </row>
    <row r="1110" spans="1:7">
      <c r="A1110" t="s">
        <v>1364</v>
      </c>
      <c r="B1110" s="1631"/>
      <c r="C1110" s="1631"/>
      <c r="D1110" s="1631"/>
      <c r="E1110" s="1631"/>
      <c r="F1110" s="1631"/>
      <c r="G1110" s="1631"/>
    </row>
    <row r="1111" spans="1:7">
      <c r="A1111" t="s">
        <v>1400</v>
      </c>
      <c r="B1111" s="1631"/>
      <c r="C1111" s="1631"/>
      <c r="D1111" s="1631"/>
      <c r="E1111" s="1631"/>
      <c r="F1111" s="1631"/>
      <c r="G1111" s="1631"/>
    </row>
    <row r="1112" spans="1:7">
      <c r="A1112" t="s">
        <v>1447</v>
      </c>
      <c r="B1112" s="1631"/>
      <c r="C1112" s="1631"/>
      <c r="D1112" s="1631"/>
      <c r="E1112" s="1631">
        <v>396</v>
      </c>
      <c r="F1112" s="1631"/>
      <c r="G1112" s="1631">
        <v>396</v>
      </c>
    </row>
    <row r="1113" spans="1:7">
      <c r="A1113" t="s">
        <v>1402</v>
      </c>
      <c r="B1113" s="1631"/>
      <c r="C1113" s="1631"/>
      <c r="D1113" s="1631"/>
      <c r="E1113" s="1631"/>
      <c r="F1113" s="1631"/>
      <c r="G1113" s="1631"/>
    </row>
    <row r="1114" spans="1:7">
      <c r="A1114" t="s">
        <v>1167</v>
      </c>
      <c r="B1114" s="1631"/>
      <c r="C1114" s="1631"/>
      <c r="D1114" s="1631"/>
      <c r="E1114" s="1631"/>
      <c r="F1114" s="1631"/>
      <c r="G1114" s="1631"/>
    </row>
    <row r="1115" spans="1:7">
      <c r="A1115" t="s">
        <v>1408</v>
      </c>
      <c r="B1115" s="1631">
        <v>87</v>
      </c>
      <c r="C1115" s="1631"/>
      <c r="D1115" s="1631"/>
      <c r="E1115" s="1631"/>
      <c r="F1115" s="1631"/>
      <c r="G1115" s="1631">
        <v>87</v>
      </c>
    </row>
    <row r="1116" spans="1:7">
      <c r="A1116" t="s">
        <v>1624</v>
      </c>
      <c r="B1116" s="1631">
        <v>671</v>
      </c>
      <c r="C1116" s="1631">
        <v>1204</v>
      </c>
      <c r="D1116" s="1631">
        <v>1210</v>
      </c>
      <c r="E1116" s="1631">
        <v>292</v>
      </c>
      <c r="F1116" s="1631"/>
      <c r="G1116" s="1631">
        <v>3377</v>
      </c>
    </row>
    <row r="1117" spans="1:7">
      <c r="A1117" t="s">
        <v>1444</v>
      </c>
      <c r="B1117" s="1631"/>
      <c r="C1117" s="1631"/>
      <c r="D1117" s="1631">
        <v>320</v>
      </c>
      <c r="E1117" s="1631">
        <v>652</v>
      </c>
      <c r="F1117" s="1631">
        <v>780</v>
      </c>
      <c r="G1117" s="1631">
        <v>1752</v>
      </c>
    </row>
    <row r="1118" spans="1:7">
      <c r="A1118" t="s">
        <v>1093</v>
      </c>
      <c r="B1118" s="1631"/>
      <c r="C1118" s="1631"/>
      <c r="D1118" s="1631">
        <v>163</v>
      </c>
      <c r="E1118" s="1631"/>
      <c r="F1118" s="1631"/>
      <c r="G1118" s="1631">
        <v>163</v>
      </c>
    </row>
    <row r="1119" spans="1:7">
      <c r="A1119" t="s">
        <v>1386</v>
      </c>
      <c r="B1119" s="1631"/>
      <c r="C1119" s="1631"/>
      <c r="D1119" s="1631">
        <v>372</v>
      </c>
      <c r="E1119" s="1631"/>
      <c r="F1119" s="1631">
        <v>582</v>
      </c>
      <c r="G1119" s="1631">
        <v>954</v>
      </c>
    </row>
    <row r="1120" spans="1:7">
      <c r="A1120" t="s">
        <v>1625</v>
      </c>
      <c r="B1120" s="1631">
        <v>752</v>
      </c>
      <c r="C1120" s="1631">
        <v>1249</v>
      </c>
      <c r="D1120" s="1631">
        <v>235</v>
      </c>
      <c r="E1120" s="1631">
        <v>563</v>
      </c>
      <c r="F1120" s="1631">
        <v>483</v>
      </c>
      <c r="G1120" s="1631">
        <v>3282</v>
      </c>
    </row>
    <row r="1121" spans="1:7">
      <c r="A1121" t="s">
        <v>1426</v>
      </c>
      <c r="B1121" s="1631"/>
      <c r="C1121" s="1631"/>
      <c r="D1121" s="1631">
        <v>1049</v>
      </c>
      <c r="E1121" s="1631"/>
      <c r="F1121" s="1631"/>
      <c r="G1121" s="1631">
        <v>1049</v>
      </c>
    </row>
    <row r="1122" spans="1:7">
      <c r="A1122" t="s">
        <v>1414</v>
      </c>
      <c r="B1122" s="1631">
        <v>29</v>
      </c>
      <c r="C1122" s="1631"/>
      <c r="D1122" s="1631"/>
      <c r="E1122" s="1631"/>
      <c r="F1122" s="1631"/>
      <c r="G1122" s="1631">
        <v>29</v>
      </c>
    </row>
    <row r="1123" spans="1:7">
      <c r="A1123" t="s">
        <v>1420</v>
      </c>
      <c r="B1123" s="1631"/>
      <c r="C1123" s="1631"/>
      <c r="D1123" s="1631"/>
      <c r="E1123" s="1631"/>
      <c r="F1123" s="1631">
        <v>1235</v>
      </c>
      <c r="G1123" s="1631">
        <v>1235</v>
      </c>
    </row>
    <row r="1124" spans="1:7">
      <c r="A1124" t="s">
        <v>1090</v>
      </c>
      <c r="B1124" s="1631"/>
      <c r="C1124" s="1631"/>
      <c r="D1124" s="1631"/>
      <c r="E1124" s="1631"/>
      <c r="F1124" s="1631"/>
      <c r="G1124" s="1631"/>
    </row>
    <row r="1125" spans="1:7">
      <c r="A1125" t="s">
        <v>1084</v>
      </c>
      <c r="B1125" s="1631">
        <v>689</v>
      </c>
      <c r="C1125" s="1631">
        <v>586</v>
      </c>
      <c r="D1125" s="1631">
        <v>199</v>
      </c>
      <c r="E1125" s="1631"/>
      <c r="F1125" s="1631"/>
      <c r="G1125" s="1631">
        <v>1474</v>
      </c>
    </row>
    <row r="1126" spans="1:7">
      <c r="A1126" t="s">
        <v>879</v>
      </c>
      <c r="B1126" s="1631"/>
      <c r="C1126" s="1631">
        <v>1164</v>
      </c>
      <c r="D1126" s="1631">
        <v>308</v>
      </c>
      <c r="E1126" s="1631">
        <v>892</v>
      </c>
      <c r="F1126" s="1631">
        <v>366</v>
      </c>
      <c r="G1126" s="1631">
        <v>2730</v>
      </c>
    </row>
    <row r="1127" spans="1:7">
      <c r="A1127" t="s">
        <v>1063</v>
      </c>
      <c r="B1127" s="1631">
        <v>1095</v>
      </c>
      <c r="C1127" s="1631">
        <v>1676</v>
      </c>
      <c r="D1127" s="1631">
        <v>1139</v>
      </c>
      <c r="E1127" s="1631"/>
      <c r="F1127" s="1631"/>
      <c r="G1127" s="1631">
        <v>3910</v>
      </c>
    </row>
    <row r="1128" spans="1:7">
      <c r="A1128" t="s">
        <v>1108</v>
      </c>
      <c r="B1128" s="1631">
        <v>1344</v>
      </c>
      <c r="C1128" s="1631">
        <v>1583</v>
      </c>
      <c r="D1128" s="1631">
        <v>1027</v>
      </c>
      <c r="E1128" s="1631">
        <v>1596</v>
      </c>
      <c r="F1128" s="1631"/>
      <c r="G1128" s="1631">
        <v>5550</v>
      </c>
    </row>
    <row r="1129" spans="1:7">
      <c r="A1129" t="s">
        <v>965</v>
      </c>
      <c r="B1129" s="1631"/>
      <c r="C1129" s="1631">
        <v>890</v>
      </c>
      <c r="D1129" s="1631">
        <v>1810</v>
      </c>
      <c r="E1129" s="1631">
        <v>967</v>
      </c>
      <c r="F1129" s="1631"/>
      <c r="G1129" s="1631">
        <v>3667</v>
      </c>
    </row>
    <row r="1130" spans="1:7">
      <c r="A1130" t="s">
        <v>886</v>
      </c>
      <c r="B1130" s="1631">
        <v>1511</v>
      </c>
      <c r="C1130" s="1631">
        <v>1887</v>
      </c>
      <c r="D1130" s="1631">
        <v>916</v>
      </c>
      <c r="E1130" s="1631">
        <v>1704</v>
      </c>
      <c r="F1130" s="1631">
        <v>974</v>
      </c>
      <c r="G1130" s="1631">
        <v>6992</v>
      </c>
    </row>
    <row r="1131" spans="1:7">
      <c r="A1131" t="s">
        <v>1417</v>
      </c>
      <c r="B1131" s="1631"/>
      <c r="C1131" s="1631">
        <v>1617</v>
      </c>
      <c r="D1131" s="1631">
        <v>1083</v>
      </c>
      <c r="E1131" s="1631">
        <v>1905</v>
      </c>
      <c r="F1131" s="1631">
        <v>2064</v>
      </c>
      <c r="G1131" s="1631">
        <v>6669</v>
      </c>
    </row>
    <row r="1132" spans="1:7">
      <c r="A1132" t="s">
        <v>1435</v>
      </c>
      <c r="B1132" s="1631"/>
      <c r="C1132" s="1631"/>
      <c r="D1132" s="1631">
        <v>95</v>
      </c>
      <c r="E1132" s="1631">
        <v>881</v>
      </c>
      <c r="F1132" s="1631"/>
      <c r="G1132" s="1631">
        <v>976</v>
      </c>
    </row>
    <row r="1133" spans="1:7">
      <c r="A1133" t="s">
        <v>1429</v>
      </c>
      <c r="B1133" s="1631"/>
      <c r="C1133" s="1631"/>
      <c r="D1133" s="1631"/>
      <c r="E1133" s="1631">
        <v>3028</v>
      </c>
      <c r="F1133" s="1631">
        <v>1683</v>
      </c>
      <c r="G1133" s="1631">
        <v>4711</v>
      </c>
    </row>
    <row r="1134" spans="1:7">
      <c r="A1134" t="s">
        <v>1217</v>
      </c>
      <c r="B1134" s="1631"/>
      <c r="C1134" s="1631"/>
      <c r="D1134" s="1631"/>
      <c r="E1134" s="1631">
        <v>1568</v>
      </c>
      <c r="F1134" s="1631"/>
      <c r="G1134" s="1631">
        <v>1568</v>
      </c>
    </row>
    <row r="1135" spans="1:7">
      <c r="A1135" t="s">
        <v>1628</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1624</v>
      </c>
      <c r="B1143" s="1631"/>
      <c r="C1143" s="1631"/>
      <c r="D1143" s="1631"/>
      <c r="E1143" s="1631"/>
      <c r="F1143" s="1631"/>
      <c r="G1143" s="1631"/>
    </row>
    <row r="1144" spans="1:7">
      <c r="A1144" t="s">
        <v>1444</v>
      </c>
      <c r="B1144" s="1631">
        <v>870</v>
      </c>
      <c r="C1144" s="1631"/>
      <c r="D1144" s="1631"/>
      <c r="E1144" s="1631"/>
      <c r="F1144" s="1631"/>
      <c r="G1144" s="1631">
        <v>870</v>
      </c>
    </row>
    <row r="1145" spans="1:7">
      <c r="A1145" t="s">
        <v>1386</v>
      </c>
      <c r="B1145" s="1631">
        <v>551</v>
      </c>
      <c r="C1145" s="1631"/>
      <c r="D1145" s="1631"/>
      <c r="E1145" s="1631"/>
      <c r="F1145" s="1631"/>
      <c r="G1145" s="1631">
        <v>551</v>
      </c>
    </row>
    <row r="1146" spans="1:7">
      <c r="A1146" t="s">
        <v>1625</v>
      </c>
      <c r="B1146" s="1631"/>
      <c r="C1146" s="1631"/>
      <c r="D1146" s="1631"/>
      <c r="E1146" s="1631"/>
      <c r="F1146" s="1631"/>
      <c r="G1146" s="1631"/>
    </row>
    <row r="1147" spans="1:7">
      <c r="A1147" t="s">
        <v>879</v>
      </c>
      <c r="B1147" s="1631">
        <v>154</v>
      </c>
      <c r="C1147" s="1631"/>
      <c r="D1147" s="1631"/>
      <c r="E1147" s="1631"/>
      <c r="F1147" s="1631"/>
      <c r="G1147" s="1631">
        <v>154</v>
      </c>
    </row>
    <row r="1148" spans="1:7">
      <c r="A1148" t="s">
        <v>1108</v>
      </c>
      <c r="B1148" s="1631">
        <v>342</v>
      </c>
      <c r="C1148" s="1631"/>
      <c r="D1148" s="1631"/>
      <c r="E1148" s="1631"/>
      <c r="F1148" s="1631"/>
      <c r="G1148" s="1631">
        <v>342</v>
      </c>
    </row>
    <row r="1149" spans="1:7">
      <c r="A1149" t="s">
        <v>1417</v>
      </c>
      <c r="B1149" s="1631"/>
      <c r="C1149" s="1631"/>
      <c r="D1149" s="1631"/>
      <c r="E1149" s="1631"/>
      <c r="F1149" s="1631"/>
      <c r="G1149" s="1631"/>
    </row>
    <row r="1150" spans="1:7">
      <c r="A1150" t="s">
        <v>1435</v>
      </c>
      <c r="B1150" s="1631">
        <v>3523</v>
      </c>
      <c r="C1150" s="1631">
        <v>2384</v>
      </c>
      <c r="D1150" s="1631"/>
      <c r="E1150" s="1631"/>
      <c r="F1150" s="1631"/>
      <c r="G1150" s="1631">
        <v>5907</v>
      </c>
    </row>
    <row r="1151" spans="1:7">
      <c r="A1151" t="s">
        <v>1429</v>
      </c>
      <c r="B1151" s="1631">
        <v>362</v>
      </c>
      <c r="C1151" s="1631"/>
      <c r="D1151" s="1631"/>
      <c r="E1151" s="1631"/>
      <c r="F1151" s="1631"/>
      <c r="G1151" s="1631">
        <v>362</v>
      </c>
    </row>
    <row r="1152" spans="1:7">
      <c r="A1152" t="s">
        <v>1217</v>
      </c>
      <c r="B1152" s="1631">
        <v>380</v>
      </c>
      <c r="C1152" s="1631"/>
      <c r="D1152" s="1631"/>
      <c r="E1152" s="1631"/>
      <c r="F1152" s="1631"/>
      <c r="G1152" s="1631">
        <v>380</v>
      </c>
    </row>
    <row r="1153" spans="1:7">
      <c r="A1153" t="s">
        <v>1220</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1396</v>
      </c>
      <c r="B1161" s="1631"/>
      <c r="C1161" s="1631"/>
      <c r="D1161" s="1631"/>
      <c r="E1161" s="1631"/>
      <c r="F1161" s="1631"/>
      <c r="G1161" s="1631"/>
    </row>
    <row r="1162" spans="1:7">
      <c r="A1162" t="s">
        <v>1389</v>
      </c>
      <c r="B1162" s="1631">
        <v>0</v>
      </c>
      <c r="C1162" s="1631"/>
      <c r="D1162" s="1631"/>
      <c r="E1162" s="1631"/>
      <c r="F1162" s="1631"/>
      <c r="G1162" s="1631">
        <v>0</v>
      </c>
    </row>
    <row r="1163" spans="1:7">
      <c r="A1163" t="s">
        <v>1390</v>
      </c>
      <c r="B1163" s="1631"/>
      <c r="C1163" s="1631">
        <v>0</v>
      </c>
      <c r="D1163" s="1631"/>
      <c r="E1163" s="1631"/>
      <c r="F1163" s="1631"/>
      <c r="G1163" s="1631">
        <v>0</v>
      </c>
    </row>
    <row r="1164" spans="1:7">
      <c r="A1164" t="s">
        <v>1393</v>
      </c>
      <c r="B1164" s="1631">
        <v>0</v>
      </c>
      <c r="C1164" s="1631"/>
      <c r="D1164" s="1631"/>
      <c r="E1164" s="1631"/>
      <c r="F1164" s="1631"/>
      <c r="G1164" s="1631">
        <v>0</v>
      </c>
    </row>
    <row r="1165" spans="1:7">
      <c r="A1165" t="s">
        <v>1176</v>
      </c>
      <c r="B1165" s="1631"/>
      <c r="C1165" s="1631"/>
      <c r="D1165" s="1631"/>
      <c r="E1165" s="1631"/>
      <c r="F1165" s="1631"/>
      <c r="G1165" s="1631"/>
    </row>
    <row r="1166" spans="1:7">
      <c r="A1166" t="s">
        <v>1386</v>
      </c>
      <c r="B1166" s="1631">
        <v>738</v>
      </c>
      <c r="C1166" s="1631">
        <v>466</v>
      </c>
      <c r="D1166" s="1631"/>
      <c r="E1166" s="1631"/>
      <c r="F1166" s="1631"/>
      <c r="G1166" s="1631">
        <v>1204</v>
      </c>
    </row>
    <row r="1167" spans="1:7">
      <c r="A1167" t="s">
        <v>1426</v>
      </c>
      <c r="B1167" s="1631">
        <v>0</v>
      </c>
      <c r="C1167" s="1631"/>
      <c r="D1167" s="1631"/>
      <c r="E1167" s="1631"/>
      <c r="F1167" s="1631"/>
      <c r="G1167" s="1631">
        <v>0</v>
      </c>
    </row>
    <row r="1168" spans="1:7">
      <c r="A1168" t="s">
        <v>879</v>
      </c>
      <c r="B1168" s="1631"/>
      <c r="C1168" s="1631"/>
      <c r="D1168" s="1631">
        <v>173</v>
      </c>
      <c r="E1168" s="1631"/>
      <c r="F1168" s="1631"/>
      <c r="G1168" s="1631">
        <v>173</v>
      </c>
    </row>
    <row r="1169" spans="1:7">
      <c r="A1169" t="s">
        <v>1429</v>
      </c>
      <c r="B1169" s="1631">
        <v>1297</v>
      </c>
      <c r="C1169" s="1631"/>
      <c r="D1169" s="1631"/>
      <c r="E1169" s="1631"/>
      <c r="F1169" s="1631"/>
      <c r="G1169" s="1631">
        <v>1297</v>
      </c>
    </row>
    <row r="1170" spans="1:7">
      <c r="A1170" t="s">
        <v>1217</v>
      </c>
      <c r="B1170" s="1631">
        <v>100</v>
      </c>
      <c r="C1170" s="1631"/>
      <c r="D1170" s="1631"/>
      <c r="E1170" s="1631"/>
      <c r="F1170" s="1631"/>
      <c r="G1170" s="1631">
        <v>100</v>
      </c>
    </row>
    <row r="1171" spans="1:7">
      <c r="A1171" t="s">
        <v>1432</v>
      </c>
      <c r="B1171" s="1631">
        <v>2583</v>
      </c>
      <c r="C1171" s="1631">
        <v>3099</v>
      </c>
      <c r="D1171" s="1631"/>
      <c r="E1171" s="1631"/>
      <c r="F1171" s="1631"/>
      <c r="G1171" s="1631">
        <v>5682</v>
      </c>
    </row>
    <row r="1172" spans="1:7">
      <c r="A1172" t="s">
        <v>1179</v>
      </c>
      <c r="B1172" s="1631">
        <v>1188</v>
      </c>
      <c r="C1172" s="1631">
        <v>0</v>
      </c>
      <c r="D1172" s="1631"/>
      <c r="E1172" s="1631"/>
      <c r="F1172" s="1631"/>
      <c r="G1172" s="1631">
        <v>1188</v>
      </c>
    </row>
    <row r="1173" spans="1:7">
      <c r="A1173" t="s">
        <v>1182</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1002</v>
      </c>
      <c r="B1181" s="1631"/>
      <c r="C1181" s="1631"/>
      <c r="D1181" s="1631"/>
      <c r="E1181" s="1631"/>
      <c r="F1181" s="1631">
        <v>0</v>
      </c>
      <c r="G1181" s="1631">
        <v>0</v>
      </c>
    </row>
    <row r="1182" spans="1:7">
      <c r="A1182" t="s">
        <v>1367</v>
      </c>
      <c r="B1182" s="1631"/>
      <c r="C1182" s="1631">
        <v>0</v>
      </c>
      <c r="D1182" s="1631"/>
      <c r="E1182" s="1631"/>
      <c r="F1182" s="1631"/>
      <c r="G1182" s="1631">
        <v>0</v>
      </c>
    </row>
    <row r="1183" spans="1:7">
      <c r="A1183" t="s">
        <v>1411</v>
      </c>
      <c r="B1183" s="1631"/>
      <c r="C1183" s="1631"/>
      <c r="D1183" s="1631"/>
      <c r="E1183" s="1631"/>
      <c r="F1183" s="1631"/>
      <c r="G1183" s="1631"/>
    </row>
    <row r="1184" spans="1:7">
      <c r="A1184" t="s">
        <v>1386</v>
      </c>
      <c r="B1184" s="1631">
        <v>3728</v>
      </c>
      <c r="C1184" s="1631">
        <v>1789</v>
      </c>
      <c r="D1184" s="1631"/>
      <c r="E1184" s="1631"/>
      <c r="F1184" s="1631"/>
      <c r="G1184" s="1631">
        <v>5517</v>
      </c>
    </row>
    <row r="1185" spans="1:7">
      <c r="A1185" t="s">
        <v>1423</v>
      </c>
      <c r="B1185" s="1631"/>
      <c r="C1185" s="1631"/>
      <c r="D1185" s="1631">
        <v>0</v>
      </c>
      <c r="E1185" s="1631"/>
      <c r="F1185" s="1631"/>
      <c r="G1185" s="1631">
        <v>0</v>
      </c>
    </row>
    <row r="1186" spans="1:7">
      <c r="A1186" t="s">
        <v>1420</v>
      </c>
      <c r="B1186" s="1631"/>
      <c r="C1186" s="1631"/>
      <c r="D1186" s="1631"/>
      <c r="E1186" s="1631"/>
      <c r="F1186" s="1631"/>
      <c r="G1186" s="1631"/>
    </row>
    <row r="1187" spans="1:7">
      <c r="A1187" t="s">
        <v>1417</v>
      </c>
      <c r="B1187" s="1631"/>
      <c r="C1187" s="1631"/>
      <c r="D1187" s="1631">
        <v>0</v>
      </c>
      <c r="E1187" s="1631"/>
      <c r="F1187" s="1631">
        <v>104</v>
      </c>
      <c r="G1187" s="1631">
        <v>104</v>
      </c>
    </row>
    <row r="1188" spans="1:7">
      <c r="A1188" t="s">
        <v>1432</v>
      </c>
      <c r="B1188" s="1631">
        <v>568</v>
      </c>
      <c r="C1188" s="1631"/>
      <c r="D1188" s="1631"/>
      <c r="E1188" s="1631"/>
      <c r="F1188" s="1631"/>
      <c r="G1188" s="1631">
        <v>568</v>
      </c>
    </row>
    <row r="1189" spans="1:7">
      <c r="A1189" t="s">
        <v>979</v>
      </c>
      <c r="B1189" s="1631">
        <v>1105</v>
      </c>
      <c r="C1189" s="1631">
        <v>942</v>
      </c>
      <c r="D1189" s="1631">
        <v>2151</v>
      </c>
      <c r="E1189" s="1631">
        <v>1926</v>
      </c>
      <c r="F1189" s="1631">
        <v>1000</v>
      </c>
      <c r="G1189" s="1631">
        <v>7124</v>
      </c>
    </row>
    <row r="1190" spans="1:7">
      <c r="A1190" t="s">
        <v>1202</v>
      </c>
      <c r="B1190" s="1631">
        <v>1353</v>
      </c>
      <c r="C1190" s="1631">
        <v>1153</v>
      </c>
      <c r="D1190" s="1631"/>
      <c r="E1190" s="1631"/>
      <c r="F1190" s="1631"/>
      <c r="G1190" s="1631">
        <v>2506</v>
      </c>
    </row>
    <row r="1191" spans="1:7">
      <c r="A1191" t="s">
        <v>1438</v>
      </c>
      <c r="B1191" s="1631"/>
      <c r="C1191" s="1631">
        <v>2362</v>
      </c>
      <c r="D1191" s="1631">
        <v>3079</v>
      </c>
      <c r="E1191" s="1631"/>
      <c r="F1191" s="1631"/>
      <c r="G1191" s="1631">
        <v>5441</v>
      </c>
    </row>
    <row r="1192" spans="1:7">
      <c r="A1192" t="s">
        <v>1115</v>
      </c>
      <c r="B1192" s="1631"/>
      <c r="C1192" s="1631">
        <v>1534</v>
      </c>
      <c r="D1192" s="1631">
        <v>180</v>
      </c>
      <c r="E1192" s="1631"/>
      <c r="F1192" s="1631"/>
      <c r="G1192" s="1631">
        <v>1714</v>
      </c>
    </row>
    <row r="1193" spans="1:7">
      <c r="A1193" t="s">
        <v>1143</v>
      </c>
      <c r="B1193" s="1631"/>
      <c r="C1193" s="1631"/>
      <c r="D1193" s="1631">
        <v>1687</v>
      </c>
      <c r="E1193" s="1631">
        <v>1053</v>
      </c>
      <c r="F1193" s="1631"/>
      <c r="G1193" s="1631">
        <v>2740</v>
      </c>
    </row>
    <row r="1194" spans="1:7">
      <c r="A1194" t="s">
        <v>1146</v>
      </c>
      <c r="B1194" s="1631"/>
      <c r="C1194" s="1631"/>
      <c r="D1194" s="1631">
        <v>1056</v>
      </c>
      <c r="E1194" s="1631"/>
      <c r="F1194" s="1631"/>
      <c r="G1194" s="1631">
        <v>1056</v>
      </c>
    </row>
    <row r="1195" spans="1:7">
      <c r="A1195" t="s">
        <v>1441</v>
      </c>
      <c r="B1195" s="1631"/>
      <c r="C1195" s="1631"/>
      <c r="D1195" s="1631"/>
      <c r="E1195" s="1631">
        <v>2367</v>
      </c>
      <c r="F1195" s="1631">
        <v>447</v>
      </c>
      <c r="G1195" s="1631">
        <v>2814</v>
      </c>
    </row>
    <row r="1196" spans="1:7">
      <c r="A1196" t="s">
        <v>1013</v>
      </c>
      <c r="B1196" s="1631"/>
      <c r="C1196" s="1631"/>
      <c r="D1196" s="1631"/>
      <c r="E1196" s="1631"/>
      <c r="F1196" s="1631">
        <v>0</v>
      </c>
      <c r="G1196" s="1631">
        <v>0</v>
      </c>
    </row>
    <row r="1197" spans="1:7">
      <c r="A1197" t="s">
        <v>876</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1452</v>
      </c>
      <c r="B1208" s="1631"/>
      <c r="C1208" s="1631"/>
      <c r="D1208" s="1631"/>
      <c r="E1208" s="1631"/>
      <c r="F1208" s="1631"/>
      <c r="G1208" s="1631"/>
    </row>
    <row r="1209" spans="1:7">
      <c r="A1209" t="s">
        <v>1016</v>
      </c>
      <c r="B1209" s="1631"/>
      <c r="C1209" s="1631"/>
      <c r="D1209" s="1631"/>
      <c r="E1209" s="1631"/>
      <c r="F1209" s="1631"/>
      <c r="G1209" s="1631"/>
    </row>
    <row r="1210" spans="1:7">
      <c r="A1210" t="s">
        <v>1420</v>
      </c>
      <c r="B1210" s="1631"/>
      <c r="C1210" s="1631"/>
      <c r="D1210" s="1631"/>
      <c r="E1210" s="1631"/>
      <c r="F1210" s="1631"/>
      <c r="G1210" s="1631"/>
    </row>
    <row r="1211" spans="1:7">
      <c r="A1211" t="s">
        <v>979</v>
      </c>
      <c r="B1211" s="1631">
        <v>1812</v>
      </c>
      <c r="C1211" s="1631">
        <v>1838</v>
      </c>
      <c r="D1211" s="1631"/>
      <c r="E1211" s="1631">
        <v>0</v>
      </c>
      <c r="F1211" s="1631"/>
      <c r="G1211" s="1631">
        <v>3650</v>
      </c>
    </row>
    <row r="1212" spans="1:7">
      <c r="A1212" t="s">
        <v>1202</v>
      </c>
      <c r="B1212" s="1631">
        <v>1314</v>
      </c>
      <c r="C1212" s="1631"/>
      <c r="D1212" s="1631"/>
      <c r="E1212" s="1631"/>
      <c r="F1212" s="1631"/>
      <c r="G1212" s="1631">
        <v>1314</v>
      </c>
    </row>
    <row r="1213" spans="1:7">
      <c r="A1213" t="s">
        <v>1115</v>
      </c>
      <c r="B1213" s="1631"/>
      <c r="C1213" s="1631"/>
      <c r="D1213" s="1631">
        <v>0</v>
      </c>
      <c r="E1213" s="1631"/>
      <c r="F1213" s="1631"/>
      <c r="G1213" s="1631">
        <v>0</v>
      </c>
    </row>
    <row r="1214" spans="1:7">
      <c r="A1214" t="s">
        <v>1143</v>
      </c>
      <c r="B1214" s="1631">
        <v>0</v>
      </c>
      <c r="C1214" s="1631"/>
      <c r="D1214" s="1631"/>
      <c r="E1214" s="1631"/>
      <c r="F1214" s="1631"/>
      <c r="G1214" s="1631">
        <v>0</v>
      </c>
    </row>
    <row r="1215" spans="1:7">
      <c r="A1215" t="s">
        <v>1146</v>
      </c>
      <c r="B1215" s="1631">
        <v>1356</v>
      </c>
      <c r="C1215" s="1631">
        <v>1435</v>
      </c>
      <c r="D1215" s="1631">
        <v>1295</v>
      </c>
      <c r="E1215" s="1631"/>
      <c r="F1215" s="1631"/>
      <c r="G1215" s="1631">
        <v>4086</v>
      </c>
    </row>
    <row r="1216" spans="1:7">
      <c r="A1216" t="s">
        <v>1441</v>
      </c>
      <c r="B1216" s="1631">
        <v>858</v>
      </c>
      <c r="C1216" s="1631"/>
      <c r="D1216" s="1631"/>
      <c r="E1216" s="1631"/>
      <c r="F1216" s="1631"/>
      <c r="G1216" s="1631">
        <v>858</v>
      </c>
    </row>
    <row r="1217" spans="1:7">
      <c r="A1217" t="s">
        <v>876</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1343</v>
      </c>
      <c r="B1219" s="1631">
        <v>4915</v>
      </c>
      <c r="C1219" s="1631">
        <v>914</v>
      </c>
      <c r="D1219" s="1631">
        <v>0</v>
      </c>
      <c r="E1219" s="1631"/>
      <c r="F1219" s="1631"/>
      <c r="G1219" s="1631">
        <v>5829</v>
      </c>
    </row>
    <row r="1220" spans="1:7">
      <c r="A1220" t="s">
        <v>1340</v>
      </c>
      <c r="B1220" s="1631">
        <v>813</v>
      </c>
      <c r="C1220" s="1631">
        <v>1491</v>
      </c>
      <c r="D1220" s="1631">
        <v>1062</v>
      </c>
      <c r="E1220" s="1631">
        <v>527</v>
      </c>
      <c r="F1220" s="1631"/>
      <c r="G1220" s="1631">
        <v>3893</v>
      </c>
    </row>
    <row r="1221" spans="1:7">
      <c r="A1221" t="s">
        <v>1245</v>
      </c>
      <c r="B1221" s="1631"/>
      <c r="C1221" s="1631"/>
      <c r="D1221" s="1631"/>
      <c r="E1221" s="1631"/>
      <c r="F1221" s="1631"/>
      <c r="G1221" s="1631"/>
    </row>
    <row r="1222" spans="1:7">
      <c r="A1222" t="s">
        <v>1188</v>
      </c>
      <c r="B1222" s="1631"/>
      <c r="C1222" s="1631"/>
      <c r="D1222" s="1631"/>
      <c r="E1222" s="1631"/>
      <c r="F1222" s="1631"/>
      <c r="G1222" s="1631"/>
    </row>
    <row r="1223" spans="1:7">
      <c r="A1223" t="s">
        <v>1345</v>
      </c>
      <c r="B1223" s="1631"/>
      <c r="C1223" s="1631">
        <v>6092</v>
      </c>
      <c r="D1223" s="1631">
        <v>0</v>
      </c>
      <c r="E1223" s="1631">
        <v>0</v>
      </c>
      <c r="F1223" s="1631"/>
      <c r="G1223" s="1631">
        <v>6092</v>
      </c>
    </row>
    <row r="1224" spans="1:7">
      <c r="A1224" t="s">
        <v>1347</v>
      </c>
      <c r="B1224" s="1631"/>
      <c r="C1224" s="1631">
        <v>822</v>
      </c>
      <c r="D1224" s="1631">
        <v>2611</v>
      </c>
      <c r="E1224" s="1631"/>
      <c r="F1224" s="1631"/>
      <c r="G1224" s="1631">
        <v>3433</v>
      </c>
    </row>
    <row r="1225" spans="1:7">
      <c r="A1225" t="s">
        <v>1351</v>
      </c>
      <c r="B1225" s="1631"/>
      <c r="C1225" s="1631"/>
      <c r="D1225" s="1631">
        <v>544</v>
      </c>
      <c r="E1225" s="1631">
        <v>2832</v>
      </c>
      <c r="F1225" s="1631">
        <v>457</v>
      </c>
      <c r="G1225" s="1631">
        <v>3833</v>
      </c>
    </row>
    <row r="1226" spans="1:7">
      <c r="A1226" t="s">
        <v>1349</v>
      </c>
      <c r="B1226" s="1631"/>
      <c r="C1226" s="1631"/>
      <c r="D1226" s="1631">
        <v>1728</v>
      </c>
      <c r="E1226" s="1631"/>
      <c r="F1226" s="1631">
        <v>3082</v>
      </c>
      <c r="G1226" s="1631">
        <v>4810</v>
      </c>
    </row>
    <row r="1227" spans="1:7">
      <c r="A1227" t="s">
        <v>1353</v>
      </c>
      <c r="B1227" s="1631"/>
      <c r="C1227" s="1631"/>
      <c r="D1227" s="1631"/>
      <c r="E1227" s="1631">
        <v>1562</v>
      </c>
      <c r="F1227" s="1631">
        <v>673</v>
      </c>
      <c r="G1227" s="1631">
        <v>2235</v>
      </c>
    </row>
    <row r="1228" spans="1:7">
      <c r="A1228" t="s">
        <v>1355</v>
      </c>
      <c r="B1228" s="1631"/>
      <c r="C1228" s="1631"/>
      <c r="D1228" s="1631"/>
      <c r="E1228" s="1631">
        <v>1639</v>
      </c>
      <c r="F1228" s="1631">
        <v>987</v>
      </c>
      <c r="G1228" s="1631">
        <v>2626</v>
      </c>
    </row>
    <row r="1229" spans="1:7">
      <c r="A1229" t="s">
        <v>1484</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1370</v>
      </c>
      <c r="B1239" s="1631"/>
      <c r="C1239" s="1631">
        <v>2209</v>
      </c>
      <c r="D1239" s="1631"/>
      <c r="E1239" s="1631"/>
      <c r="F1239" s="1631"/>
      <c r="G1239" s="1631">
        <v>2209</v>
      </c>
    </row>
    <row r="1240" spans="1:7">
      <c r="A1240" t="s">
        <v>1417</v>
      </c>
      <c r="B1240" s="1631"/>
      <c r="C1240" s="1631"/>
      <c r="D1240" s="1631"/>
      <c r="E1240" s="1631"/>
      <c r="F1240" s="1631"/>
      <c r="G1240" s="1631"/>
    </row>
    <row r="1241" spans="1:7">
      <c r="A1241" t="s">
        <v>1202</v>
      </c>
      <c r="B1241" s="1631"/>
      <c r="C1241" s="1631"/>
      <c r="D1241" s="1631"/>
      <c r="E1241" s="1631"/>
      <c r="F1241" s="1631"/>
      <c r="G1241" s="1631"/>
    </row>
    <row r="1242" spans="1:7">
      <c r="A1242" t="s">
        <v>1146</v>
      </c>
      <c r="B1242" s="1631"/>
      <c r="C1242" s="1631">
        <v>0</v>
      </c>
      <c r="D1242" s="1631"/>
      <c r="E1242" s="1631"/>
      <c r="F1242" s="1631"/>
      <c r="G1242" s="1631">
        <v>0</v>
      </c>
    </row>
    <row r="1243" spans="1:7">
      <c r="A1243" t="s">
        <v>1441</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1340</v>
      </c>
      <c r="B1245" s="1631"/>
      <c r="C1245" s="1631"/>
      <c r="D1245" s="1631"/>
      <c r="E1245" s="1631">
        <v>1776</v>
      </c>
      <c r="F1245" s="1631"/>
      <c r="G1245" s="1631">
        <v>1776</v>
      </c>
    </row>
    <row r="1246" spans="1:7">
      <c r="A1246" t="s">
        <v>1351</v>
      </c>
      <c r="B1246" s="1631"/>
      <c r="C1246" s="1631">
        <v>506</v>
      </c>
      <c r="D1246" s="1631"/>
      <c r="E1246" s="1631"/>
      <c r="F1246" s="1631"/>
      <c r="G1246" s="1631">
        <v>506</v>
      </c>
    </row>
    <row r="1247" spans="1:7">
      <c r="A1247" t="s">
        <v>1353</v>
      </c>
      <c r="B1247" s="1631"/>
      <c r="C1247" s="1631"/>
      <c r="D1247" s="1631">
        <v>2265</v>
      </c>
      <c r="E1247" s="1631"/>
      <c r="F1247" s="1631">
        <v>2651</v>
      </c>
      <c r="G1247" s="1631">
        <v>4916</v>
      </c>
    </row>
    <row r="1248" spans="1:7">
      <c r="A1248" t="s">
        <v>1355</v>
      </c>
      <c r="B1248" s="1631"/>
      <c r="C1248" s="1631">
        <v>0</v>
      </c>
      <c r="D1248" s="1631">
        <v>575</v>
      </c>
      <c r="E1248" s="1631"/>
      <c r="F1248" s="1631">
        <v>818</v>
      </c>
      <c r="G1248" s="1631">
        <v>1393</v>
      </c>
    </row>
    <row r="1249" spans="1:7">
      <c r="A1249" t="s">
        <v>1503</v>
      </c>
      <c r="B1249" s="1631"/>
      <c r="C1249" s="1631">
        <v>1344</v>
      </c>
      <c r="D1249" s="1631"/>
      <c r="E1249" s="1631"/>
      <c r="F1249" s="1631"/>
      <c r="G1249" s="1631">
        <v>1344</v>
      </c>
    </row>
    <row r="1250" spans="1:7">
      <c r="A1250" t="s">
        <v>1629</v>
      </c>
      <c r="B1250" s="1631"/>
      <c r="C1250" s="1631">
        <v>660</v>
      </c>
      <c r="D1250" s="1631">
        <v>754</v>
      </c>
      <c r="E1250" s="1631">
        <v>520</v>
      </c>
      <c r="F1250" s="1631">
        <v>0</v>
      </c>
      <c r="G1250" s="1631">
        <v>1934</v>
      </c>
    </row>
    <row r="1251" spans="1:7">
      <c r="A1251" t="s">
        <v>1630</v>
      </c>
      <c r="B1251" s="1631"/>
      <c r="C1251" s="1631">
        <v>1382</v>
      </c>
      <c r="D1251" s="1631">
        <v>993</v>
      </c>
      <c r="E1251" s="1631">
        <v>1462</v>
      </c>
      <c r="F1251" s="1631">
        <v>1617</v>
      </c>
      <c r="G1251" s="1631">
        <v>5454</v>
      </c>
    </row>
    <row r="1252" spans="1:7">
      <c r="A1252" t="s">
        <v>666</v>
      </c>
      <c r="B1252" s="1631"/>
      <c r="C1252" s="1631">
        <v>2719</v>
      </c>
      <c r="D1252" s="1631">
        <v>408</v>
      </c>
      <c r="E1252" s="1631"/>
      <c r="F1252" s="1631"/>
      <c r="G1252" s="1631">
        <v>3127</v>
      </c>
    </row>
    <row r="1253" spans="1:7">
      <c r="A1253" t="s">
        <v>1357</v>
      </c>
      <c r="B1253" s="1631"/>
      <c r="C1253" s="1631">
        <v>1277</v>
      </c>
      <c r="D1253" s="1631"/>
      <c r="E1253" s="1631"/>
      <c r="F1253" s="1631"/>
      <c r="G1253" s="1631">
        <v>1277</v>
      </c>
    </row>
    <row r="1254" spans="1:7">
      <c r="A1254" t="s">
        <v>1152</v>
      </c>
      <c r="B1254" s="1631"/>
      <c r="C1254" s="1631"/>
      <c r="D1254" s="1631">
        <v>686</v>
      </c>
      <c r="E1254" s="1631">
        <v>736</v>
      </c>
      <c r="F1254" s="1631"/>
      <c r="G1254" s="1631">
        <v>1422</v>
      </c>
    </row>
    <row r="1255" spans="1:7">
      <c r="A1255" t="s">
        <v>1149</v>
      </c>
      <c r="B1255" s="1631"/>
      <c r="C1255" s="1631"/>
      <c r="D1255" s="1631">
        <v>867</v>
      </c>
      <c r="E1255" s="1631">
        <v>1539</v>
      </c>
      <c r="F1255" s="1631"/>
      <c r="G1255" s="1631">
        <v>2406</v>
      </c>
    </row>
    <row r="1256" spans="1:7">
      <c r="A1256" t="s">
        <v>672</v>
      </c>
      <c r="B1256" s="1631"/>
      <c r="C1256" s="1631"/>
      <c r="D1256" s="1631">
        <v>2000</v>
      </c>
      <c r="E1256" s="1631">
        <v>970</v>
      </c>
      <c r="F1256" s="1631"/>
      <c r="G1256" s="1631">
        <v>2970</v>
      </c>
    </row>
    <row r="1257" spans="1:7">
      <c r="A1257" t="s">
        <v>949</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1435</v>
      </c>
      <c r="B1265" s="1631"/>
      <c r="C1265" s="1631"/>
      <c r="D1265" s="1631"/>
      <c r="E1265" s="1631"/>
      <c r="F1265" s="1631"/>
      <c r="G1265" s="1631"/>
    </row>
    <row r="1266" spans="1:7">
      <c r="A1266" t="s">
        <v>1429</v>
      </c>
      <c r="B1266" s="1631"/>
      <c r="C1266" s="1631"/>
      <c r="D1266" s="1631"/>
      <c r="E1266" s="1631"/>
      <c r="F1266" s="1631"/>
      <c r="G1266" s="1631"/>
    </row>
    <row r="1267" spans="1:7">
      <c r="A1267" t="s">
        <v>1432</v>
      </c>
      <c r="B1267" s="1631"/>
      <c r="C1267" s="1631"/>
      <c r="D1267" s="1631"/>
      <c r="E1267" s="1631"/>
      <c r="F1267" s="1631"/>
      <c r="G1267" s="1631"/>
    </row>
    <row r="1268" spans="1:7">
      <c r="A1268" t="s">
        <v>979</v>
      </c>
      <c r="B1268" s="1631"/>
      <c r="C1268" s="1631"/>
      <c r="D1268" s="1631">
        <v>149</v>
      </c>
      <c r="E1268" s="1631"/>
      <c r="F1268" s="1631"/>
      <c r="G1268" s="1631">
        <v>149</v>
      </c>
    </row>
    <row r="1269" spans="1:7">
      <c r="A1269" t="s">
        <v>1202</v>
      </c>
      <c r="B1269" s="1631"/>
      <c r="C1269" s="1631"/>
      <c r="D1269" s="1631"/>
      <c r="E1269" s="1631"/>
      <c r="F1269" s="1631"/>
      <c r="G1269" s="1631"/>
    </row>
    <row r="1270" spans="1:7">
      <c r="A1270" t="s">
        <v>1438</v>
      </c>
      <c r="B1270" s="1631"/>
      <c r="C1270" s="1631"/>
      <c r="D1270" s="1631"/>
      <c r="E1270" s="1631"/>
      <c r="F1270" s="1631"/>
      <c r="G1270" s="1631"/>
    </row>
    <row r="1271" spans="1:7">
      <c r="A1271" t="s">
        <v>1143</v>
      </c>
      <c r="B1271" s="1631"/>
      <c r="C1271" s="1631"/>
      <c r="D1271" s="1631"/>
      <c r="E1271" s="1631"/>
      <c r="F1271" s="1631"/>
      <c r="G1271" s="1631"/>
    </row>
    <row r="1272" spans="1:7">
      <c r="A1272" t="s">
        <v>1441</v>
      </c>
      <c r="B1272" s="1631"/>
      <c r="C1272" s="1631"/>
      <c r="D1272" s="1631"/>
      <c r="E1272" s="1631"/>
      <c r="F1272" s="1631"/>
      <c r="G1272" s="1631"/>
    </row>
    <row r="1273" spans="1:7">
      <c r="A1273" t="s">
        <v>1343</v>
      </c>
      <c r="B1273" s="1631"/>
      <c r="C1273" s="1631"/>
      <c r="D1273" s="1631"/>
      <c r="E1273" s="1631"/>
      <c r="F1273" s="1631"/>
      <c r="G1273" s="1631"/>
    </row>
    <row r="1274" spans="1:7">
      <c r="A1274" t="s">
        <v>1340</v>
      </c>
      <c r="B1274" s="1631"/>
      <c r="C1274" s="1631"/>
      <c r="D1274" s="1631"/>
      <c r="E1274" s="1631"/>
      <c r="F1274" s="1631"/>
      <c r="G1274" s="1631"/>
    </row>
    <row r="1275" spans="1:7">
      <c r="A1275" t="s">
        <v>1345</v>
      </c>
      <c r="B1275" s="1631"/>
      <c r="C1275" s="1631"/>
      <c r="D1275" s="1631"/>
      <c r="E1275" s="1631"/>
      <c r="F1275" s="1631"/>
      <c r="G1275" s="1631"/>
    </row>
    <row r="1276" spans="1:7">
      <c r="A1276" t="s">
        <v>1347</v>
      </c>
      <c r="B1276" s="1631">
        <v>1908</v>
      </c>
      <c r="C1276" s="1631"/>
      <c r="D1276" s="1631"/>
      <c r="E1276" s="1631"/>
      <c r="F1276" s="1631"/>
      <c r="G1276" s="1631">
        <v>1908</v>
      </c>
    </row>
    <row r="1277" spans="1:7">
      <c r="A1277" t="s">
        <v>1351</v>
      </c>
      <c r="B1277" s="1631"/>
      <c r="C1277" s="1631"/>
      <c r="D1277" s="1631"/>
      <c r="E1277" s="1631"/>
      <c r="F1277" s="1631"/>
      <c r="G1277" s="1631"/>
    </row>
    <row r="1278" spans="1:7">
      <c r="A1278" t="s">
        <v>1349</v>
      </c>
      <c r="B1278" s="1631"/>
      <c r="C1278" s="1631"/>
      <c r="D1278" s="1631"/>
      <c r="E1278" s="1631"/>
      <c r="F1278" s="1631"/>
      <c r="G1278" s="1631"/>
    </row>
    <row r="1279" spans="1:7">
      <c r="A1279" t="s">
        <v>1353</v>
      </c>
      <c r="B1279" s="1631"/>
      <c r="C1279" s="1631"/>
      <c r="D1279" s="1631"/>
      <c r="E1279" s="1631"/>
      <c r="F1279" s="1631"/>
      <c r="G1279" s="1631"/>
    </row>
    <row r="1280" spans="1:7">
      <c r="A1280" t="s">
        <v>1355</v>
      </c>
      <c r="B1280" s="1631"/>
      <c r="C1280" s="1631"/>
      <c r="D1280" s="1631"/>
      <c r="E1280" s="1631"/>
      <c r="F1280" s="1631"/>
      <c r="G1280" s="1631"/>
    </row>
    <row r="1281" spans="1:7">
      <c r="A1281" t="s">
        <v>1503</v>
      </c>
      <c r="B1281" s="1631">
        <v>886</v>
      </c>
      <c r="C1281" s="1631"/>
      <c r="D1281" s="1631"/>
      <c r="E1281" s="1631"/>
      <c r="F1281" s="1631"/>
      <c r="G1281" s="1631">
        <v>886</v>
      </c>
    </row>
    <row r="1282" spans="1:7">
      <c r="A1282" t="s">
        <v>1629</v>
      </c>
      <c r="B1282" s="1631">
        <v>376</v>
      </c>
      <c r="C1282" s="1631">
        <v>647</v>
      </c>
      <c r="D1282" s="1631">
        <v>565</v>
      </c>
      <c r="E1282" s="1631">
        <v>222</v>
      </c>
      <c r="F1282" s="1631"/>
      <c r="G1282" s="1631">
        <v>1810</v>
      </c>
    </row>
    <row r="1283" spans="1:7">
      <c r="A1283" t="s">
        <v>1630</v>
      </c>
      <c r="B1283" s="1631">
        <v>1642</v>
      </c>
      <c r="C1283" s="1631">
        <v>843</v>
      </c>
      <c r="D1283" s="1631"/>
      <c r="E1283" s="1631">
        <v>410</v>
      </c>
      <c r="F1283" s="1631"/>
      <c r="G1283" s="1631">
        <v>2895</v>
      </c>
    </row>
    <row r="1284" spans="1:7">
      <c r="A1284" t="s">
        <v>1357</v>
      </c>
      <c r="B1284" s="1631"/>
      <c r="C1284" s="1631"/>
      <c r="D1284" s="1631"/>
      <c r="E1284" s="1631"/>
      <c r="F1284" s="1631"/>
      <c r="G1284" s="1631"/>
    </row>
    <row r="1285" spans="1:7">
      <c r="A1285" t="s">
        <v>1152</v>
      </c>
      <c r="B1285" s="1631">
        <v>835</v>
      </c>
      <c r="C1285" s="1631">
        <v>858</v>
      </c>
      <c r="D1285" s="1631">
        <v>976</v>
      </c>
      <c r="E1285" s="1631"/>
      <c r="F1285" s="1631"/>
      <c r="G1285" s="1631">
        <v>2669</v>
      </c>
    </row>
    <row r="1286" spans="1:7">
      <c r="A1286" t="s">
        <v>1149</v>
      </c>
      <c r="B1286" s="1631">
        <v>1590</v>
      </c>
      <c r="C1286" s="1631">
        <v>1230</v>
      </c>
      <c r="D1286" s="1631">
        <v>1015</v>
      </c>
      <c r="E1286" s="1631"/>
      <c r="F1286" s="1631"/>
      <c r="G1286" s="1631">
        <v>3835</v>
      </c>
    </row>
    <row r="1287" spans="1:7">
      <c r="A1287" t="s">
        <v>949</v>
      </c>
      <c r="B1287" s="1631">
        <v>1530</v>
      </c>
      <c r="C1287" s="1631">
        <v>388</v>
      </c>
      <c r="D1287" s="1631"/>
      <c r="E1287" s="1631">
        <v>470</v>
      </c>
      <c r="F1287" s="1631"/>
      <c r="G1287" s="1631">
        <v>2388</v>
      </c>
    </row>
    <row r="1288" spans="1:7">
      <c r="A1288" t="s">
        <v>1155</v>
      </c>
      <c r="B1288" s="1631"/>
      <c r="C1288" s="1631">
        <v>1758</v>
      </c>
      <c r="D1288" s="1631">
        <v>1363</v>
      </c>
      <c r="E1288" s="1631"/>
      <c r="F1288" s="1631"/>
      <c r="G1288" s="1631">
        <v>3121</v>
      </c>
    </row>
    <row r="1289" spans="1:7">
      <c r="A1289" t="s">
        <v>1011</v>
      </c>
      <c r="B1289" s="1631"/>
      <c r="C1289" s="1631"/>
      <c r="D1289" s="1631">
        <v>881</v>
      </c>
      <c r="E1289" s="1631">
        <v>1143</v>
      </c>
      <c r="F1289" s="1631"/>
      <c r="G1289" s="1631">
        <v>2024</v>
      </c>
    </row>
    <row r="1290" spans="1:7">
      <c r="A1290" t="s">
        <v>1495</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942</v>
      </c>
      <c r="B1298" s="1631"/>
      <c r="C1298" s="1631"/>
      <c r="D1298" s="1631"/>
      <c r="E1298" s="1631"/>
      <c r="F1298" s="1631"/>
      <c r="G1298" s="1631"/>
    </row>
    <row r="1299" spans="1:7">
      <c r="A1299" t="s">
        <v>1420</v>
      </c>
      <c r="B1299" s="1631"/>
      <c r="C1299" s="1631"/>
      <c r="D1299" s="1631"/>
      <c r="E1299" s="1631">
        <v>253</v>
      </c>
      <c r="F1299" s="1631"/>
      <c r="G1299" s="1631">
        <v>253</v>
      </c>
    </row>
    <row r="1300" spans="1:7">
      <c r="A1300" t="s">
        <v>979</v>
      </c>
      <c r="B1300" s="1631"/>
      <c r="C1300" s="1631"/>
      <c r="D1300" s="1631"/>
      <c r="E1300" s="1631"/>
      <c r="F1300" s="1631"/>
      <c r="G1300" s="1631"/>
    </row>
    <row r="1301" spans="1:7">
      <c r="A1301" t="s">
        <v>537</v>
      </c>
      <c r="B1301" s="1631"/>
      <c r="C1301" s="1631"/>
      <c r="D1301" s="1631"/>
      <c r="E1301" s="1631"/>
      <c r="F1301" s="1631"/>
      <c r="G1301" s="1631"/>
    </row>
    <row r="1302" spans="1:7">
      <c r="A1302" t="s">
        <v>1629</v>
      </c>
      <c r="B1302" s="1631"/>
      <c r="C1302" s="1631"/>
      <c r="D1302" s="1631"/>
      <c r="E1302" s="1631"/>
      <c r="F1302" s="1631"/>
      <c r="G1302" s="1631"/>
    </row>
    <row r="1303" spans="1:7">
      <c r="A1303" t="s">
        <v>1630</v>
      </c>
      <c r="B1303" s="1631"/>
      <c r="C1303" s="1631"/>
      <c r="D1303" s="1631"/>
      <c r="E1303" s="1631"/>
      <c r="F1303" s="1631"/>
      <c r="G1303" s="1631"/>
    </row>
    <row r="1304" spans="1:7">
      <c r="A1304" t="s">
        <v>666</v>
      </c>
      <c r="B1304" s="1631"/>
      <c r="C1304" s="1631"/>
      <c r="D1304" s="1631">
        <v>1809</v>
      </c>
      <c r="E1304" s="1631">
        <v>696</v>
      </c>
      <c r="F1304" s="1631">
        <v>3</v>
      </c>
      <c r="G1304" s="1631">
        <v>2508</v>
      </c>
    </row>
    <row r="1305" spans="1:7">
      <c r="A1305" t="s">
        <v>1152</v>
      </c>
      <c r="B1305" s="1631">
        <v>505</v>
      </c>
      <c r="C1305" s="1631"/>
      <c r="D1305" s="1631"/>
      <c r="E1305" s="1631"/>
      <c r="F1305" s="1631"/>
      <c r="G1305" s="1631">
        <v>505</v>
      </c>
    </row>
    <row r="1306" spans="1:7">
      <c r="A1306" t="s">
        <v>1149</v>
      </c>
      <c r="B1306" s="1631"/>
      <c r="C1306" s="1631"/>
      <c r="D1306" s="1631"/>
      <c r="E1306" s="1631"/>
      <c r="F1306" s="1631"/>
      <c r="G1306" s="1631"/>
    </row>
    <row r="1307" spans="1:7">
      <c r="A1307" t="s">
        <v>1155</v>
      </c>
      <c r="B1307" s="1631"/>
      <c r="C1307" s="1631"/>
      <c r="D1307" s="1631"/>
      <c r="E1307" s="1631"/>
      <c r="F1307" s="1631"/>
      <c r="G1307" s="1631"/>
    </row>
    <row r="1308" spans="1:7">
      <c r="A1308" t="s">
        <v>1011</v>
      </c>
      <c r="B1308" s="1631"/>
      <c r="C1308" s="1631">
        <v>363</v>
      </c>
      <c r="D1308" s="1631">
        <v>933</v>
      </c>
      <c r="E1308" s="1631">
        <v>363</v>
      </c>
      <c r="F1308" s="1631"/>
      <c r="G1308" s="1631">
        <v>1659</v>
      </c>
    </row>
    <row r="1309" spans="1:7">
      <c r="A1309" t="s">
        <v>1495</v>
      </c>
      <c r="B1309" s="1631"/>
      <c r="C1309" s="1631">
        <v>1646</v>
      </c>
      <c r="D1309" s="1631"/>
      <c r="E1309" s="1631"/>
      <c r="F1309" s="1631">
        <v>6</v>
      </c>
      <c r="G1309" s="1631">
        <v>1652</v>
      </c>
    </row>
    <row r="1310" spans="1:7">
      <c r="A1310" t="s">
        <v>1158</v>
      </c>
      <c r="B1310" s="1631"/>
      <c r="C1310" s="1631">
        <v>1250</v>
      </c>
      <c r="D1310" s="1631">
        <v>518</v>
      </c>
      <c r="E1310" s="1631">
        <v>990</v>
      </c>
      <c r="F1310" s="1631"/>
      <c r="G1310" s="1631">
        <v>2758</v>
      </c>
    </row>
    <row r="1311" spans="1:7">
      <c r="A1311" t="s">
        <v>1037</v>
      </c>
      <c r="B1311" s="1631"/>
      <c r="C1311" s="1631">
        <v>251</v>
      </c>
      <c r="D1311" s="1631"/>
      <c r="E1311" s="1631">
        <v>298</v>
      </c>
      <c r="F1311" s="1631"/>
      <c r="G1311" s="1631">
        <v>549</v>
      </c>
    </row>
    <row r="1312" spans="1:7">
      <c r="A1312" t="s">
        <v>1052</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979</v>
      </c>
      <c r="B1321" s="1631"/>
      <c r="C1321" s="1631"/>
      <c r="D1321" s="1631"/>
      <c r="E1321" s="1631"/>
      <c r="F1321" s="1631"/>
      <c r="G1321" s="1631"/>
    </row>
    <row r="1322" spans="1:7">
      <c r="A1322" t="s">
        <v>1011</v>
      </c>
      <c r="B1322" s="1631"/>
      <c r="C1322" s="1631"/>
      <c r="D1322" s="1631"/>
      <c r="E1322" s="1631">
        <v>30</v>
      </c>
      <c r="F1322" s="1631"/>
      <c r="G1322" s="1631">
        <v>30</v>
      </c>
    </row>
    <row r="1323" spans="1:7">
      <c r="A1323" t="s">
        <v>1158</v>
      </c>
      <c r="B1323" s="1631"/>
      <c r="C1323" s="1631"/>
      <c r="D1323" s="1631"/>
      <c r="E1323" s="1631"/>
      <c r="F1323" s="1631">
        <v>342</v>
      </c>
      <c r="G1323" s="1631">
        <v>342</v>
      </c>
    </row>
    <row r="1324" spans="1:7">
      <c r="A1324" t="s">
        <v>1037</v>
      </c>
      <c r="B1324" s="1631"/>
      <c r="C1324" s="1631"/>
      <c r="D1324" s="1631">
        <v>150</v>
      </c>
      <c r="E1324" s="1631"/>
      <c r="F1324" s="1631"/>
      <c r="G1324" s="1631">
        <v>150</v>
      </c>
    </row>
    <row r="1325" spans="1:7">
      <c r="A1325" t="s">
        <v>1052</v>
      </c>
      <c r="B1325" s="1631">
        <v>712</v>
      </c>
      <c r="C1325" s="1631">
        <v>1092</v>
      </c>
      <c r="D1325" s="1631">
        <v>384</v>
      </c>
      <c r="E1325" s="1631">
        <v>397</v>
      </c>
      <c r="F1325" s="1631"/>
      <c r="G1325" s="1631">
        <v>2585</v>
      </c>
    </row>
    <row r="1326" spans="1:7">
      <c r="A1326" t="s">
        <v>1631</v>
      </c>
      <c r="B1326" s="1631"/>
      <c r="C1326" s="1631">
        <v>189</v>
      </c>
      <c r="D1326" s="1631"/>
      <c r="E1326" s="1631"/>
      <c r="F1326" s="1631"/>
      <c r="G1326" s="1631">
        <v>189</v>
      </c>
    </row>
    <row r="1327" spans="1:7">
      <c r="A1327" t="s">
        <v>976</v>
      </c>
      <c r="B1327" s="1631"/>
      <c r="C1327" s="1631">
        <v>817</v>
      </c>
      <c r="D1327" s="1631"/>
      <c r="E1327" s="1631"/>
      <c r="F1327" s="1631"/>
      <c r="G1327" s="1631">
        <v>817</v>
      </c>
    </row>
    <row r="1328" spans="1:7">
      <c r="A1328" t="s">
        <v>852</v>
      </c>
      <c r="B1328" s="1631"/>
      <c r="C1328" s="1631"/>
      <c r="D1328" s="1631">
        <v>753</v>
      </c>
      <c r="E1328" s="1631">
        <v>1289</v>
      </c>
      <c r="F1328" s="1631"/>
      <c r="G1328" s="1631">
        <v>2042</v>
      </c>
    </row>
    <row r="1329" spans="1:7">
      <c r="A1329" t="s">
        <v>669</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1013</v>
      </c>
      <c r="B1339" s="1631"/>
      <c r="C1339" s="1631">
        <v>1340</v>
      </c>
      <c r="D1339" s="1631">
        <v>1529</v>
      </c>
      <c r="E1339" s="1631">
        <v>1168</v>
      </c>
      <c r="F1339" s="1631">
        <v>1008</v>
      </c>
      <c r="G1339" s="1631">
        <v>5045</v>
      </c>
    </row>
    <row r="1340" spans="1:7">
      <c r="A1340" t="s">
        <v>1052</v>
      </c>
      <c r="B1340" s="1631">
        <v>669</v>
      </c>
      <c r="C1340" s="1631">
        <v>467</v>
      </c>
      <c r="D1340" s="1631">
        <v>1133</v>
      </c>
      <c r="E1340" s="1631">
        <v>448</v>
      </c>
      <c r="F1340" s="1631"/>
      <c r="G1340" s="1631">
        <v>2717</v>
      </c>
    </row>
    <row r="1341" spans="1:7">
      <c r="A1341" t="s">
        <v>1042</v>
      </c>
      <c r="B1341" s="1631">
        <v>1564</v>
      </c>
      <c r="C1341" s="1631">
        <v>1532</v>
      </c>
      <c r="D1341" s="1631">
        <v>1447</v>
      </c>
      <c r="E1341" s="1631">
        <v>864</v>
      </c>
      <c r="F1341" s="1631"/>
      <c r="G1341" s="1631">
        <v>5407</v>
      </c>
    </row>
    <row r="1342" spans="1:7">
      <c r="A1342" t="s">
        <v>1632</v>
      </c>
      <c r="B1342" s="1631"/>
      <c r="C1342" s="1631">
        <v>199</v>
      </c>
      <c r="D1342" s="1631">
        <v>361</v>
      </c>
      <c r="E1342" s="1631">
        <v>652</v>
      </c>
      <c r="F1342" s="1631">
        <v>379</v>
      </c>
      <c r="G1342" s="1631">
        <v>1591</v>
      </c>
    </row>
    <row r="1343" spans="1:7">
      <c r="A1343" t="s">
        <v>1046</v>
      </c>
      <c r="B1343" s="1631"/>
      <c r="C1343" s="1631"/>
      <c r="D1343" s="1631"/>
      <c r="E1343" s="1631">
        <v>538</v>
      </c>
      <c r="F1343" s="1631"/>
      <c r="G1343" s="1631">
        <v>538</v>
      </c>
    </row>
    <row r="1344" spans="1:7">
      <c r="A1344" t="s">
        <v>931</v>
      </c>
      <c r="B1344" s="1631"/>
      <c r="C1344" s="1631"/>
      <c r="D1344" s="1631"/>
      <c r="E1344" s="1631"/>
      <c r="F1344" s="1631">
        <v>45</v>
      </c>
      <c r="G1344" s="1631">
        <v>45</v>
      </c>
    </row>
    <row r="1345" spans="1:7">
      <c r="A1345" t="s">
        <v>1633</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1013</v>
      </c>
      <c r="B1351" s="1631">
        <v>1274</v>
      </c>
      <c r="C1351" s="1631">
        <v>1073</v>
      </c>
      <c r="D1351" s="1631">
        <v>271</v>
      </c>
      <c r="E1351" s="1631"/>
      <c r="F1351" s="1631"/>
      <c r="G1351" s="1631">
        <v>2618</v>
      </c>
    </row>
    <row r="1352" spans="1:7">
      <c r="A1352" t="s">
        <v>1503</v>
      </c>
      <c r="B1352" s="1631"/>
      <c r="C1352" s="1631"/>
      <c r="D1352" s="1631"/>
      <c r="E1352" s="1631">
        <v>1033</v>
      </c>
      <c r="F1352" s="1631"/>
      <c r="G1352" s="1631">
        <v>1033</v>
      </c>
    </row>
    <row r="1353" spans="1:7">
      <c r="A1353" t="s">
        <v>666</v>
      </c>
      <c r="B1353" s="1631"/>
      <c r="C1353" s="1631"/>
      <c r="D1353" s="1631">
        <v>667</v>
      </c>
      <c r="E1353" s="1631"/>
      <c r="F1353" s="1631"/>
      <c r="G1353" s="1631">
        <v>667</v>
      </c>
    </row>
    <row r="1354" spans="1:7">
      <c r="A1354" t="s">
        <v>1052</v>
      </c>
      <c r="B1354" s="1631">
        <v>1044</v>
      </c>
      <c r="C1354" s="1631"/>
      <c r="D1354" s="1631"/>
      <c r="E1354" s="1631"/>
      <c r="F1354" s="1631"/>
      <c r="G1354" s="1631">
        <v>1044</v>
      </c>
    </row>
    <row r="1355" spans="1:7">
      <c r="A1355" t="s">
        <v>852</v>
      </c>
      <c r="B1355" s="1631"/>
      <c r="C1355" s="1631">
        <v>1062</v>
      </c>
      <c r="D1355" s="1631">
        <v>1318</v>
      </c>
      <c r="E1355" s="1631">
        <v>1165</v>
      </c>
      <c r="F1355" s="1631"/>
      <c r="G1355" s="1631">
        <v>3545</v>
      </c>
    </row>
    <row r="1356" spans="1:7">
      <c r="A1356" t="s">
        <v>669</v>
      </c>
      <c r="B1356" s="1631">
        <v>1099</v>
      </c>
      <c r="C1356" s="1631"/>
      <c r="D1356" s="1631">
        <v>2025</v>
      </c>
      <c r="E1356" s="1631"/>
      <c r="F1356" s="1631"/>
      <c r="G1356" s="1631">
        <v>3124</v>
      </c>
    </row>
    <row r="1357" spans="1:7">
      <c r="A1357" t="s">
        <v>1042</v>
      </c>
      <c r="B1357" s="1631"/>
      <c r="C1357" s="1631"/>
      <c r="D1357" s="1631"/>
      <c r="E1357" s="1631"/>
      <c r="F1357" s="1631"/>
      <c r="G1357" s="1631"/>
    </row>
    <row r="1358" spans="1:7">
      <c r="A1358" t="s">
        <v>1632</v>
      </c>
      <c r="B1358" s="1631">
        <v>534</v>
      </c>
      <c r="C1358" s="1631"/>
      <c r="D1358" s="1631">
        <v>223</v>
      </c>
      <c r="E1358" s="1631"/>
      <c r="F1358" s="1631"/>
      <c r="G1358" s="1631">
        <v>757</v>
      </c>
    </row>
    <row r="1359" spans="1:7">
      <c r="A1359" t="s">
        <v>1046</v>
      </c>
      <c r="B1359" s="1631"/>
      <c r="C1359" s="1631">
        <v>1056</v>
      </c>
      <c r="D1359" s="1631">
        <v>2018</v>
      </c>
      <c r="E1359" s="1631"/>
      <c r="F1359" s="1631"/>
      <c r="G1359" s="1631">
        <v>3074</v>
      </c>
    </row>
    <row r="1360" spans="1:7">
      <c r="A1360" t="s">
        <v>1633</v>
      </c>
      <c r="B1360" s="1631">
        <v>201</v>
      </c>
      <c r="C1360" s="1631"/>
      <c r="D1360" s="1631">
        <v>200</v>
      </c>
      <c r="E1360" s="1631"/>
      <c r="F1360" s="1631"/>
      <c r="G1360" s="1631">
        <v>401</v>
      </c>
    </row>
    <row r="1361" spans="1:7">
      <c r="A1361" t="s">
        <v>1634</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B1367" s="1631"/>
      <c r="C1367" s="1631">
        <v>179</v>
      </c>
      <c r="D1367" s="1631"/>
      <c r="E1367" s="1631"/>
      <c r="F1367" s="1631"/>
      <c r="G1367" s="1631">
        <v>179</v>
      </c>
    </row>
    <row r="1368" spans="1:7">
      <c r="A1368" t="s">
        <v>1013</v>
      </c>
      <c r="B1368" s="1631"/>
      <c r="C1368" s="1631"/>
      <c r="D1368" s="1631"/>
      <c r="E1368" s="1631"/>
      <c r="F1368" s="1631"/>
      <c r="G1368" s="1631"/>
    </row>
    <row r="1369" spans="1:7">
      <c r="A1369" t="s">
        <v>1052</v>
      </c>
      <c r="B1369" s="1631"/>
      <c r="C1369" s="1631"/>
      <c r="D1369" s="1631"/>
      <c r="E1369" s="1631"/>
      <c r="F1369" s="1631"/>
      <c r="G1369" s="1631"/>
    </row>
    <row r="1370" spans="1:7">
      <c r="A1370" t="s">
        <v>852</v>
      </c>
      <c r="B1370" s="1631">
        <v>1391</v>
      </c>
      <c r="C1370" s="1631"/>
      <c r="D1370" s="1631"/>
      <c r="E1370" s="1631"/>
      <c r="F1370" s="1631"/>
      <c r="G1370" s="1631">
        <v>1391</v>
      </c>
    </row>
    <row r="1371" spans="1:7">
      <c r="A1371" t="s">
        <v>1046</v>
      </c>
      <c r="B1371" s="1631">
        <v>1016</v>
      </c>
      <c r="C1371" s="1631"/>
      <c r="D1371" s="1631"/>
      <c r="E1371" s="1631"/>
      <c r="F1371" s="1631"/>
      <c r="G1371" s="1631">
        <v>1016</v>
      </c>
    </row>
    <row r="1372" spans="1:7">
      <c r="A1372" t="s">
        <v>1634</v>
      </c>
      <c r="B1372" s="1631">
        <v>1287</v>
      </c>
      <c r="C1372" s="1631">
        <v>575</v>
      </c>
      <c r="D1372" s="1631">
        <v>857</v>
      </c>
      <c r="E1372" s="1631">
        <v>668</v>
      </c>
      <c r="F1372" s="1631">
        <v>1392</v>
      </c>
      <c r="G1372" s="1631">
        <v>4779</v>
      </c>
    </row>
    <row r="1373" spans="1:7">
      <c r="A1373" t="s">
        <v>1056</v>
      </c>
      <c r="B1373" s="1631">
        <v>611</v>
      </c>
      <c r="C1373" s="1631">
        <v>1612</v>
      </c>
      <c r="D1373" s="1631"/>
      <c r="E1373" s="1631"/>
      <c r="F1373" s="1631"/>
      <c r="G1373" s="1631">
        <v>2223</v>
      </c>
    </row>
    <row r="1374" spans="1:7">
      <c r="A1374" t="s">
        <v>968</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1633</v>
      </c>
      <c r="B1380" s="1631"/>
      <c r="C1380" s="1631"/>
      <c r="D1380" s="1631"/>
      <c r="E1380" s="1631"/>
      <c r="F1380" s="1631">
        <v>100</v>
      </c>
      <c r="G1380" s="1631">
        <v>100</v>
      </c>
    </row>
    <row r="1381" spans="1:7">
      <c r="A1381" t="s">
        <v>1634</v>
      </c>
      <c r="B1381" s="1631">
        <v>167</v>
      </c>
      <c r="C1381" s="1631">
        <v>487</v>
      </c>
      <c r="D1381" s="1631">
        <v>263</v>
      </c>
      <c r="E1381" s="1631">
        <v>399</v>
      </c>
      <c r="F1381" s="1631">
        <v>278</v>
      </c>
      <c r="G1381" s="1631">
        <v>1594</v>
      </c>
    </row>
    <row r="1382" spans="1:7">
      <c r="A1382" t="s">
        <v>1056</v>
      </c>
      <c r="B1382" s="1631">
        <v>1561</v>
      </c>
      <c r="C1382" s="1631"/>
      <c r="D1382" s="1631"/>
      <c r="E1382" s="1631"/>
      <c r="F1382" s="1631"/>
      <c r="G1382" s="1631">
        <v>1561</v>
      </c>
    </row>
    <row r="1383" spans="1:7">
      <c r="A1383" t="s">
        <v>968</v>
      </c>
      <c r="B1383" s="1631">
        <v>570</v>
      </c>
      <c r="C1383" s="1631"/>
      <c r="D1383" s="1631"/>
      <c r="E1383" s="1631"/>
      <c r="F1383" s="1631"/>
      <c r="G1383" s="1631">
        <v>570</v>
      </c>
    </row>
    <row r="1384" spans="1:7">
      <c r="A1384" t="s">
        <v>996</v>
      </c>
      <c r="B1384" s="1631">
        <v>1146</v>
      </c>
      <c r="C1384" s="1631">
        <v>308</v>
      </c>
      <c r="D1384" s="1631">
        <v>300</v>
      </c>
      <c r="E1384" s="1631"/>
      <c r="F1384" s="1631">
        <v>510</v>
      </c>
      <c r="G1384" s="1631">
        <v>2264</v>
      </c>
    </row>
    <row r="1385" spans="1:7">
      <c r="A1385" t="s">
        <v>850</v>
      </c>
      <c r="B1385" s="1631">
        <v>535</v>
      </c>
      <c r="C1385" s="1631"/>
      <c r="D1385" s="1631">
        <v>342</v>
      </c>
      <c r="E1385" s="1631">
        <v>103</v>
      </c>
      <c r="F1385" s="1631"/>
      <c r="G1385" s="1631">
        <v>980</v>
      </c>
    </row>
    <row r="1386" spans="1:7">
      <c r="A1386" t="s">
        <v>1635</v>
      </c>
      <c r="B1386" s="1631">
        <v>606</v>
      </c>
      <c r="C1386" s="1631">
        <v>459</v>
      </c>
      <c r="D1386" s="1631">
        <v>243</v>
      </c>
      <c r="E1386" s="1631">
        <v>778</v>
      </c>
      <c r="F1386" s="1631">
        <v>664</v>
      </c>
      <c r="G1386" s="1631">
        <v>2750</v>
      </c>
    </row>
    <row r="1387" spans="1:7">
      <c r="A1387" t="s">
        <v>1049</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965</v>
      </c>
      <c r="B1394" s="1631">
        <v>326</v>
      </c>
      <c r="C1394" s="1631"/>
      <c r="D1394" s="1631"/>
      <c r="E1394" s="1631"/>
      <c r="F1394" s="1631"/>
      <c r="G1394" s="1631">
        <v>326</v>
      </c>
    </row>
    <row r="1395" spans="1:7">
      <c r="A1395" t="s">
        <v>1633</v>
      </c>
      <c r="B1395" s="1631">
        <v>314</v>
      </c>
      <c r="C1395" s="1631">
        <v>240</v>
      </c>
      <c r="D1395" s="1631"/>
      <c r="E1395" s="1631"/>
      <c r="F1395" s="1631"/>
      <c r="G1395" s="1631">
        <v>554</v>
      </c>
    </row>
    <row r="1396" spans="1:7">
      <c r="A1396" t="s">
        <v>1634</v>
      </c>
      <c r="B1396" s="1631"/>
      <c r="C1396" s="1631"/>
      <c r="D1396" s="1631"/>
      <c r="E1396" s="1631"/>
      <c r="F1396" s="1631">
        <v>308</v>
      </c>
      <c r="G1396" s="1631">
        <v>308</v>
      </c>
    </row>
    <row r="1397" spans="1:7">
      <c r="A1397" t="s">
        <v>1056</v>
      </c>
      <c r="B1397" s="1631"/>
      <c r="C1397" s="1631"/>
      <c r="D1397" s="1631"/>
      <c r="E1397" s="1631"/>
      <c r="F1397" s="1631"/>
      <c r="G1397" s="1631"/>
    </row>
    <row r="1398" spans="1:7">
      <c r="A1398" t="s">
        <v>855</v>
      </c>
      <c r="B1398" s="1631"/>
      <c r="C1398" s="1631"/>
      <c r="D1398" s="1631"/>
      <c r="E1398" s="1631">
        <v>646</v>
      </c>
      <c r="F1398" s="1631">
        <v>212</v>
      </c>
      <c r="G1398" s="1631">
        <v>858</v>
      </c>
    </row>
    <row r="1399" spans="1:7">
      <c r="A1399" t="s">
        <v>968</v>
      </c>
      <c r="B1399" s="1631">
        <v>307</v>
      </c>
      <c r="C1399" s="1631">
        <v>872</v>
      </c>
      <c r="D1399" s="1631">
        <v>312</v>
      </c>
      <c r="E1399" s="1631">
        <v>287</v>
      </c>
      <c r="F1399" s="1631"/>
      <c r="G1399" s="1631">
        <v>1778</v>
      </c>
    </row>
    <row r="1400" spans="1:7">
      <c r="A1400" t="s">
        <v>996</v>
      </c>
      <c r="B1400" s="1631">
        <v>1297</v>
      </c>
      <c r="C1400" s="1631">
        <v>1300</v>
      </c>
      <c r="D1400" s="1631"/>
      <c r="E1400" s="1631">
        <v>1766</v>
      </c>
      <c r="F1400" s="1631">
        <v>41</v>
      </c>
      <c r="G1400" s="1631">
        <v>4404</v>
      </c>
    </row>
    <row r="1401" spans="1:7">
      <c r="A1401" t="s">
        <v>1635</v>
      </c>
      <c r="B1401" s="1631">
        <v>534</v>
      </c>
      <c r="C1401" s="1631">
        <v>466</v>
      </c>
      <c r="D1401" s="1631">
        <v>483</v>
      </c>
      <c r="E1401" s="1631"/>
      <c r="F1401" s="1631"/>
      <c r="G1401" s="1631">
        <v>1483</v>
      </c>
    </row>
    <row r="1402" spans="1:7">
      <c r="A1402" t="s">
        <v>1049</v>
      </c>
      <c r="B1402" s="1631">
        <v>1581</v>
      </c>
      <c r="C1402" s="1631"/>
      <c r="D1402" s="1631"/>
      <c r="E1402" s="1631"/>
      <c r="F1402" s="1631"/>
      <c r="G1402" s="1631">
        <v>1581</v>
      </c>
    </row>
    <row r="1403" spans="1:7">
      <c r="A1403" t="s">
        <v>926</v>
      </c>
      <c r="B1403" s="1631">
        <v>1163</v>
      </c>
      <c r="C1403" s="1631"/>
      <c r="D1403" s="1631"/>
      <c r="E1403" s="1631"/>
      <c r="F1403" s="1631"/>
      <c r="G1403" s="1631">
        <v>1163</v>
      </c>
    </row>
    <row r="1404" spans="1:7">
      <c r="A1404" t="s">
        <v>1140</v>
      </c>
      <c r="B1404" s="1631"/>
      <c r="C1404" s="1631">
        <v>560</v>
      </c>
      <c r="D1404" s="1631">
        <v>367</v>
      </c>
      <c r="E1404" s="1631"/>
      <c r="F1404" s="1631"/>
      <c r="G1404" s="1631">
        <v>927</v>
      </c>
    </row>
    <row r="1405" spans="1:7">
      <c r="A1405" t="s">
        <v>1477</v>
      </c>
      <c r="B1405" s="1631"/>
      <c r="C1405" s="1631"/>
      <c r="D1405" s="1631"/>
      <c r="E1405" s="1631"/>
      <c r="F1405" s="1631"/>
      <c r="G1405" s="1631"/>
    </row>
    <row r="1406" spans="1:7">
      <c r="A1406" t="s">
        <v>1006</v>
      </c>
      <c r="B1406" s="1631"/>
      <c r="C1406" s="1631">
        <v>130</v>
      </c>
      <c r="D1406" s="1631"/>
      <c r="E1406" s="1631"/>
      <c r="F1406" s="1631"/>
      <c r="G1406" s="1631">
        <v>130</v>
      </c>
    </row>
    <row r="1407" spans="1:7">
      <c r="A1407" t="s">
        <v>1636</v>
      </c>
      <c r="B1407" s="1631"/>
      <c r="C1407" s="1631"/>
      <c r="D1407" s="1631">
        <v>86</v>
      </c>
      <c r="E1407" s="1631"/>
      <c r="F1407" s="1631"/>
      <c r="G1407" s="1631">
        <v>86</v>
      </c>
    </row>
    <row r="1408" spans="1:7">
      <c r="A1408" t="s">
        <v>1637</v>
      </c>
      <c r="B1408" s="1631"/>
      <c r="C1408" s="1631"/>
      <c r="D1408" s="1631">
        <v>157</v>
      </c>
      <c r="E1408" s="1631"/>
      <c r="F1408" s="1631"/>
      <c r="G1408" s="1631">
        <v>157</v>
      </c>
    </row>
    <row r="1409" spans="1:7">
      <c r="A1409" t="s">
        <v>1264</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942</v>
      </c>
      <c r="B1417" s="1631"/>
      <c r="C1417" s="1631"/>
      <c r="D1417" s="1631"/>
      <c r="E1417" s="1631">
        <v>438</v>
      </c>
      <c r="F1417" s="1631"/>
      <c r="G1417" s="1631">
        <v>438</v>
      </c>
    </row>
    <row r="1418" spans="1:7">
      <c r="A1418" t="s">
        <v>965</v>
      </c>
      <c r="B1418" s="1631"/>
      <c r="C1418" s="1631"/>
      <c r="D1418" s="1631"/>
      <c r="E1418" s="1631"/>
      <c r="F1418" s="1631"/>
      <c r="G1418" s="1631"/>
    </row>
    <row r="1419" spans="1:7">
      <c r="A1419" t="s">
        <v>855</v>
      </c>
      <c r="B1419" s="1631">
        <v>225</v>
      </c>
      <c r="C1419" s="1631">
        <v>135</v>
      </c>
      <c r="D1419" s="1631">
        <v>494</v>
      </c>
      <c r="E1419" s="1631">
        <v>333</v>
      </c>
      <c r="F1419" s="1631">
        <v>377</v>
      </c>
      <c r="G1419" s="1631">
        <v>1564</v>
      </c>
    </row>
    <row r="1420" spans="1:7">
      <c r="A1420" t="s">
        <v>968</v>
      </c>
      <c r="B1420" s="1631"/>
      <c r="C1420" s="1631"/>
      <c r="D1420" s="1631"/>
      <c r="E1420" s="1631"/>
      <c r="F1420" s="1631"/>
      <c r="G1420" s="1631"/>
    </row>
    <row r="1421" spans="1:7">
      <c r="A1421" t="s">
        <v>996</v>
      </c>
      <c r="B1421" s="1631"/>
      <c r="C1421" s="1631"/>
      <c r="D1421" s="1631"/>
      <c r="E1421" s="1631"/>
      <c r="F1421" s="1631"/>
      <c r="G1421" s="1631"/>
    </row>
    <row r="1422" spans="1:7">
      <c r="A1422" t="s">
        <v>1264</v>
      </c>
      <c r="B1422" s="1631"/>
      <c r="C1422" s="1631"/>
      <c r="D1422" s="1631">
        <v>2020</v>
      </c>
      <c r="E1422" s="1631">
        <v>1855</v>
      </c>
      <c r="F1422" s="1631">
        <v>1609</v>
      </c>
      <c r="G1422" s="1631">
        <v>5484</v>
      </c>
    </row>
    <row r="1423" spans="1:7">
      <c r="A1423" t="s">
        <v>955</v>
      </c>
      <c r="B1423" s="1631">
        <v>735</v>
      </c>
      <c r="C1423" s="1631">
        <v>755</v>
      </c>
      <c r="D1423" s="1631">
        <v>897</v>
      </c>
      <c r="E1423" s="1631">
        <v>583</v>
      </c>
      <c r="F1423" s="1631"/>
      <c r="G1423" s="1631">
        <v>2970</v>
      </c>
    </row>
    <row r="1424" spans="1:7">
      <c r="A1424" t="s">
        <v>1638</v>
      </c>
      <c r="B1424" s="1631"/>
      <c r="C1424" s="1631">
        <v>513</v>
      </c>
      <c r="D1424" s="1631"/>
      <c r="E1424" s="1631"/>
      <c r="F1424" s="1631"/>
      <c r="G1424" s="1631">
        <v>513</v>
      </c>
    </row>
    <row r="1425" spans="1:7">
      <c r="A1425" t="s">
        <v>872</v>
      </c>
      <c r="B1425" s="1631"/>
      <c r="C1425" s="1631"/>
      <c r="D1425" s="1631">
        <v>172</v>
      </c>
      <c r="E1425" s="1631"/>
      <c r="F1425" s="1631"/>
      <c r="G1425" s="1631">
        <v>172</v>
      </c>
    </row>
    <row r="1426" spans="1:7">
      <c r="A1426" t="s">
        <v>1194</v>
      </c>
      <c r="B1426" s="1631"/>
      <c r="C1426" s="1631"/>
      <c r="D1426" s="1631">
        <v>918</v>
      </c>
      <c r="E1426" s="1631"/>
      <c r="F1426" s="1631"/>
      <c r="G1426" s="1631">
        <v>918</v>
      </c>
    </row>
    <row r="1427" spans="1:7">
      <c r="A1427" t="s">
        <v>1277</v>
      </c>
      <c r="B1427" s="1631"/>
      <c r="C1427" s="1631"/>
      <c r="D1427" s="1631"/>
      <c r="E1427" s="1631"/>
      <c r="F1427" s="1631"/>
      <c r="G1427" s="1631"/>
    </row>
    <row r="1428" spans="1:7">
      <c r="A1428" t="s">
        <v>1261</v>
      </c>
      <c r="B1428" s="1631"/>
      <c r="C1428" s="1631"/>
      <c r="D1428" s="1631">
        <v>7</v>
      </c>
      <c r="E1428" s="1631"/>
      <c r="F1428" s="1631"/>
      <c r="G1428" s="1631">
        <v>7</v>
      </c>
    </row>
    <row r="1429" spans="1:7">
      <c r="A1429" t="s">
        <v>1283</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1620</v>
      </c>
      <c r="B1435" s="1631"/>
      <c r="C1435" s="1631"/>
      <c r="D1435" s="1631"/>
      <c r="E1435" s="1631"/>
      <c r="F1435" s="1631"/>
      <c r="G1435" s="1631"/>
    </row>
    <row r="1436" spans="1:7">
      <c r="A1436" t="s">
        <v>855</v>
      </c>
      <c r="B1436" s="1631">
        <v>526</v>
      </c>
      <c r="C1436" s="1631">
        <v>36</v>
      </c>
      <c r="D1436" s="1631">
        <v>12</v>
      </c>
      <c r="E1436" s="1631"/>
      <c r="F1436" s="1631"/>
      <c r="G1436" s="1631">
        <v>574</v>
      </c>
    </row>
    <row r="1437" spans="1:7">
      <c r="A1437" t="s">
        <v>1264</v>
      </c>
      <c r="B1437" s="1631"/>
      <c r="C1437" s="1631">
        <v>1420</v>
      </c>
      <c r="D1437" s="1631">
        <v>1208</v>
      </c>
      <c r="E1437" s="1631">
        <v>596</v>
      </c>
      <c r="F1437" s="1631"/>
      <c r="G1437" s="1631">
        <v>3224</v>
      </c>
    </row>
    <row r="1438" spans="1:7">
      <c r="A1438" t="s">
        <v>1283</v>
      </c>
      <c r="B1438" s="1631">
        <v>396</v>
      </c>
      <c r="C1438" s="1631"/>
      <c r="D1438" s="1631"/>
      <c r="E1438" s="1631">
        <v>145</v>
      </c>
      <c r="F1438" s="1631"/>
      <c r="G1438" s="1631">
        <v>541</v>
      </c>
    </row>
    <row r="1439" spans="1:7">
      <c r="A1439" t="s">
        <v>971</v>
      </c>
      <c r="B1439" s="1631">
        <v>978</v>
      </c>
      <c r="C1439" s="1631">
        <v>1555</v>
      </c>
      <c r="D1439" s="1631">
        <v>1095</v>
      </c>
      <c r="E1439" s="1631"/>
      <c r="F1439" s="1631"/>
      <c r="G1439" s="1631">
        <v>3628</v>
      </c>
    </row>
    <row r="1440" spans="1:7">
      <c r="A1440" t="s">
        <v>1272</v>
      </c>
      <c r="B1440" s="1631">
        <v>788</v>
      </c>
      <c r="C1440" s="1631">
        <v>1083</v>
      </c>
      <c r="D1440" s="1631"/>
      <c r="E1440" s="1631"/>
      <c r="F1440" s="1631"/>
      <c r="G1440" s="1631">
        <v>1871</v>
      </c>
    </row>
    <row r="1441" spans="1:7">
      <c r="A1441" t="s">
        <v>1280</v>
      </c>
      <c r="B1441" s="1631">
        <v>195</v>
      </c>
      <c r="C1441" s="1631"/>
      <c r="D1441" s="1631">
        <v>349</v>
      </c>
      <c r="E1441" s="1631">
        <v>790</v>
      </c>
      <c r="F1441" s="1631">
        <v>15</v>
      </c>
      <c r="G1441" s="1631">
        <v>1349</v>
      </c>
    </row>
    <row r="1442" spans="1:7">
      <c r="A1442" t="s">
        <v>1639</v>
      </c>
      <c r="B1442" s="1631"/>
      <c r="C1442" s="1631">
        <v>55</v>
      </c>
      <c r="D1442" s="1631"/>
      <c r="E1442" s="1631"/>
      <c r="F1442" s="1631"/>
      <c r="G1442" s="1631">
        <v>55</v>
      </c>
    </row>
    <row r="1443" spans="1:7">
      <c r="A1443" t="s">
        <v>1515</v>
      </c>
      <c r="B1443" s="1631"/>
      <c r="C1443" s="1631">
        <v>551</v>
      </c>
      <c r="D1443" s="1631">
        <v>1606</v>
      </c>
      <c r="E1443" s="1631"/>
      <c r="F1443" s="1631"/>
      <c r="G1443" s="1631">
        <v>2157</v>
      </c>
    </row>
    <row r="1444" spans="1:7">
      <c r="A1444" t="s">
        <v>1521</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1620</v>
      </c>
      <c r="B1451" s="1631"/>
      <c r="C1451" s="1631"/>
      <c r="D1451" s="1631"/>
      <c r="E1451" s="1631"/>
      <c r="F1451" s="1631"/>
      <c r="G1451" s="1631"/>
    </row>
    <row r="1452" spans="1:7">
      <c r="A1452" t="s">
        <v>1264</v>
      </c>
      <c r="B1452" s="1631"/>
      <c r="C1452" s="1631"/>
      <c r="D1452" s="1631"/>
      <c r="E1452" s="1631"/>
      <c r="F1452" s="1631"/>
      <c r="G1452" s="1631"/>
    </row>
    <row r="1453" spans="1:7">
      <c r="A1453" t="s">
        <v>1277</v>
      </c>
      <c r="B1453" s="1631"/>
      <c r="C1453" s="1631"/>
      <c r="D1453" s="1631"/>
      <c r="E1453" s="1631"/>
      <c r="F1453" s="1631"/>
      <c r="G1453" s="1631"/>
    </row>
    <row r="1454" spans="1:7">
      <c r="A1454" t="s">
        <v>1261</v>
      </c>
      <c r="B1454" s="1631"/>
      <c r="C1454" s="1631"/>
      <c r="D1454" s="1631"/>
      <c r="E1454" s="1631"/>
      <c r="F1454" s="1631"/>
      <c r="G1454" s="1631"/>
    </row>
    <row r="1455" spans="1:7">
      <c r="A1455" t="s">
        <v>1283</v>
      </c>
      <c r="B1455" s="1631"/>
      <c r="C1455" s="1631"/>
      <c r="D1455" s="1631"/>
      <c r="E1455" s="1631"/>
      <c r="F1455" s="1631"/>
      <c r="G1455" s="1631"/>
    </row>
    <row r="1456" spans="1:7">
      <c r="A1456" t="s">
        <v>971</v>
      </c>
      <c r="B1456" s="1631"/>
      <c r="C1456" s="1631">
        <v>400</v>
      </c>
      <c r="D1456" s="1631"/>
      <c r="E1456" s="1631"/>
      <c r="F1456" s="1631"/>
      <c r="G1456" s="1631">
        <v>400</v>
      </c>
    </row>
    <row r="1457" spans="1:7">
      <c r="A1457" t="s">
        <v>1272</v>
      </c>
      <c r="B1457" s="1631"/>
      <c r="C1457" s="1631"/>
      <c r="D1457" s="1631"/>
      <c r="E1457" s="1631"/>
      <c r="F1457" s="1631"/>
      <c r="G1457" s="1631"/>
    </row>
    <row r="1458" spans="1:7">
      <c r="A1458" t="s">
        <v>1280</v>
      </c>
      <c r="B1458" s="1631"/>
      <c r="C1458" s="1631"/>
      <c r="D1458" s="1631"/>
      <c r="E1458" s="1631"/>
      <c r="F1458" s="1631"/>
      <c r="G1458" s="1631"/>
    </row>
    <row r="1459" spans="1:7">
      <c r="A1459" t="s">
        <v>1515</v>
      </c>
      <c r="B1459" s="1631"/>
      <c r="C1459" s="1631"/>
      <c r="D1459" s="1631"/>
      <c r="E1459" s="1631"/>
      <c r="F1459" s="1631"/>
      <c r="G1459" s="1631"/>
    </row>
    <row r="1460" spans="1:7">
      <c r="A1460" t="s">
        <v>1521</v>
      </c>
      <c r="B1460" s="1631"/>
      <c r="C1460" s="1631"/>
      <c r="D1460" s="1631"/>
      <c r="E1460" s="1631"/>
      <c r="F1460" s="1631"/>
      <c r="G1460" s="1631"/>
    </row>
    <row r="1461" spans="1:7">
      <c r="A1461" t="s">
        <v>973</v>
      </c>
      <c r="B1461" s="1631">
        <v>1360</v>
      </c>
      <c r="C1461" s="1631"/>
      <c r="D1461" s="1631"/>
      <c r="E1461" s="1631"/>
      <c r="F1461" s="1631"/>
      <c r="G1461" s="1631">
        <v>1360</v>
      </c>
    </row>
    <row r="1462" spans="1:7">
      <c r="A1462" t="s">
        <v>1275</v>
      </c>
      <c r="B1462" s="1631"/>
      <c r="C1462" s="1631">
        <v>102</v>
      </c>
      <c r="D1462" s="1631"/>
      <c r="E1462" s="1631"/>
      <c r="F1462" s="1631"/>
      <c r="G1462" s="1631">
        <v>102</v>
      </c>
    </row>
    <row r="1463" spans="1:7">
      <c r="A1463" t="s">
        <v>1518</v>
      </c>
      <c r="B1463" s="1631"/>
      <c r="C1463" s="1631">
        <v>417</v>
      </c>
      <c r="D1463" s="1631"/>
      <c r="E1463" s="1631"/>
      <c r="F1463" s="1631"/>
      <c r="G1463" s="1631">
        <v>417</v>
      </c>
    </row>
    <row r="1464" spans="1:7">
      <c r="A1464" t="s">
        <v>998</v>
      </c>
      <c r="B1464" s="1631"/>
      <c r="C1464" s="1631"/>
      <c r="D1464" s="1631">
        <v>1036</v>
      </c>
      <c r="E1464" s="1631"/>
      <c r="F1464" s="1631"/>
      <c r="G1464" s="1631">
        <v>1036</v>
      </c>
    </row>
    <row r="1465" spans="1:7">
      <c r="A1465" t="s">
        <v>1000</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B1471" s="1631"/>
      <c r="C1471" s="1631"/>
      <c r="D1471" s="1631"/>
      <c r="E1471" s="1631"/>
      <c r="F1471" s="1631">
        <v>67</v>
      </c>
      <c r="G1471" s="1631">
        <v>67</v>
      </c>
    </row>
    <row r="1472" spans="1:7">
      <c r="A1472" t="s">
        <v>1264</v>
      </c>
      <c r="B1472" s="1631"/>
      <c r="C1472" s="1631"/>
      <c r="D1472" s="1631"/>
      <c r="E1472" s="1631"/>
      <c r="F1472" s="1631"/>
      <c r="G1472" s="1631"/>
    </row>
    <row r="1473" spans="1:7">
      <c r="A1473" t="s">
        <v>971</v>
      </c>
      <c r="B1473" s="1631"/>
      <c r="C1473" s="1631"/>
      <c r="D1473" s="1631"/>
      <c r="E1473" s="1631"/>
      <c r="F1473" s="1631"/>
      <c r="G1473" s="1631"/>
    </row>
    <row r="1474" spans="1:7">
      <c r="A1474" t="s">
        <v>973</v>
      </c>
      <c r="B1474" s="1631"/>
      <c r="C1474" s="1631"/>
      <c r="D1474" s="1631"/>
      <c r="E1474" s="1631"/>
      <c r="F1474" s="1631"/>
      <c r="G1474" s="1631"/>
    </row>
    <row r="1475" spans="1:7">
      <c r="A1475" t="s">
        <v>1275</v>
      </c>
      <c r="B1475" s="1631"/>
      <c r="C1475" s="1631"/>
      <c r="D1475" s="1631"/>
      <c r="E1475" s="1631"/>
      <c r="F1475" s="1631"/>
      <c r="G1475" s="1631"/>
    </row>
    <row r="1476" spans="1:7">
      <c r="A1476" t="s">
        <v>1518</v>
      </c>
      <c r="B1476" s="1631"/>
      <c r="C1476" s="1631"/>
      <c r="D1476" s="1631"/>
      <c r="E1476" s="1631"/>
      <c r="F1476" s="1631"/>
      <c r="G1476" s="1631"/>
    </row>
    <row r="1477" spans="1:7">
      <c r="A1477" t="s">
        <v>1000</v>
      </c>
      <c r="B1477" s="1631">
        <v>2719</v>
      </c>
      <c r="C1477" s="1631">
        <v>2206</v>
      </c>
      <c r="D1477" s="1631">
        <v>2612</v>
      </c>
      <c r="E1477" s="1631">
        <v>1765</v>
      </c>
      <c r="F1477" s="1631">
        <v>1356</v>
      </c>
      <c r="G1477" s="1631">
        <v>10658</v>
      </c>
    </row>
    <row r="1478" spans="1:7">
      <c r="A1478" t="s">
        <v>1640</v>
      </c>
      <c r="B1478" s="1631"/>
      <c r="C1478" s="1631"/>
      <c r="D1478" s="1631"/>
      <c r="E1478" s="1631"/>
      <c r="F1478" s="1631"/>
      <c r="G1478" s="1631"/>
    </row>
    <row r="1479" spans="1:7">
      <c r="A1479" t="s">
        <v>819</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872</v>
      </c>
      <c r="B1486" s="1631">
        <v>572</v>
      </c>
      <c r="C1486" s="1631">
        <v>776</v>
      </c>
      <c r="D1486" s="1631">
        <v>1009</v>
      </c>
      <c r="E1486" s="1631">
        <v>770</v>
      </c>
      <c r="F1486" s="1631"/>
      <c r="G1486" s="1631">
        <v>3127</v>
      </c>
    </row>
    <row r="1487" spans="1:7">
      <c r="A1487" t="s">
        <v>998</v>
      </c>
      <c r="B1487" s="1631"/>
      <c r="C1487" s="1631"/>
      <c r="D1487" s="1631"/>
      <c r="E1487" s="1631"/>
      <c r="F1487" s="1631"/>
      <c r="G1487" s="1631"/>
    </row>
    <row r="1488" spans="1:7">
      <c r="A1488" t="s">
        <v>1000</v>
      </c>
      <c r="B1488" s="1631">
        <v>1212</v>
      </c>
      <c r="C1488" s="1631">
        <v>866</v>
      </c>
      <c r="D1488" s="1631">
        <v>969</v>
      </c>
      <c r="E1488" s="1631">
        <v>262</v>
      </c>
      <c r="F1488" s="1631"/>
      <c r="G1488" s="1631">
        <v>3309</v>
      </c>
    </row>
    <row r="1489" spans="1:7">
      <c r="A1489" t="s">
        <v>819</v>
      </c>
      <c r="B1489" s="1631">
        <v>940</v>
      </c>
      <c r="C1489" s="1631">
        <v>1575</v>
      </c>
      <c r="D1489" s="1631">
        <v>507</v>
      </c>
      <c r="E1489" s="1631"/>
      <c r="F1489" s="1631">
        <v>354</v>
      </c>
      <c r="G1489" s="1631">
        <v>3376</v>
      </c>
    </row>
    <row r="1490" spans="1:7">
      <c r="A1490" t="s">
        <v>827</v>
      </c>
      <c r="B1490" s="1631"/>
      <c r="C1490" s="1631"/>
      <c r="D1490" s="1631"/>
      <c r="E1490" s="1631">
        <v>2434</v>
      </c>
      <c r="F1490" s="1631"/>
      <c r="G1490" s="1631">
        <v>2434</v>
      </c>
    </row>
    <row r="1491" spans="1:7">
      <c r="A1491" t="s">
        <v>810</v>
      </c>
      <c r="B1491" s="1631"/>
      <c r="C1491" s="1631">
        <v>767</v>
      </c>
      <c r="D1491" s="1631">
        <v>779</v>
      </c>
      <c r="E1491" s="1631">
        <v>130</v>
      </c>
      <c r="F1491" s="1631"/>
      <c r="G1491" s="1631">
        <v>1676</v>
      </c>
    </row>
    <row r="1492" spans="1:7">
      <c r="A1492" t="s">
        <v>1269</v>
      </c>
      <c r="B1492" s="1631"/>
      <c r="C1492" s="1631"/>
      <c r="D1492" s="1631"/>
      <c r="E1492" s="1631"/>
      <c r="F1492" s="1631">
        <v>339</v>
      </c>
      <c r="G1492" s="1631">
        <v>339</v>
      </c>
    </row>
    <row r="1493" spans="1:7">
      <c r="A1493" t="s">
        <v>1511</v>
      </c>
      <c r="B1493" s="1631">
        <v>288</v>
      </c>
      <c r="C1493" s="1631"/>
      <c r="D1493" s="1631"/>
      <c r="E1493" s="1631"/>
      <c r="F1493" s="1631"/>
      <c r="G1493" s="1631">
        <v>288</v>
      </c>
    </row>
    <row r="1494" spans="1:7">
      <c r="A1494" t="s">
        <v>1513</v>
      </c>
      <c r="B1494" s="1631"/>
      <c r="C1494" s="1631">
        <v>290</v>
      </c>
      <c r="D1494" s="1631"/>
      <c r="E1494" s="1631"/>
      <c r="F1494" s="1631"/>
      <c r="G1494" s="1631">
        <v>290</v>
      </c>
    </row>
    <row r="1495" spans="1:7">
      <c r="A1495" t="s">
        <v>1211</v>
      </c>
      <c r="B1495" s="1631"/>
      <c r="C1495" s="1631"/>
      <c r="D1495" s="1631">
        <v>390</v>
      </c>
      <c r="E1495" s="1631"/>
      <c r="F1495" s="1631">
        <v>8</v>
      </c>
      <c r="G1495" s="1631">
        <v>398</v>
      </c>
    </row>
    <row r="1496" spans="1:7">
      <c r="A1496" t="s">
        <v>1214</v>
      </c>
      <c r="B1496" s="1631"/>
      <c r="C1496" s="1631"/>
      <c r="D1496" s="1631">
        <v>454</v>
      </c>
      <c r="E1496" s="1631">
        <v>285</v>
      </c>
      <c r="F1496" s="1631">
        <v>33</v>
      </c>
      <c r="G1496" s="1631">
        <v>772</v>
      </c>
    </row>
    <row r="1497" spans="1:7">
      <c r="A1497" t="s">
        <v>903</v>
      </c>
      <c r="B1497" s="1631"/>
      <c r="C1497" s="1631"/>
      <c r="D1497" s="1631">
        <v>544</v>
      </c>
      <c r="E1497" s="1631">
        <v>723</v>
      </c>
      <c r="F1497" s="1631">
        <v>563</v>
      </c>
      <c r="G1497" s="1631">
        <v>1830</v>
      </c>
    </row>
    <row r="1498" spans="1:7">
      <c r="A1498" t="s">
        <v>902</v>
      </c>
      <c r="B1498" s="1631"/>
      <c r="C1498" s="1631">
        <v>3749</v>
      </c>
      <c r="D1498" s="1631"/>
      <c r="E1498" s="1631"/>
      <c r="F1498" s="1631"/>
      <c r="G1498" s="1631">
        <v>3749</v>
      </c>
    </row>
    <row r="1499" spans="1:7">
      <c r="A1499" t="s">
        <v>988</v>
      </c>
      <c r="B1499" s="1631"/>
      <c r="C1499" s="1631"/>
      <c r="D1499" s="1631"/>
      <c r="E1499" s="1631"/>
      <c r="F1499" s="1631">
        <v>1587</v>
      </c>
      <c r="G1499" s="1631">
        <v>1587</v>
      </c>
    </row>
    <row r="1500" spans="1:7">
      <c r="A1500" t="s">
        <v>889</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1477</v>
      </c>
      <c r="B1507" s="1631">
        <v>245</v>
      </c>
      <c r="C1507" s="1631"/>
      <c r="D1507" s="1631"/>
      <c r="E1507" s="1631"/>
      <c r="F1507" s="1631"/>
      <c r="G1507" s="1631">
        <v>245</v>
      </c>
    </row>
    <row r="1508" spans="1:7">
      <c r="A1508" t="s">
        <v>819</v>
      </c>
      <c r="B1508" s="1631">
        <v>864</v>
      </c>
      <c r="C1508" s="1631">
        <v>674</v>
      </c>
      <c r="D1508" s="1631">
        <v>724</v>
      </c>
      <c r="E1508" s="1631">
        <v>165</v>
      </c>
      <c r="F1508" s="1631"/>
      <c r="G1508" s="1631">
        <v>2427</v>
      </c>
    </row>
    <row r="1509" spans="1:7">
      <c r="A1509" t="s">
        <v>827</v>
      </c>
      <c r="B1509" s="1631"/>
      <c r="C1509" s="1631"/>
      <c r="D1509" s="1631">
        <v>1012</v>
      </c>
      <c r="E1509" s="1631"/>
      <c r="F1509" s="1631"/>
      <c r="G1509" s="1631">
        <v>1012</v>
      </c>
    </row>
    <row r="1510" spans="1:7">
      <c r="A1510" t="s">
        <v>810</v>
      </c>
      <c r="B1510" s="1631"/>
      <c r="C1510" s="1631">
        <v>276</v>
      </c>
      <c r="D1510" s="1631"/>
      <c r="E1510" s="1631">
        <v>425</v>
      </c>
      <c r="F1510" s="1631"/>
      <c r="G1510" s="1631">
        <v>701</v>
      </c>
    </row>
    <row r="1511" spans="1:7">
      <c r="A1511" t="s">
        <v>1211</v>
      </c>
      <c r="B1511" s="1631">
        <v>615</v>
      </c>
      <c r="C1511" s="1631">
        <v>349</v>
      </c>
      <c r="D1511" s="1631"/>
      <c r="E1511" s="1631"/>
      <c r="F1511" s="1631"/>
      <c r="G1511" s="1631">
        <v>964</v>
      </c>
    </row>
    <row r="1512" spans="1:7">
      <c r="A1512" t="s">
        <v>1214</v>
      </c>
      <c r="B1512" s="1631">
        <v>327</v>
      </c>
      <c r="C1512" s="1631">
        <v>269</v>
      </c>
      <c r="D1512" s="1631">
        <v>515</v>
      </c>
      <c r="E1512" s="1631">
        <v>451</v>
      </c>
      <c r="F1512" s="1631"/>
      <c r="G1512" s="1631">
        <v>1562</v>
      </c>
    </row>
    <row r="1513" spans="1:7">
      <c r="A1513" t="s">
        <v>903</v>
      </c>
      <c r="B1513" s="1631">
        <v>1246</v>
      </c>
      <c r="C1513" s="1631"/>
      <c r="D1513" s="1631"/>
      <c r="E1513" s="1631"/>
      <c r="F1513" s="1631"/>
      <c r="G1513" s="1631">
        <v>1246</v>
      </c>
    </row>
    <row r="1514" spans="1:7">
      <c r="A1514" t="s">
        <v>988</v>
      </c>
      <c r="B1514" s="1631">
        <v>1339</v>
      </c>
      <c r="C1514" s="1631">
        <v>857</v>
      </c>
      <c r="D1514" s="1631">
        <v>32</v>
      </c>
      <c r="E1514" s="1631"/>
      <c r="F1514" s="1631"/>
      <c r="G1514" s="1631">
        <v>2228</v>
      </c>
    </row>
    <row r="1515" spans="1:7">
      <c r="A1515" t="s">
        <v>889</v>
      </c>
      <c r="B1515" s="1631"/>
      <c r="C1515" s="1631"/>
      <c r="D1515" s="1631"/>
      <c r="E1515" s="1631">
        <v>2018</v>
      </c>
      <c r="F1515" s="1631">
        <v>1563</v>
      </c>
      <c r="G1515" s="1631">
        <v>3581</v>
      </c>
    </row>
    <row r="1516" spans="1:7">
      <c r="A1516" t="s">
        <v>900</v>
      </c>
      <c r="B1516" s="1631"/>
      <c r="C1516" s="1631"/>
      <c r="D1516" s="1631">
        <v>440</v>
      </c>
      <c r="E1516" s="1631"/>
      <c r="F1516" s="1631">
        <v>549</v>
      </c>
      <c r="G1516" s="1631">
        <v>989</v>
      </c>
    </row>
    <row r="1517" spans="1:7">
      <c r="A1517" t="s">
        <v>1641</v>
      </c>
      <c r="B1517" s="1631"/>
      <c r="C1517" s="1631"/>
      <c r="D1517" s="1631">
        <v>641</v>
      </c>
      <c r="E1517" s="1631"/>
      <c r="F1517" s="1631"/>
      <c r="G1517" s="1631">
        <v>641</v>
      </c>
    </row>
    <row r="1518" spans="1:7">
      <c r="A1518" t="s">
        <v>985</v>
      </c>
      <c r="B1518" s="1631"/>
      <c r="C1518" s="1631"/>
      <c r="D1518" s="1631">
        <v>947</v>
      </c>
      <c r="E1518" s="1631">
        <v>1381</v>
      </c>
      <c r="F1518" s="1631"/>
      <c r="G1518" s="1631">
        <v>2328</v>
      </c>
    </row>
    <row r="1519" spans="1:7">
      <c r="A1519" t="s">
        <v>815</v>
      </c>
      <c r="B1519" s="1631"/>
      <c r="C1519" s="1631">
        <v>2304</v>
      </c>
      <c r="D1519" s="1631">
        <v>1216</v>
      </c>
      <c r="E1519" s="1631">
        <v>2932</v>
      </c>
      <c r="F1519" s="1631"/>
      <c r="G1519" s="1631">
        <v>6452</v>
      </c>
    </row>
    <row r="1520" spans="1:7">
      <c r="A1520" t="s">
        <v>796</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B1526" s="1631"/>
      <c r="C1526" s="1631"/>
      <c r="D1526" s="1631"/>
      <c r="E1526" s="1631">
        <v>513</v>
      </c>
      <c r="F1526" s="1631"/>
      <c r="G1526" s="1631">
        <v>513</v>
      </c>
    </row>
    <row r="1527" spans="1:7">
      <c r="A1527" t="s">
        <v>1000</v>
      </c>
      <c r="B1527" s="1631"/>
      <c r="C1527" s="1631"/>
      <c r="D1527" s="1631"/>
      <c r="E1527" s="1631"/>
      <c r="F1527" s="1631"/>
      <c r="G1527" s="1631"/>
    </row>
    <row r="1528" spans="1:7">
      <c r="A1528" t="s">
        <v>827</v>
      </c>
      <c r="B1528" s="1631">
        <v>757</v>
      </c>
      <c r="C1528" s="1631"/>
      <c r="D1528" s="1631"/>
      <c r="E1528" s="1631"/>
      <c r="F1528" s="1631"/>
      <c r="G1528" s="1631">
        <v>757</v>
      </c>
    </row>
    <row r="1529" spans="1:7">
      <c r="A1529" t="s">
        <v>810</v>
      </c>
      <c r="B1529" s="1631"/>
      <c r="C1529" s="1631">
        <v>110</v>
      </c>
      <c r="D1529" s="1631"/>
      <c r="E1529" s="1631"/>
      <c r="F1529" s="1631"/>
      <c r="G1529" s="1631">
        <v>110</v>
      </c>
    </row>
    <row r="1530" spans="1:7">
      <c r="A1530" t="s">
        <v>903</v>
      </c>
      <c r="B1530" s="1631"/>
      <c r="C1530" s="1631"/>
      <c r="D1530" s="1631"/>
      <c r="E1530" s="1631"/>
      <c r="F1530" s="1631">
        <v>630</v>
      </c>
      <c r="G1530" s="1631">
        <v>630</v>
      </c>
    </row>
    <row r="1531" spans="1:7">
      <c r="A1531" t="s">
        <v>902</v>
      </c>
      <c r="B1531" s="1631"/>
      <c r="C1531" s="1631"/>
      <c r="D1531" s="1631">
        <v>43</v>
      </c>
      <c r="E1531" s="1631">
        <v>8</v>
      </c>
      <c r="F1531" s="1631"/>
      <c r="G1531" s="1631">
        <v>51</v>
      </c>
    </row>
    <row r="1532" spans="1:7">
      <c r="A1532" t="s">
        <v>889</v>
      </c>
      <c r="B1532" s="1631">
        <v>699</v>
      </c>
      <c r="C1532" s="1631">
        <v>463</v>
      </c>
      <c r="D1532" s="1631">
        <v>561</v>
      </c>
      <c r="E1532" s="1631">
        <v>129</v>
      </c>
      <c r="F1532" s="1631"/>
      <c r="G1532" s="1631">
        <v>1852</v>
      </c>
    </row>
    <row r="1533" spans="1:7">
      <c r="A1533" t="s">
        <v>900</v>
      </c>
      <c r="B1533" s="1631">
        <v>847</v>
      </c>
      <c r="C1533" s="1631">
        <v>555</v>
      </c>
      <c r="D1533" s="1631">
        <v>831</v>
      </c>
      <c r="E1533" s="1631"/>
      <c r="F1533" s="1631"/>
      <c r="G1533" s="1631">
        <v>2233</v>
      </c>
    </row>
    <row r="1534" spans="1:7">
      <c r="A1534" t="s">
        <v>985</v>
      </c>
      <c r="B1534" s="1631">
        <v>897</v>
      </c>
      <c r="C1534" s="1631">
        <v>408</v>
      </c>
      <c r="D1534" s="1631"/>
      <c r="E1534" s="1631"/>
      <c r="F1534" s="1631"/>
      <c r="G1534" s="1631">
        <v>1305</v>
      </c>
    </row>
    <row r="1535" spans="1:7">
      <c r="A1535" t="s">
        <v>815</v>
      </c>
      <c r="B1535" s="1631">
        <v>350</v>
      </c>
      <c r="C1535" s="1631"/>
      <c r="D1535" s="1631"/>
      <c r="E1535" s="1631"/>
      <c r="F1535" s="1631"/>
      <c r="G1535" s="1631">
        <v>350</v>
      </c>
    </row>
    <row r="1536" spans="1:7">
      <c r="A1536" t="s">
        <v>796</v>
      </c>
      <c r="B1536" s="1631"/>
      <c r="C1536" s="1631"/>
      <c r="D1536" s="1631">
        <v>140</v>
      </c>
      <c r="E1536" s="1631"/>
      <c r="F1536" s="1631"/>
      <c r="G1536" s="1631">
        <v>140</v>
      </c>
    </row>
    <row r="1537" spans="1:7">
      <c r="A1537" t="s">
        <v>1501</v>
      </c>
      <c r="B1537" s="1631"/>
      <c r="C1537" s="1631">
        <v>1174</v>
      </c>
      <c r="D1537" s="1631">
        <v>1060</v>
      </c>
      <c r="E1537" s="1631">
        <v>818</v>
      </c>
      <c r="F1537" s="1631">
        <v>441</v>
      </c>
      <c r="G1537" s="1631">
        <v>3493</v>
      </c>
    </row>
    <row r="1538" spans="1:7">
      <c r="A1538" t="s">
        <v>725</v>
      </c>
      <c r="B1538" s="1631"/>
      <c r="C1538" s="1631">
        <v>521</v>
      </c>
      <c r="D1538" s="1631">
        <v>701</v>
      </c>
      <c r="E1538" s="1631">
        <v>707</v>
      </c>
      <c r="F1538" s="1631">
        <v>512</v>
      </c>
      <c r="G1538" s="1631">
        <v>2441</v>
      </c>
    </row>
    <row r="1539" spans="1:7">
      <c r="A1539" t="s">
        <v>982</v>
      </c>
      <c r="B1539" s="1631"/>
      <c r="C1539" s="1631">
        <v>473</v>
      </c>
      <c r="D1539" s="1631">
        <v>1258</v>
      </c>
      <c r="E1539" s="1631">
        <v>1494</v>
      </c>
      <c r="F1539" s="1631"/>
      <c r="G1539" s="1631">
        <v>3225</v>
      </c>
    </row>
    <row r="1540" spans="1:7">
      <c r="A1540" t="s">
        <v>830</v>
      </c>
      <c r="B1540" s="1631"/>
      <c r="C1540" s="1631"/>
      <c r="D1540" s="1631">
        <v>873</v>
      </c>
      <c r="E1540" s="1631">
        <v>449</v>
      </c>
      <c r="F1540" s="1631"/>
      <c r="G1540" s="1631">
        <v>1322</v>
      </c>
    </row>
    <row r="1541" spans="1:7">
      <c r="A1541" t="s">
        <v>1642</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B1547" s="1631"/>
      <c r="C1547" s="1631"/>
      <c r="D1547" s="1631">
        <v>427</v>
      </c>
      <c r="E1547" s="1631"/>
      <c r="F1547" s="1631"/>
      <c r="G1547" s="1631">
        <v>427</v>
      </c>
    </row>
    <row r="1548" spans="1:7">
      <c r="A1548" t="s">
        <v>931</v>
      </c>
      <c r="B1548" s="1631"/>
      <c r="C1548" s="1631"/>
      <c r="D1548" s="1631"/>
      <c r="E1548" s="1631"/>
      <c r="F1548" s="1631"/>
      <c r="G1548" s="1631"/>
    </row>
    <row r="1549" spans="1:7">
      <c r="A1549" t="s">
        <v>850</v>
      </c>
      <c r="B1549" s="1631"/>
      <c r="C1549" s="1631"/>
      <c r="D1549" s="1631">
        <v>258</v>
      </c>
      <c r="E1549" s="1631"/>
      <c r="F1549" s="1631"/>
      <c r="G1549" s="1631">
        <v>258</v>
      </c>
    </row>
    <row r="1550" spans="1:7">
      <c r="A1550" t="s">
        <v>827</v>
      </c>
      <c r="B1550" s="1631">
        <v>1627</v>
      </c>
      <c r="C1550" s="1631"/>
      <c r="D1550" s="1631"/>
      <c r="E1550" s="1631"/>
      <c r="F1550" s="1631"/>
      <c r="G1550" s="1631">
        <v>1627</v>
      </c>
    </row>
    <row r="1551" spans="1:7">
      <c r="A1551" t="s">
        <v>1269</v>
      </c>
      <c r="B1551" s="1631"/>
      <c r="C1551" s="1631"/>
      <c r="D1551" s="1631"/>
      <c r="E1551" s="1631">
        <v>110</v>
      </c>
      <c r="F1551" s="1631"/>
      <c r="G1551" s="1631">
        <v>110</v>
      </c>
    </row>
    <row r="1552" spans="1:7">
      <c r="A1552" t="s">
        <v>903</v>
      </c>
      <c r="B1552" s="1631">
        <v>114</v>
      </c>
      <c r="C1552" s="1631"/>
      <c r="D1552" s="1631"/>
      <c r="E1552" s="1631"/>
      <c r="F1552" s="1631"/>
      <c r="G1552" s="1631">
        <v>114</v>
      </c>
    </row>
    <row r="1553" spans="1:7">
      <c r="A1553" t="s">
        <v>900</v>
      </c>
      <c r="B1553" s="1631">
        <v>217</v>
      </c>
      <c r="C1553" s="1631"/>
      <c r="D1553" s="1631"/>
      <c r="E1553" s="1631"/>
      <c r="F1553" s="1631"/>
      <c r="G1553" s="1631">
        <v>217</v>
      </c>
    </row>
    <row r="1554" spans="1:7">
      <c r="A1554" t="s">
        <v>985</v>
      </c>
      <c r="B1554" s="1631"/>
      <c r="C1554" s="1631">
        <v>2700</v>
      </c>
      <c r="D1554" s="1631"/>
      <c r="E1554" s="1631"/>
      <c r="F1554" s="1631"/>
      <c r="G1554" s="1631">
        <v>2700</v>
      </c>
    </row>
    <row r="1555" spans="1:7">
      <c r="A1555" t="s">
        <v>796</v>
      </c>
      <c r="B1555" s="1631">
        <v>763</v>
      </c>
      <c r="C1555" s="1631">
        <v>745</v>
      </c>
      <c r="D1555" s="1631">
        <v>673</v>
      </c>
      <c r="E1555" s="1631"/>
      <c r="F1555" s="1631">
        <v>931</v>
      </c>
      <c r="G1555" s="1631">
        <v>3112</v>
      </c>
    </row>
    <row r="1556" spans="1:7">
      <c r="A1556" t="s">
        <v>1501</v>
      </c>
      <c r="B1556" s="1631"/>
      <c r="C1556" s="1631">
        <v>679</v>
      </c>
      <c r="D1556" s="1631">
        <v>263</v>
      </c>
      <c r="E1556" s="1631">
        <v>46</v>
      </c>
      <c r="F1556" s="1631"/>
      <c r="G1556" s="1631">
        <v>988</v>
      </c>
    </row>
    <row r="1557" spans="1:7">
      <c r="A1557" t="s">
        <v>725</v>
      </c>
      <c r="B1557" s="1631"/>
      <c r="C1557" s="1631"/>
      <c r="D1557" s="1631"/>
      <c r="E1557" s="1631"/>
      <c r="F1557" s="1631"/>
      <c r="G1557" s="1631"/>
    </row>
    <row r="1558" spans="1:7">
      <c r="A1558" t="s">
        <v>982</v>
      </c>
      <c r="B1558" s="1631">
        <v>1070</v>
      </c>
      <c r="C1558" s="1631">
        <v>584</v>
      </c>
      <c r="D1558" s="1631"/>
      <c r="E1558" s="1631"/>
      <c r="F1558" s="1631"/>
      <c r="G1558" s="1631">
        <v>1654</v>
      </c>
    </row>
    <row r="1559" spans="1:7">
      <c r="A1559" t="s">
        <v>834</v>
      </c>
      <c r="B1559" s="1631">
        <v>525</v>
      </c>
      <c r="C1559" s="1631"/>
      <c r="D1559" s="1631">
        <v>787</v>
      </c>
      <c r="E1559" s="1631"/>
      <c r="F1559" s="1631">
        <v>540</v>
      </c>
      <c r="G1559" s="1631">
        <v>1852</v>
      </c>
    </row>
    <row r="1560" spans="1:7">
      <c r="A1560" t="s">
        <v>686</v>
      </c>
      <c r="B1560" s="1631">
        <v>483</v>
      </c>
      <c r="C1560" s="1631"/>
      <c r="D1560" s="1631"/>
      <c r="E1560" s="1631"/>
      <c r="F1560" s="1631">
        <v>191</v>
      </c>
      <c r="G1560" s="1631">
        <v>674</v>
      </c>
    </row>
    <row r="1561" spans="1:7">
      <c r="A1561" t="s">
        <v>856</v>
      </c>
      <c r="B1561" s="1631"/>
      <c r="C1561" s="1631">
        <v>443</v>
      </c>
      <c r="D1561" s="1631">
        <v>406</v>
      </c>
      <c r="E1561" s="1631">
        <v>361</v>
      </c>
      <c r="F1561" s="1631">
        <v>345</v>
      </c>
      <c r="G1561" s="1631">
        <v>1555</v>
      </c>
    </row>
    <row r="1562" spans="1:7">
      <c r="A1562" t="s">
        <v>891</v>
      </c>
      <c r="B1562" s="1631"/>
      <c r="C1562" s="1631">
        <v>1520</v>
      </c>
      <c r="D1562" s="1631">
        <v>413</v>
      </c>
      <c r="E1562" s="1631">
        <v>1539</v>
      </c>
      <c r="F1562" s="1631">
        <v>770</v>
      </c>
      <c r="G1562" s="1631">
        <v>4242</v>
      </c>
    </row>
    <row r="1563" spans="1:7">
      <c r="A1563" t="s">
        <v>1470</v>
      </c>
      <c r="B1563" s="1631"/>
      <c r="C1563" s="1631"/>
      <c r="D1563" s="1631">
        <v>675</v>
      </c>
      <c r="E1563" s="1631">
        <v>1313</v>
      </c>
      <c r="F1563" s="1631"/>
      <c r="G1563" s="1631">
        <v>1988</v>
      </c>
    </row>
    <row r="1564" spans="1:7">
      <c r="A1564" t="s">
        <v>991</v>
      </c>
      <c r="B1564" s="1631"/>
      <c r="C1564" s="1631"/>
      <c r="D1564" s="1631">
        <v>1245</v>
      </c>
      <c r="E1564" s="1631">
        <v>1150</v>
      </c>
      <c r="F1564" s="1631">
        <v>1240</v>
      </c>
      <c r="G1564" s="1631">
        <v>3635</v>
      </c>
    </row>
    <row r="1565" spans="1:7">
      <c r="A1565" t="s">
        <v>1271</v>
      </c>
      <c r="B1565" s="1631"/>
      <c r="C1565" s="1631"/>
      <c r="D1565" s="1631">
        <v>73</v>
      </c>
      <c r="E1565" s="1631">
        <v>35</v>
      </c>
      <c r="F1565" s="1631"/>
      <c r="G1565" s="1631">
        <v>108</v>
      </c>
    </row>
    <row r="1566" spans="1:7">
      <c r="A1566" t="s">
        <v>808</v>
      </c>
      <c r="B1566" s="1631"/>
      <c r="C1566" s="1631"/>
      <c r="D1566" s="1631">
        <v>292</v>
      </c>
      <c r="E1566" s="1631"/>
      <c r="F1566" s="1631">
        <v>2380</v>
      </c>
      <c r="G1566" s="1631">
        <v>2672</v>
      </c>
    </row>
    <row r="1567" spans="1:7">
      <c r="A1567" t="s">
        <v>1472</v>
      </c>
      <c r="B1567" s="1631"/>
      <c r="C1567" s="1631"/>
      <c r="D1567" s="1631"/>
      <c r="E1567" s="1631">
        <v>145</v>
      </c>
      <c r="F1567" s="1631"/>
      <c r="G1567" s="1631">
        <v>145</v>
      </c>
    </row>
    <row r="1568" spans="1:7">
      <c r="A1568" t="s">
        <v>846</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B1574" s="1631"/>
      <c r="C1574" s="1631">
        <v>245</v>
      </c>
      <c r="D1574" s="1631"/>
      <c r="E1574" s="1631"/>
      <c r="F1574" s="1631"/>
      <c r="G1574" s="1631">
        <v>245</v>
      </c>
    </row>
    <row r="1575" spans="1:7">
      <c r="A1575" t="s">
        <v>1194</v>
      </c>
      <c r="B1575" s="1631"/>
      <c r="C1575" s="1631"/>
      <c r="D1575" s="1631"/>
      <c r="E1575" s="1631"/>
      <c r="F1575" s="1631"/>
      <c r="G1575" s="1631"/>
    </row>
    <row r="1576" spans="1:7">
      <c r="A1576" t="s">
        <v>903</v>
      </c>
      <c r="B1576" s="1631"/>
      <c r="C1576" s="1631"/>
      <c r="D1576" s="1631"/>
      <c r="E1576" s="1631"/>
      <c r="F1576" s="1631">
        <v>241</v>
      </c>
      <c r="G1576" s="1631">
        <v>241</v>
      </c>
    </row>
    <row r="1577" spans="1:7">
      <c r="A1577" t="s">
        <v>902</v>
      </c>
      <c r="B1577" s="1631"/>
      <c r="C1577" s="1631"/>
      <c r="D1577" s="1631"/>
      <c r="E1577" s="1631"/>
      <c r="F1577" s="1631"/>
      <c r="G1577" s="1631"/>
    </row>
    <row r="1578" spans="1:7">
      <c r="A1578" t="s">
        <v>982</v>
      </c>
      <c r="B1578" s="1631"/>
      <c r="C1578" s="1631"/>
      <c r="D1578" s="1631"/>
      <c r="E1578" s="1631">
        <v>60</v>
      </c>
      <c r="F1578" s="1631"/>
      <c r="G1578" s="1631">
        <v>60</v>
      </c>
    </row>
    <row r="1579" spans="1:7">
      <c r="A1579" t="s">
        <v>834</v>
      </c>
      <c r="B1579" s="1631">
        <v>585</v>
      </c>
      <c r="C1579" s="1631">
        <v>464</v>
      </c>
      <c r="D1579" s="1631">
        <v>579</v>
      </c>
      <c r="E1579" s="1631">
        <v>300</v>
      </c>
      <c r="F1579" s="1631">
        <v>216</v>
      </c>
      <c r="G1579" s="1631">
        <v>2144</v>
      </c>
    </row>
    <row r="1580" spans="1:7">
      <c r="A1580" t="s">
        <v>686</v>
      </c>
      <c r="B1580" s="1631">
        <v>587</v>
      </c>
      <c r="C1580" s="1631">
        <v>364</v>
      </c>
      <c r="D1580" s="1631"/>
      <c r="E1580" s="1631">
        <v>654</v>
      </c>
      <c r="F1580" s="1631">
        <v>1381</v>
      </c>
      <c r="G1580" s="1631">
        <v>2986</v>
      </c>
    </row>
    <row r="1581" spans="1:7">
      <c r="A1581" t="s">
        <v>856</v>
      </c>
      <c r="B1581" s="1631">
        <v>766</v>
      </c>
      <c r="C1581" s="1631">
        <v>566</v>
      </c>
      <c r="D1581" s="1631">
        <v>488</v>
      </c>
      <c r="E1581" s="1631"/>
      <c r="F1581" s="1631">
        <v>225</v>
      </c>
      <c r="G1581" s="1631">
        <v>2045</v>
      </c>
    </row>
    <row r="1582" spans="1:7">
      <c r="A1582" t="s">
        <v>891</v>
      </c>
      <c r="B1582" s="1631">
        <v>1126</v>
      </c>
      <c r="C1582" s="1631">
        <v>879</v>
      </c>
      <c r="D1582" s="1631">
        <v>218</v>
      </c>
      <c r="E1582" s="1631">
        <v>71</v>
      </c>
      <c r="F1582" s="1631"/>
      <c r="G1582" s="1631">
        <v>2294</v>
      </c>
    </row>
    <row r="1583" spans="1:7">
      <c r="A1583" t="s">
        <v>1470</v>
      </c>
      <c r="B1583" s="1631"/>
      <c r="C1583" s="1631">
        <v>1000</v>
      </c>
      <c r="D1583" s="1631"/>
      <c r="E1583" s="1631"/>
      <c r="F1583" s="1631"/>
      <c r="G1583" s="1631">
        <v>1000</v>
      </c>
    </row>
    <row r="1584" spans="1:7">
      <c r="A1584" t="s">
        <v>991</v>
      </c>
      <c r="B1584" s="1631">
        <v>1210</v>
      </c>
      <c r="C1584" s="1631">
        <v>1966</v>
      </c>
      <c r="D1584" s="1631">
        <v>189</v>
      </c>
      <c r="E1584" s="1631"/>
      <c r="F1584" s="1631"/>
      <c r="G1584" s="1631">
        <v>3365</v>
      </c>
    </row>
    <row r="1585" spans="1:7">
      <c r="A1585" t="s">
        <v>808</v>
      </c>
      <c r="B1585" s="1631"/>
      <c r="C1585" s="1631">
        <v>766</v>
      </c>
      <c r="D1585" s="1631"/>
      <c r="E1585" s="1631"/>
      <c r="F1585" s="1631"/>
      <c r="G1585" s="1631">
        <v>766</v>
      </c>
    </row>
    <row r="1586" spans="1:7">
      <c r="A1586" t="s">
        <v>846</v>
      </c>
      <c r="B1586" s="1631">
        <v>280</v>
      </c>
      <c r="C1586" s="1631"/>
      <c r="D1586" s="1631"/>
      <c r="E1586" s="1631"/>
      <c r="F1586" s="1631"/>
      <c r="G1586" s="1631">
        <v>280</v>
      </c>
    </row>
    <row r="1587" spans="1:7">
      <c r="A1587" t="s">
        <v>1464</v>
      </c>
      <c r="B1587" s="1631"/>
      <c r="C1587" s="1631"/>
      <c r="D1587" s="1631">
        <v>2164</v>
      </c>
      <c r="E1587" s="1631">
        <v>2748</v>
      </c>
      <c r="F1587" s="1631">
        <v>1060</v>
      </c>
      <c r="G1587" s="1631">
        <v>5972</v>
      </c>
    </row>
    <row r="1588" spans="1:7">
      <c r="A1588" t="s">
        <v>1643</v>
      </c>
      <c r="B1588" s="1631"/>
      <c r="C1588" s="1631"/>
      <c r="D1588" s="1631">
        <v>1245</v>
      </c>
      <c r="E1588" s="1631">
        <v>1344</v>
      </c>
      <c r="F1588" s="1631">
        <v>803</v>
      </c>
      <c r="G1588" s="1631">
        <v>3392</v>
      </c>
    </row>
    <row r="1589" spans="1:7">
      <c r="A1589" t="s">
        <v>835</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796</v>
      </c>
      <c r="B1596" s="1631"/>
      <c r="C1596" s="1631"/>
      <c r="D1596" s="1631">
        <v>145</v>
      </c>
      <c r="E1596" s="1631"/>
      <c r="F1596" s="1631"/>
      <c r="G1596" s="1631">
        <v>145</v>
      </c>
    </row>
    <row r="1597" spans="1:7">
      <c r="A1597" t="s">
        <v>834</v>
      </c>
      <c r="B1597" s="1631"/>
      <c r="C1597" s="1631">
        <v>65</v>
      </c>
      <c r="D1597" s="1631"/>
      <c r="E1597" s="1631"/>
      <c r="F1597" s="1631"/>
      <c r="G1597" s="1631">
        <v>65</v>
      </c>
    </row>
    <row r="1598" spans="1:7">
      <c r="A1598" t="s">
        <v>686</v>
      </c>
      <c r="B1598" s="1631"/>
      <c r="C1598" s="1631"/>
      <c r="D1598" s="1631"/>
      <c r="E1598" s="1631">
        <v>1196</v>
      </c>
      <c r="F1598" s="1631"/>
      <c r="G1598" s="1631">
        <v>1196</v>
      </c>
    </row>
    <row r="1599" spans="1:7">
      <c r="A1599" t="s">
        <v>856</v>
      </c>
      <c r="B1599" s="1631"/>
      <c r="C1599" s="1631">
        <v>465</v>
      </c>
      <c r="D1599" s="1631">
        <v>193</v>
      </c>
      <c r="E1599" s="1631">
        <v>1067</v>
      </c>
      <c r="F1599" s="1631">
        <v>339</v>
      </c>
      <c r="G1599" s="1631">
        <v>2064</v>
      </c>
    </row>
    <row r="1600" spans="1:7">
      <c r="A1600" t="s">
        <v>1472</v>
      </c>
      <c r="B1600" s="1631"/>
      <c r="C1600" s="1631"/>
      <c r="D1600" s="1631"/>
      <c r="E1600" s="1631"/>
      <c r="F1600" s="1631"/>
      <c r="G1600" s="1631"/>
    </row>
    <row r="1601" spans="1:7">
      <c r="A1601" t="s">
        <v>1643</v>
      </c>
      <c r="B1601" s="1631"/>
      <c r="C1601" s="1631"/>
      <c r="D1601" s="1631"/>
      <c r="E1601" s="1631">
        <v>176</v>
      </c>
      <c r="F1601" s="1631">
        <v>2202</v>
      </c>
      <c r="G1601" s="1631">
        <v>2378</v>
      </c>
    </row>
    <row r="1602" spans="1:7">
      <c r="A1602" t="s">
        <v>835</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1467</v>
      </c>
      <c r="B1604" s="1631"/>
      <c r="C1604" s="1631">
        <v>2456</v>
      </c>
      <c r="D1604" s="1631">
        <v>2095</v>
      </c>
      <c r="E1604" s="1631"/>
      <c r="F1604" s="1631"/>
      <c r="G1604" s="1631">
        <v>4551</v>
      </c>
    </row>
    <row r="1605" spans="1:7">
      <c r="A1605" t="s">
        <v>799</v>
      </c>
      <c r="B1605" s="1631"/>
      <c r="C1605" s="1631">
        <v>591</v>
      </c>
      <c r="D1605" s="1631">
        <v>670</v>
      </c>
      <c r="E1605" s="1631">
        <v>622</v>
      </c>
      <c r="F1605" s="1631">
        <v>664</v>
      </c>
      <c r="G1605" s="1631">
        <v>2547</v>
      </c>
    </row>
    <row r="1606" spans="1:7">
      <c r="A1606" t="s">
        <v>823</v>
      </c>
      <c r="B1606" s="1631"/>
      <c r="C1606" s="1631"/>
      <c r="D1606" s="1631">
        <v>420</v>
      </c>
      <c r="E1606" s="1631">
        <v>690</v>
      </c>
      <c r="F1606" s="1631"/>
      <c r="G1606" s="1631">
        <v>1110</v>
      </c>
    </row>
    <row r="1607" spans="1:7">
      <c r="A1607" t="s">
        <v>690</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863</v>
      </c>
      <c r="B1609" s="1631"/>
      <c r="C1609" s="1631"/>
      <c r="D1609" s="1631"/>
      <c r="E1609" s="1631">
        <v>1251</v>
      </c>
      <c r="F1609" s="1631">
        <v>2149</v>
      </c>
      <c r="G1609" s="1631">
        <v>3400</v>
      </c>
    </row>
    <row r="1610" spans="1:7">
      <c r="A1610" t="s">
        <v>994</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B1616" s="1631"/>
      <c r="C1616" s="1631">
        <v>18</v>
      </c>
      <c r="D1616" s="1631">
        <v>57</v>
      </c>
      <c r="E1616" s="1631">
        <v>248</v>
      </c>
      <c r="F1616" s="1631"/>
      <c r="G1616" s="1631">
        <v>323</v>
      </c>
    </row>
    <row r="1617" spans="1:7">
      <c r="A1617" t="s">
        <v>902</v>
      </c>
      <c r="B1617" s="1631"/>
      <c r="C1617" s="1631">
        <v>63</v>
      </c>
      <c r="D1617" s="1631"/>
      <c r="E1617" s="1631"/>
      <c r="F1617" s="1631"/>
      <c r="G1617" s="1631">
        <v>63</v>
      </c>
    </row>
    <row r="1618" spans="1:7">
      <c r="A1618" t="s">
        <v>796</v>
      </c>
      <c r="B1618" s="1631">
        <v>54</v>
      </c>
      <c r="C1618" s="1631"/>
      <c r="D1618" s="1631"/>
      <c r="E1618" s="1631"/>
      <c r="F1618" s="1631"/>
      <c r="G1618" s="1631">
        <v>54</v>
      </c>
    </row>
    <row r="1619" spans="1:7">
      <c r="A1619" t="s">
        <v>686</v>
      </c>
      <c r="B1619" s="1631"/>
      <c r="C1619" s="1631"/>
      <c r="D1619" s="1631"/>
      <c r="E1619" s="1631"/>
      <c r="F1619" s="1631">
        <v>241</v>
      </c>
      <c r="G1619" s="1631">
        <v>241</v>
      </c>
    </row>
    <row r="1620" spans="1:7">
      <c r="A1620" t="s">
        <v>856</v>
      </c>
      <c r="B1620" s="1631"/>
      <c r="C1620" s="1631">
        <v>411</v>
      </c>
      <c r="D1620" s="1631">
        <v>237</v>
      </c>
      <c r="E1620" s="1631"/>
      <c r="F1620" s="1631">
        <v>26</v>
      </c>
      <c r="G1620" s="1631">
        <v>674</v>
      </c>
    </row>
    <row r="1621" spans="1:7">
      <c r="A1621" t="s">
        <v>808</v>
      </c>
      <c r="B1621" s="1631"/>
      <c r="C1621" s="1631"/>
      <c r="D1621" s="1631"/>
      <c r="E1621" s="1631"/>
      <c r="F1621" s="1631"/>
      <c r="G1621" s="1631"/>
    </row>
    <row r="1622" spans="1:7">
      <c r="A1622" t="s">
        <v>1510</v>
      </c>
      <c r="B1622" s="1631">
        <v>270</v>
      </c>
      <c r="C1622" s="1631">
        <v>490</v>
      </c>
      <c r="D1622" s="1631"/>
      <c r="E1622" s="1631"/>
      <c r="F1622" s="1631">
        <v>270</v>
      </c>
      <c r="G1622" s="1631">
        <v>1030</v>
      </c>
    </row>
    <row r="1623" spans="1:7">
      <c r="A1623" t="s">
        <v>1464</v>
      </c>
      <c r="B1623" s="1631">
        <v>883</v>
      </c>
      <c r="C1623" s="1631"/>
      <c r="D1623" s="1631"/>
      <c r="E1623" s="1631"/>
      <c r="F1623" s="1631"/>
      <c r="G1623" s="1631">
        <v>883</v>
      </c>
    </row>
    <row r="1624" spans="1:7">
      <c r="A1624" t="s">
        <v>1643</v>
      </c>
      <c r="B1624" s="1631">
        <v>587</v>
      </c>
      <c r="C1624" s="1631"/>
      <c r="D1624" s="1631"/>
      <c r="E1624" s="1631"/>
      <c r="F1624" s="1631"/>
      <c r="G1624" s="1631">
        <v>587</v>
      </c>
    </row>
    <row r="1625" spans="1:7">
      <c r="A1625" t="s">
        <v>835</v>
      </c>
      <c r="B1625" s="1631">
        <v>500</v>
      </c>
      <c r="C1625" s="1631">
        <v>985</v>
      </c>
      <c r="D1625" s="1631">
        <v>860</v>
      </c>
      <c r="E1625" s="1631">
        <v>212</v>
      </c>
      <c r="F1625" s="1631"/>
      <c r="G1625" s="1631">
        <v>2557</v>
      </c>
    </row>
    <row r="1626" spans="1:7">
      <c r="A1626" t="s">
        <v>799</v>
      </c>
      <c r="B1626" s="1631">
        <v>783</v>
      </c>
      <c r="C1626" s="1631">
        <v>733</v>
      </c>
      <c r="D1626" s="1631">
        <v>970</v>
      </c>
      <c r="E1626" s="1631">
        <v>917</v>
      </c>
      <c r="F1626" s="1631">
        <v>589</v>
      </c>
      <c r="G1626" s="1631">
        <v>3992</v>
      </c>
    </row>
    <row r="1627" spans="1:7">
      <c r="A1627" t="s">
        <v>823</v>
      </c>
      <c r="B1627" s="1631">
        <v>612</v>
      </c>
      <c r="C1627" s="1631"/>
      <c r="D1627" s="1631"/>
      <c r="E1627" s="1631"/>
      <c r="F1627" s="1631"/>
      <c r="G1627" s="1631">
        <v>612</v>
      </c>
    </row>
    <row r="1628" spans="1:7">
      <c r="A1628" t="s">
        <v>690</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863</v>
      </c>
      <c r="B1630" s="1631">
        <v>1826</v>
      </c>
      <c r="C1630" s="1631">
        <v>882</v>
      </c>
      <c r="D1630" s="1631">
        <v>1681</v>
      </c>
      <c r="E1630" s="1631">
        <v>760</v>
      </c>
      <c r="F1630" s="1631">
        <v>243</v>
      </c>
      <c r="G1630" s="1631">
        <v>5392</v>
      </c>
    </row>
    <row r="1631" spans="1:7">
      <c r="A1631" t="s">
        <v>994</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697</v>
      </c>
      <c r="B1633" s="1631">
        <v>1084</v>
      </c>
      <c r="C1633" s="1631"/>
      <c r="D1633" s="1631">
        <v>2699</v>
      </c>
      <c r="E1633" s="1631"/>
      <c r="F1633" s="1631"/>
      <c r="G1633" s="1631">
        <v>3783</v>
      </c>
    </row>
    <row r="1634" spans="1:7">
      <c r="A1634" t="s">
        <v>906</v>
      </c>
      <c r="B1634" s="1631">
        <v>1433</v>
      </c>
      <c r="C1634" s="1631">
        <v>2630</v>
      </c>
      <c r="D1634" s="1631">
        <v>1848</v>
      </c>
      <c r="E1634" s="1631"/>
      <c r="F1634" s="1631"/>
      <c r="G1634" s="1631">
        <v>5911</v>
      </c>
    </row>
    <row r="1635" spans="1:7">
      <c r="A1635" t="s">
        <v>1268</v>
      </c>
      <c r="B1635" s="1631">
        <v>500</v>
      </c>
      <c r="C1635" s="1631">
        <v>260</v>
      </c>
      <c r="D1635" s="1631"/>
      <c r="E1635" s="1631"/>
      <c r="F1635" s="1631"/>
      <c r="G1635" s="1631">
        <v>760</v>
      </c>
    </row>
    <row r="1636" spans="1:7">
      <c r="A1636" t="s">
        <v>648</v>
      </c>
      <c r="B1636" s="1631"/>
      <c r="C1636" s="1631"/>
      <c r="D1636" s="1631"/>
      <c r="E1636" s="1631">
        <v>590</v>
      </c>
      <c r="F1636" s="1631">
        <v>261</v>
      </c>
      <c r="G1636" s="1631">
        <v>851</v>
      </c>
    </row>
    <row r="1637" spans="1:7">
      <c r="A1637" t="s">
        <v>892</v>
      </c>
      <c r="B1637" s="1631"/>
      <c r="C1637" s="1631"/>
      <c r="D1637" s="1631"/>
      <c r="E1637" s="1631">
        <v>2715</v>
      </c>
      <c r="F1637" s="1631">
        <v>1377</v>
      </c>
      <c r="G1637" s="1631">
        <v>4092</v>
      </c>
    </row>
    <row r="1638" spans="1:7">
      <c r="A1638" t="s">
        <v>894</v>
      </c>
      <c r="B1638" s="1631"/>
      <c r="C1638" s="1631"/>
      <c r="D1638" s="1631"/>
      <c r="E1638" s="1631">
        <v>804</v>
      </c>
      <c r="F1638" s="1631">
        <v>559</v>
      </c>
      <c r="G1638" s="1631">
        <v>1363</v>
      </c>
    </row>
    <row r="1639" spans="1:7">
      <c r="A1639" t="s">
        <v>859</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B1645" s="1631"/>
      <c r="C1645" s="1631">
        <v>14</v>
      </c>
      <c r="D1645" s="1631"/>
      <c r="E1645" s="1631"/>
      <c r="F1645" s="1631"/>
      <c r="G1645" s="1631">
        <v>14</v>
      </c>
    </row>
    <row r="1646" spans="1:7">
      <c r="A1646" t="s">
        <v>902</v>
      </c>
      <c r="B1646" s="1631"/>
      <c r="C1646" s="1631">
        <v>9</v>
      </c>
      <c r="D1646" s="1631"/>
      <c r="E1646" s="1631"/>
      <c r="F1646" s="1631"/>
      <c r="G1646" s="1631">
        <v>9</v>
      </c>
    </row>
    <row r="1647" spans="1:7">
      <c r="A1647" t="s">
        <v>796</v>
      </c>
      <c r="B1647" s="1631"/>
      <c r="C1647" s="1631">
        <v>441</v>
      </c>
      <c r="D1647" s="1631">
        <v>7</v>
      </c>
      <c r="E1647" s="1631">
        <v>36</v>
      </c>
      <c r="F1647" s="1631"/>
      <c r="G1647" s="1631">
        <v>484</v>
      </c>
    </row>
    <row r="1648" spans="1:7">
      <c r="A1648" t="s">
        <v>686</v>
      </c>
      <c r="B1648" s="1631"/>
      <c r="C1648" s="1631"/>
      <c r="D1648" s="1631"/>
      <c r="E1648" s="1631">
        <v>525</v>
      </c>
      <c r="F1648" s="1631"/>
      <c r="G1648" s="1631">
        <v>525</v>
      </c>
    </row>
    <row r="1649" spans="1:7">
      <c r="A1649" t="s">
        <v>856</v>
      </c>
      <c r="B1649" s="1631"/>
      <c r="C1649" s="1631"/>
      <c r="D1649" s="1631"/>
      <c r="E1649" s="1631"/>
      <c r="F1649" s="1631"/>
      <c r="G1649" s="1631"/>
    </row>
    <row r="1650" spans="1:7">
      <c r="A1650" t="s">
        <v>1510</v>
      </c>
      <c r="B1650" s="1631">
        <v>100</v>
      </c>
      <c r="C1650" s="1631"/>
      <c r="D1650" s="1631"/>
      <c r="E1650" s="1631"/>
      <c r="F1650" s="1631"/>
      <c r="G1650" s="1631">
        <v>100</v>
      </c>
    </row>
    <row r="1651" spans="1:7">
      <c r="A1651" t="s">
        <v>835</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799</v>
      </c>
      <c r="B1653" s="1631">
        <v>230</v>
      </c>
      <c r="C1653" s="1631"/>
      <c r="D1653" s="1631">
        <v>31</v>
      </c>
      <c r="E1653" s="1631">
        <v>24</v>
      </c>
      <c r="F1653" s="1631">
        <v>19</v>
      </c>
      <c r="G1653" s="1631">
        <v>304</v>
      </c>
    </row>
    <row r="1654" spans="1:7">
      <c r="A1654" t="s">
        <v>690</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863</v>
      </c>
      <c r="B1656" s="1631"/>
      <c r="C1656" s="1631">
        <v>68</v>
      </c>
      <c r="D1656" s="1631"/>
      <c r="E1656" s="1631"/>
      <c r="F1656" s="1631">
        <v>2404</v>
      </c>
      <c r="G1656" s="1631">
        <v>2472</v>
      </c>
    </row>
    <row r="1657" spans="1:7">
      <c r="A1657" t="s">
        <v>994</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648</v>
      </c>
      <c r="B1659" s="1631"/>
      <c r="C1659" s="1631"/>
      <c r="D1659" s="1631"/>
      <c r="E1659" s="1631"/>
      <c r="F1659" s="1631"/>
      <c r="G1659" s="1631"/>
    </row>
    <row r="1660" spans="1:7">
      <c r="A1660" t="s">
        <v>892</v>
      </c>
      <c r="B1660" s="1631">
        <v>675</v>
      </c>
      <c r="C1660" s="1631">
        <v>668</v>
      </c>
      <c r="D1660" s="1631">
        <v>44</v>
      </c>
      <c r="E1660" s="1631">
        <v>256</v>
      </c>
      <c r="F1660" s="1631">
        <v>42</v>
      </c>
      <c r="G1660" s="1631">
        <v>1685</v>
      </c>
    </row>
    <row r="1661" spans="1:7">
      <c r="A1661" t="s">
        <v>894</v>
      </c>
      <c r="B1661" s="1631">
        <v>1052</v>
      </c>
      <c r="C1661" s="1631">
        <v>1291</v>
      </c>
      <c r="D1661" s="1631">
        <v>781</v>
      </c>
      <c r="E1661" s="1631">
        <v>294</v>
      </c>
      <c r="F1661" s="1631">
        <v>413</v>
      </c>
      <c r="G1661" s="1631">
        <v>3831</v>
      </c>
    </row>
    <row r="1662" spans="1:7">
      <c r="A1662" t="s">
        <v>859</v>
      </c>
      <c r="B1662" s="1631">
        <v>1403</v>
      </c>
      <c r="C1662" s="1631">
        <v>1668</v>
      </c>
      <c r="D1662" s="1631">
        <v>1670</v>
      </c>
      <c r="E1662" s="1631">
        <v>1364</v>
      </c>
      <c r="F1662" s="1631"/>
      <c r="G1662" s="1631">
        <v>6105</v>
      </c>
    </row>
    <row r="1663" spans="1:7">
      <c r="A1663" t="s">
        <v>866</v>
      </c>
      <c r="B1663" s="1631">
        <v>935</v>
      </c>
      <c r="C1663" s="1631">
        <v>2201</v>
      </c>
      <c r="D1663" s="1631">
        <v>2415</v>
      </c>
      <c r="E1663" s="1631">
        <v>1484</v>
      </c>
      <c r="F1663" s="1631">
        <v>792</v>
      </c>
      <c r="G1663" s="1631">
        <v>7827</v>
      </c>
    </row>
    <row r="1664" spans="1:7">
      <c r="A1664" t="s">
        <v>602</v>
      </c>
      <c r="B1664" s="1631">
        <v>557</v>
      </c>
      <c r="C1664" s="1631">
        <v>788</v>
      </c>
      <c r="D1664" s="1631">
        <v>911</v>
      </c>
      <c r="E1664" s="1631">
        <v>820</v>
      </c>
      <c r="F1664" s="1631"/>
      <c r="G1664" s="1631">
        <v>3076</v>
      </c>
    </row>
    <row r="1665" spans="1:7">
      <c r="A1665" t="s">
        <v>895</v>
      </c>
      <c r="B1665" s="1631">
        <v>554</v>
      </c>
      <c r="C1665" s="1631">
        <v>592</v>
      </c>
      <c r="D1665" s="1631"/>
      <c r="E1665" s="1631"/>
      <c r="F1665" s="1631"/>
      <c r="G1665" s="1631">
        <v>1146</v>
      </c>
    </row>
    <row r="1666" spans="1:7">
      <c r="A1666" t="s">
        <v>843</v>
      </c>
      <c r="B1666" s="1631"/>
      <c r="C1666" s="1631"/>
      <c r="D1666" s="1631">
        <v>1095</v>
      </c>
      <c r="E1666" s="1631">
        <v>1806</v>
      </c>
      <c r="F1666" s="1631"/>
      <c r="G1666" s="1631">
        <v>2901</v>
      </c>
    </row>
    <row r="1667" spans="1:7">
      <c r="A1667" t="s">
        <v>869</v>
      </c>
      <c r="B1667" s="1631"/>
      <c r="C1667" s="1631"/>
      <c r="D1667" s="1631"/>
      <c r="E1667" s="1631">
        <v>800</v>
      </c>
      <c r="F1667" s="1631"/>
      <c r="G1667" s="1631">
        <v>800</v>
      </c>
    </row>
    <row r="1668" spans="1:7">
      <c r="A1668" t="s">
        <v>839</v>
      </c>
      <c r="B1668" s="1631"/>
      <c r="C1668" s="1631"/>
      <c r="D1668" s="1631"/>
      <c r="E1668" s="1631"/>
      <c r="F1668" s="1631">
        <v>1633</v>
      </c>
      <c r="G1668" s="1631">
        <v>1633</v>
      </c>
    </row>
    <row r="1669" spans="1:7">
      <c r="A1669" t="s">
        <v>841</v>
      </c>
      <c r="B1669" s="1631"/>
      <c r="C1669" s="1631"/>
      <c r="D1669" s="1631"/>
      <c r="E1669" s="1631">
        <v>981</v>
      </c>
      <c r="F1669" s="1631">
        <v>1038</v>
      </c>
      <c r="G1669" s="1631">
        <v>2019</v>
      </c>
    </row>
    <row r="1670" spans="1:7">
      <c r="A1670" t="s">
        <v>684</v>
      </c>
      <c r="B1670" s="1631"/>
      <c r="C1670" s="1631"/>
      <c r="D1670" s="1631"/>
      <c r="E1670" s="1631">
        <v>1809</v>
      </c>
      <c r="F1670" s="1631">
        <v>1876</v>
      </c>
      <c r="G1670" s="1631">
        <v>3685</v>
      </c>
    </row>
    <row r="1671" spans="1:7">
      <c r="A1671" t="s">
        <v>800</v>
      </c>
      <c r="B1671" s="1631"/>
      <c r="C1671" s="1631"/>
      <c r="D1671" s="1631"/>
      <c r="E1671" s="1631">
        <v>682</v>
      </c>
      <c r="F1671" s="1631">
        <v>370</v>
      </c>
      <c r="G1671" s="1631">
        <v>1052</v>
      </c>
    </row>
    <row r="1672" spans="1:7">
      <c r="A1672" t="s">
        <v>867</v>
      </c>
      <c r="B1672" s="1631"/>
      <c r="C1672" s="1631"/>
      <c r="D1672" s="1631"/>
      <c r="E1672" s="1631"/>
      <c r="F1672" s="1631">
        <v>2663</v>
      </c>
      <c r="G1672" s="1631">
        <v>2663</v>
      </c>
    </row>
    <row r="1673" spans="1:7">
      <c r="A1673" t="s">
        <v>585</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799</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697</v>
      </c>
      <c r="B1684" s="1631">
        <v>1076</v>
      </c>
      <c r="C1684" s="1631">
        <v>999</v>
      </c>
      <c r="D1684" s="1631"/>
      <c r="E1684" s="1631"/>
      <c r="F1684" s="1631">
        <v>309</v>
      </c>
      <c r="G1684" s="1631">
        <v>2384</v>
      </c>
    </row>
    <row r="1685" spans="1:7">
      <c r="A1685" t="s">
        <v>859</v>
      </c>
      <c r="B1685" s="1631"/>
      <c r="C1685" s="1631"/>
      <c r="D1685" s="1631"/>
      <c r="E1685" s="1631"/>
      <c r="F1685" s="1631"/>
      <c r="G1685" s="1631"/>
    </row>
    <row r="1686" spans="1:7">
      <c r="A1686" t="s">
        <v>866</v>
      </c>
      <c r="B1686" s="1631"/>
      <c r="C1686" s="1631"/>
      <c r="D1686" s="1631">
        <v>289</v>
      </c>
      <c r="E1686" s="1631"/>
      <c r="F1686" s="1631"/>
      <c r="G1686" s="1631">
        <v>289</v>
      </c>
    </row>
    <row r="1687" spans="1:7">
      <c r="A1687" t="s">
        <v>602</v>
      </c>
      <c r="B1687" s="1631">
        <v>572</v>
      </c>
      <c r="C1687" s="1631">
        <v>236</v>
      </c>
      <c r="D1687" s="1631">
        <v>550</v>
      </c>
      <c r="E1687" s="1631">
        <v>510</v>
      </c>
      <c r="F1687" s="1631"/>
      <c r="G1687" s="1631">
        <v>1868</v>
      </c>
    </row>
    <row r="1688" spans="1:7">
      <c r="A1688" t="s">
        <v>895</v>
      </c>
      <c r="B1688" s="1631"/>
      <c r="C1688" s="1631"/>
      <c r="D1688" s="1631"/>
      <c r="E1688" s="1631">
        <v>3</v>
      </c>
      <c r="F1688" s="1631">
        <v>402</v>
      </c>
      <c r="G1688" s="1631">
        <v>405</v>
      </c>
    </row>
    <row r="1689" spans="1:7">
      <c r="A1689" t="s">
        <v>839</v>
      </c>
      <c r="B1689" s="1631"/>
      <c r="C1689" s="1631"/>
      <c r="D1689" s="1631">
        <v>1210</v>
      </c>
      <c r="E1689" s="1631">
        <v>1249</v>
      </c>
      <c r="F1689" s="1631"/>
      <c r="G1689" s="1631">
        <v>2459</v>
      </c>
    </row>
    <row r="1690" spans="1:7">
      <c r="A1690" t="s">
        <v>841</v>
      </c>
      <c r="B1690" s="1631">
        <v>806</v>
      </c>
      <c r="C1690" s="1631">
        <v>977</v>
      </c>
      <c r="D1690" s="1631">
        <v>621</v>
      </c>
      <c r="E1690" s="1631"/>
      <c r="F1690" s="1631"/>
      <c r="G1690" s="1631">
        <v>2404</v>
      </c>
    </row>
    <row r="1691" spans="1:7">
      <c r="A1691" t="s">
        <v>684</v>
      </c>
      <c r="B1691" s="1631">
        <v>636</v>
      </c>
      <c r="C1691" s="1631"/>
      <c r="D1691" s="1631"/>
      <c r="E1691" s="1631"/>
      <c r="F1691" s="1631"/>
      <c r="G1691" s="1631">
        <v>636</v>
      </c>
    </row>
    <row r="1692" spans="1:7">
      <c r="A1692" t="s">
        <v>800</v>
      </c>
      <c r="B1692" s="1631">
        <v>587</v>
      </c>
      <c r="C1692" s="1631">
        <v>708</v>
      </c>
      <c r="D1692" s="1631">
        <v>512</v>
      </c>
      <c r="E1692" s="1631">
        <v>661</v>
      </c>
      <c r="F1692" s="1631">
        <v>303</v>
      </c>
      <c r="G1692" s="1631">
        <v>2771</v>
      </c>
    </row>
    <row r="1693" spans="1:7">
      <c r="A1693" t="s">
        <v>867</v>
      </c>
      <c r="B1693" s="1631">
        <v>1830</v>
      </c>
      <c r="C1693" s="1631"/>
      <c r="D1693" s="1631"/>
      <c r="E1693" s="1631"/>
      <c r="F1693" s="1631"/>
      <c r="G1693" s="1631">
        <v>1830</v>
      </c>
    </row>
    <row r="1694" spans="1:7">
      <c r="A1694" t="s">
        <v>585</v>
      </c>
      <c r="B1694" s="1631">
        <v>889</v>
      </c>
      <c r="C1694" s="1631">
        <v>1618</v>
      </c>
      <c r="D1694" s="1631">
        <v>597</v>
      </c>
      <c r="E1694" s="1631">
        <v>984</v>
      </c>
      <c r="F1694" s="1631"/>
      <c r="G1694" s="1631">
        <v>4088</v>
      </c>
    </row>
    <row r="1695" spans="1:7">
      <c r="A1695" t="s">
        <v>861</v>
      </c>
      <c r="B1695" s="1631">
        <v>1161</v>
      </c>
      <c r="C1695" s="1631"/>
      <c r="D1695" s="1631">
        <v>2191</v>
      </c>
      <c r="E1695" s="1631">
        <v>520</v>
      </c>
      <c r="F1695" s="1631"/>
      <c r="G1695" s="1631">
        <v>3872</v>
      </c>
    </row>
    <row r="1696" spans="1:7">
      <c r="A1696" t="s">
        <v>862</v>
      </c>
      <c r="B1696" s="1631">
        <v>1639</v>
      </c>
      <c r="C1696" s="1631">
        <v>2989</v>
      </c>
      <c r="D1696" s="1631">
        <v>1756</v>
      </c>
      <c r="E1696" s="1631">
        <v>1605</v>
      </c>
      <c r="F1696" s="1631"/>
      <c r="G1696" s="1631">
        <v>7989</v>
      </c>
    </row>
    <row r="1697" spans="1:7">
      <c r="A1697" t="s">
        <v>593</v>
      </c>
      <c r="B1697" s="1631">
        <v>300</v>
      </c>
      <c r="C1697" s="1631">
        <v>387</v>
      </c>
      <c r="D1697" s="1631">
        <v>245</v>
      </c>
      <c r="E1697" s="1631">
        <v>245</v>
      </c>
      <c r="F1697" s="1631"/>
      <c r="G1697" s="1631">
        <v>1177</v>
      </c>
    </row>
    <row r="1698" spans="1:7">
      <c r="A1698" t="s">
        <v>1644</v>
      </c>
      <c r="B1698" s="1631">
        <v>75</v>
      </c>
      <c r="C1698" s="1631">
        <v>248</v>
      </c>
      <c r="D1698" s="1631"/>
      <c r="E1698" s="1631"/>
      <c r="F1698" s="1631"/>
      <c r="G1698" s="1631">
        <v>323</v>
      </c>
    </row>
    <row r="1699" spans="1:7">
      <c r="A1699" t="s">
        <v>611</v>
      </c>
      <c r="B1699" s="1631">
        <v>139</v>
      </c>
      <c r="C1699" s="1631">
        <v>361</v>
      </c>
      <c r="D1699" s="1631">
        <v>2000</v>
      </c>
      <c r="E1699" s="1631">
        <v>2076</v>
      </c>
      <c r="F1699" s="1631"/>
      <c r="G1699" s="1631">
        <v>4576</v>
      </c>
    </row>
    <row r="1700" spans="1:7">
      <c r="A1700" t="s">
        <v>582</v>
      </c>
      <c r="B1700" s="1631"/>
      <c r="C1700" s="1631"/>
      <c r="D1700" s="1631"/>
      <c r="E1700" s="1631">
        <v>1289</v>
      </c>
      <c r="F1700" s="1631"/>
      <c r="G1700" s="1631">
        <v>1289</v>
      </c>
    </row>
    <row r="1701" spans="1:7">
      <c r="A1701" t="s">
        <v>904</v>
      </c>
      <c r="B1701" s="1631"/>
      <c r="C1701" s="1631">
        <v>579</v>
      </c>
      <c r="D1701" s="1631"/>
      <c r="E1701" s="1631">
        <v>2842</v>
      </c>
      <c r="F1701" s="1631"/>
      <c r="G1701" s="1631">
        <v>3421</v>
      </c>
    </row>
    <row r="1702" spans="1:7">
      <c r="A1702" t="s">
        <v>693</v>
      </c>
      <c r="B1702" s="1631"/>
      <c r="C1702" s="1631">
        <v>608</v>
      </c>
      <c r="D1702" s="1631">
        <v>784</v>
      </c>
      <c r="E1702" s="1631">
        <v>337</v>
      </c>
      <c r="F1702" s="1631"/>
      <c r="G1702" s="1631">
        <v>1729</v>
      </c>
    </row>
    <row r="1703" spans="1:7">
      <c r="A1703" t="s">
        <v>893</v>
      </c>
      <c r="B1703" s="1631"/>
      <c r="C1703" s="1631">
        <v>3059</v>
      </c>
      <c r="D1703" s="1631">
        <v>820</v>
      </c>
      <c r="E1703" s="1631"/>
      <c r="F1703" s="1631">
        <v>553</v>
      </c>
      <c r="G1703" s="1631">
        <v>4432</v>
      </c>
    </row>
    <row r="1704" spans="1:7">
      <c r="A1704" t="s">
        <v>868</v>
      </c>
      <c r="B1704" s="1631"/>
      <c r="C1704" s="1631"/>
      <c r="D1704" s="1631">
        <v>2590</v>
      </c>
      <c r="E1704" s="1631">
        <v>1745</v>
      </c>
      <c r="F1704" s="1631"/>
      <c r="G1704" s="1631">
        <v>4335</v>
      </c>
    </row>
    <row r="1705" spans="1:7">
      <c r="A1705" t="s">
        <v>608</v>
      </c>
      <c r="B1705" s="1631"/>
      <c r="C1705" s="1631"/>
      <c r="D1705" s="1631">
        <v>179</v>
      </c>
      <c r="E1705" s="1631"/>
      <c r="F1705" s="1631"/>
      <c r="G1705" s="1631">
        <v>179</v>
      </c>
    </row>
    <row r="1706" spans="1:7">
      <c r="A1706" t="s">
        <v>698</v>
      </c>
      <c r="B1706" s="1631"/>
      <c r="C1706" s="1631"/>
      <c r="D1706" s="1631">
        <v>1611</v>
      </c>
      <c r="E1706" s="1631">
        <v>2862</v>
      </c>
      <c r="F1706" s="1631">
        <v>894</v>
      </c>
      <c r="G1706" s="1631">
        <v>5367</v>
      </c>
    </row>
    <row r="1707" spans="1:7">
      <c r="A1707" t="s">
        <v>577</v>
      </c>
      <c r="B1707" s="1631"/>
      <c r="C1707" s="1631"/>
      <c r="D1707" s="1631"/>
      <c r="E1707" s="1631">
        <v>724</v>
      </c>
      <c r="F1707" s="1631"/>
      <c r="G1707" s="1631">
        <v>724</v>
      </c>
    </row>
    <row r="1708" spans="1:7">
      <c r="A1708" t="s">
        <v>580</v>
      </c>
      <c r="B1708" s="1631"/>
      <c r="C1708" s="1631"/>
      <c r="D1708" s="1631"/>
      <c r="E1708" s="1631"/>
      <c r="F1708" s="1631"/>
      <c r="G1708" s="1631"/>
    </row>
    <row r="1709" spans="1:7">
      <c r="A1709" t="s">
        <v>584</v>
      </c>
      <c r="B1709" s="1631"/>
      <c r="C1709" s="1631"/>
      <c r="D1709" s="1631"/>
      <c r="E1709" s="1631">
        <v>225</v>
      </c>
      <c r="F1709" s="1631"/>
      <c r="G1709" s="1631">
        <v>225</v>
      </c>
    </row>
    <row r="1710" spans="1:7">
      <c r="A1710" t="s">
        <v>586</v>
      </c>
      <c r="B1710" s="1631"/>
      <c r="C1710" s="1631"/>
      <c r="D1710" s="1631"/>
      <c r="E1710" s="1631"/>
      <c r="F1710" s="1631"/>
      <c r="G1710" s="1631"/>
    </row>
    <row r="1711" spans="1:7">
      <c r="A1711" t="s">
        <v>606</v>
      </c>
      <c r="B1711" s="1631"/>
      <c r="C1711" s="1631"/>
      <c r="D1711" s="1631"/>
      <c r="E1711" s="1631">
        <v>1218</v>
      </c>
      <c r="F1711" s="1631"/>
      <c r="G1711" s="1631">
        <v>1218</v>
      </c>
    </row>
    <row r="1712" spans="1:7">
      <c r="A1712" t="s">
        <v>845</v>
      </c>
      <c r="B1712" s="1631"/>
      <c r="C1712" s="1631"/>
      <c r="D1712" s="1631"/>
      <c r="E1712" s="1631">
        <v>865</v>
      </c>
      <c r="F1712" s="1631"/>
      <c r="G1712" s="1631">
        <v>865</v>
      </c>
    </row>
    <row r="1713" spans="1:7">
      <c r="A1713" t="s">
        <v>699</v>
      </c>
      <c r="B1713" s="1631"/>
      <c r="C1713" s="1631"/>
      <c r="D1713" s="1631"/>
      <c r="E1713" s="1631">
        <v>382</v>
      </c>
      <c r="F1713" s="1631"/>
      <c r="G1713" s="1631">
        <v>382</v>
      </c>
    </row>
    <row r="1714" spans="1:7">
      <c r="A1714" t="s">
        <v>836</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c r="B1720" s="1631"/>
      <c r="C1720" s="1631"/>
      <c r="D1720" s="1631"/>
      <c r="E1720" s="1631"/>
      <c r="F1720" s="1631"/>
      <c r="G1720" s="1631"/>
    </row>
    <row r="1721" spans="1:7">
      <c r="A1721" t="s">
        <v>985</v>
      </c>
      <c r="B1721" s="1631"/>
      <c r="C1721" s="1631"/>
      <c r="D1721" s="1631"/>
      <c r="E1721" s="1631"/>
      <c r="F1721" s="1631"/>
      <c r="G1721" s="1631"/>
    </row>
    <row r="1722" spans="1:7">
      <c r="A1722" t="s">
        <v>991</v>
      </c>
      <c r="B1722" s="1631"/>
      <c r="C1722" s="1631"/>
      <c r="D1722" s="1631"/>
      <c r="E1722" s="1631"/>
      <c r="F1722" s="1631"/>
      <c r="G1722" s="1631"/>
    </row>
    <row r="1723" spans="1:7">
      <c r="A1723" t="s">
        <v>808</v>
      </c>
      <c r="B1723" s="1631"/>
      <c r="C1723" s="1631"/>
      <c r="D1723" s="1631"/>
      <c r="E1723" s="1631"/>
      <c r="F1723" s="1631"/>
      <c r="G1723" s="1631"/>
    </row>
    <row r="1724" spans="1:7">
      <c r="A1724" t="s">
        <v>1464</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697</v>
      </c>
      <c r="B1727" s="1631">
        <v>511</v>
      </c>
      <c r="C1727" s="1631"/>
      <c r="D1727" s="1631">
        <v>84</v>
      </c>
      <c r="E1727" s="1631">
        <v>75</v>
      </c>
      <c r="F1727" s="1631"/>
      <c r="G1727" s="1631">
        <v>670</v>
      </c>
    </row>
    <row r="1728" spans="1:7">
      <c r="A1728" t="s">
        <v>692</v>
      </c>
      <c r="B1728" s="1631"/>
      <c r="C1728" s="1631"/>
      <c r="D1728" s="1631"/>
      <c r="E1728" s="1631">
        <v>951</v>
      </c>
      <c r="F1728" s="1631"/>
      <c r="G1728" s="1631">
        <v>951</v>
      </c>
    </row>
    <row r="1729" spans="1:7">
      <c r="A1729" t="s">
        <v>602</v>
      </c>
      <c r="B1729" s="1631">
        <v>87</v>
      </c>
      <c r="C1729" s="1631"/>
      <c r="D1729" s="1631"/>
      <c r="E1729" s="1631"/>
      <c r="F1729" s="1631"/>
      <c r="G1729" s="1631">
        <v>87</v>
      </c>
    </row>
    <row r="1730" spans="1:7">
      <c r="A1730" t="s">
        <v>895</v>
      </c>
      <c r="B1730" s="1631">
        <v>697</v>
      </c>
      <c r="C1730" s="1631"/>
      <c r="D1730" s="1631"/>
      <c r="E1730" s="1631"/>
      <c r="F1730" s="1631">
        <v>3</v>
      </c>
      <c r="G1730" s="1631">
        <v>700</v>
      </c>
    </row>
    <row r="1731" spans="1:7">
      <c r="A1731" t="s">
        <v>800</v>
      </c>
      <c r="B1731" s="1631">
        <v>672</v>
      </c>
      <c r="C1731" s="1631">
        <v>710</v>
      </c>
      <c r="D1731" s="1631">
        <v>823</v>
      </c>
      <c r="E1731" s="1631">
        <v>601</v>
      </c>
      <c r="F1731" s="1631">
        <v>597</v>
      </c>
      <c r="G1731" s="1631">
        <v>3403</v>
      </c>
    </row>
    <row r="1732" spans="1:7">
      <c r="A1732" t="s">
        <v>867</v>
      </c>
      <c r="B1732" s="1631"/>
      <c r="C1732" s="1631"/>
      <c r="D1732" s="1631"/>
      <c r="E1732" s="1631"/>
      <c r="F1732" s="1631"/>
      <c r="G1732" s="1631"/>
    </row>
    <row r="1733" spans="1:7">
      <c r="A1733" t="s">
        <v>585</v>
      </c>
      <c r="B1733" s="1631">
        <v>391</v>
      </c>
      <c r="C1733" s="1631"/>
      <c r="D1733" s="1631"/>
      <c r="E1733" s="1631"/>
      <c r="F1733" s="1631"/>
      <c r="G1733" s="1631">
        <v>391</v>
      </c>
    </row>
    <row r="1734" spans="1:7">
      <c r="A1734" t="s">
        <v>861</v>
      </c>
      <c r="B1734" s="1631"/>
      <c r="C1734" s="1631"/>
      <c r="D1734" s="1631">
        <v>2241</v>
      </c>
      <c r="E1734" s="1631"/>
      <c r="F1734" s="1631"/>
      <c r="G1734" s="1631">
        <v>2241</v>
      </c>
    </row>
    <row r="1735" spans="1:7">
      <c r="A1735" t="s">
        <v>862</v>
      </c>
      <c r="B1735" s="1631"/>
      <c r="C1735" s="1631"/>
      <c r="D1735" s="1631">
        <v>1179</v>
      </c>
      <c r="E1735" s="1631"/>
      <c r="F1735" s="1631"/>
      <c r="G1735" s="1631">
        <v>1179</v>
      </c>
    </row>
    <row r="1736" spans="1:7">
      <c r="A1736" t="s">
        <v>611</v>
      </c>
      <c r="B1736" s="1631">
        <v>364</v>
      </c>
      <c r="C1736" s="1631"/>
      <c r="D1736" s="1631"/>
      <c r="E1736" s="1631"/>
      <c r="F1736" s="1631"/>
      <c r="G1736" s="1631">
        <v>364</v>
      </c>
    </row>
    <row r="1737" spans="1:7">
      <c r="A1737" t="s">
        <v>582</v>
      </c>
      <c r="B1737" s="1631"/>
      <c r="C1737" s="1631"/>
      <c r="D1737" s="1631">
        <v>2452</v>
      </c>
      <c r="E1737" s="1631"/>
      <c r="F1737" s="1631"/>
      <c r="G1737" s="1631">
        <v>2452</v>
      </c>
    </row>
    <row r="1738" spans="1:7">
      <c r="A1738" t="s">
        <v>904</v>
      </c>
      <c r="B1738" s="1631">
        <v>2283</v>
      </c>
      <c r="C1738" s="1631">
        <v>1160</v>
      </c>
      <c r="D1738" s="1631">
        <v>803</v>
      </c>
      <c r="E1738" s="1631"/>
      <c r="F1738" s="1631"/>
      <c r="G1738" s="1631">
        <v>4246</v>
      </c>
    </row>
    <row r="1739" spans="1:7">
      <c r="A1739" t="s">
        <v>693</v>
      </c>
      <c r="B1739" s="1631"/>
      <c r="C1739" s="1631">
        <v>689</v>
      </c>
      <c r="D1739" s="1631"/>
      <c r="E1739" s="1631"/>
      <c r="F1739" s="1631"/>
      <c r="G1739" s="1631">
        <v>689</v>
      </c>
    </row>
    <row r="1740" spans="1:7">
      <c r="A1740" t="s">
        <v>893</v>
      </c>
      <c r="B1740" s="1631"/>
      <c r="C1740" s="1631">
        <v>193</v>
      </c>
      <c r="D1740" s="1631"/>
      <c r="E1740" s="1631"/>
      <c r="F1740" s="1631"/>
      <c r="G1740" s="1631">
        <v>193</v>
      </c>
    </row>
    <row r="1741" spans="1:7">
      <c r="A1741" t="s">
        <v>868</v>
      </c>
      <c r="B1741" s="1631">
        <v>825</v>
      </c>
      <c r="C1741" s="1631">
        <v>950</v>
      </c>
      <c r="D1741" s="1631">
        <v>502</v>
      </c>
      <c r="E1741" s="1631">
        <v>838</v>
      </c>
      <c r="F1741" s="1631"/>
      <c r="G1741" s="1631">
        <v>3115</v>
      </c>
    </row>
    <row r="1742" spans="1:7">
      <c r="A1742" t="s">
        <v>608</v>
      </c>
      <c r="B1742" s="1631">
        <v>281</v>
      </c>
      <c r="C1742" s="1631">
        <v>115</v>
      </c>
      <c r="D1742" s="1631">
        <v>253</v>
      </c>
      <c r="E1742" s="1631"/>
      <c r="F1742" s="1631"/>
      <c r="G1742" s="1631">
        <v>649</v>
      </c>
    </row>
    <row r="1743" spans="1:7">
      <c r="A1743" t="s">
        <v>698</v>
      </c>
      <c r="B1743" s="1631"/>
      <c r="C1743" s="1631">
        <v>210</v>
      </c>
      <c r="D1743" s="1631"/>
      <c r="E1743" s="1631"/>
      <c r="F1743" s="1631"/>
      <c r="G1743" s="1631">
        <v>210</v>
      </c>
    </row>
    <row r="1744" spans="1:7">
      <c r="A1744" t="s">
        <v>577</v>
      </c>
      <c r="B1744" s="1631">
        <v>2294</v>
      </c>
      <c r="C1744" s="1631"/>
      <c r="D1744" s="1631">
        <v>1974</v>
      </c>
      <c r="E1744" s="1631"/>
      <c r="F1744" s="1631"/>
      <c r="G1744" s="1631">
        <v>4268</v>
      </c>
    </row>
    <row r="1745" spans="1:7">
      <c r="A1745" t="s">
        <v>580</v>
      </c>
      <c r="B1745" s="1631">
        <v>350</v>
      </c>
      <c r="C1745" s="1631"/>
      <c r="D1745" s="1631">
        <v>492</v>
      </c>
      <c r="E1745" s="1631"/>
      <c r="F1745" s="1631"/>
      <c r="G1745" s="1631">
        <v>842</v>
      </c>
    </row>
    <row r="1746" spans="1:7">
      <c r="A1746" t="s">
        <v>586</v>
      </c>
      <c r="B1746" s="1631">
        <v>1140</v>
      </c>
      <c r="C1746" s="1631">
        <v>5027</v>
      </c>
      <c r="D1746" s="1631">
        <v>1021</v>
      </c>
      <c r="E1746" s="1631"/>
      <c r="F1746" s="1631">
        <v>186</v>
      </c>
      <c r="G1746" s="1631">
        <v>7374</v>
      </c>
    </row>
    <row r="1747" spans="1:7">
      <c r="A1747" t="s">
        <v>606</v>
      </c>
      <c r="B1747" s="1631"/>
      <c r="C1747" s="1631"/>
      <c r="D1747" s="1631"/>
      <c r="E1747" s="1631"/>
      <c r="F1747" s="1631"/>
      <c r="G1747" s="1631"/>
    </row>
    <row r="1748" spans="1:7">
      <c r="A1748" t="s">
        <v>845</v>
      </c>
      <c r="B1748" s="1631">
        <v>859</v>
      </c>
      <c r="C1748" s="1631">
        <v>971</v>
      </c>
      <c r="D1748" s="1631">
        <v>667</v>
      </c>
      <c r="E1748" s="1631">
        <v>1025</v>
      </c>
      <c r="F1748" s="1631"/>
      <c r="G1748" s="1631">
        <v>3522</v>
      </c>
    </row>
    <row r="1749" spans="1:7">
      <c r="A1749" t="s">
        <v>699</v>
      </c>
      <c r="B1749" s="1631"/>
      <c r="C1749" s="1631">
        <v>949</v>
      </c>
      <c r="D1749" s="1631">
        <v>514</v>
      </c>
      <c r="E1749" s="1631">
        <v>790</v>
      </c>
      <c r="F1749" s="1631"/>
      <c r="G1749" s="1631">
        <v>2253</v>
      </c>
    </row>
    <row r="1750" spans="1:7">
      <c r="A1750" t="s">
        <v>836</v>
      </c>
      <c r="B1750" s="1631">
        <v>648</v>
      </c>
      <c r="C1750" s="1631">
        <v>1155</v>
      </c>
      <c r="D1750" s="1631">
        <v>778</v>
      </c>
      <c r="E1750" s="1631"/>
      <c r="F1750" s="1631"/>
      <c r="G1750" s="1631">
        <v>2581</v>
      </c>
    </row>
    <row r="1751" spans="1:7">
      <c r="A1751" t="s">
        <v>583</v>
      </c>
      <c r="B1751" s="1631">
        <v>335</v>
      </c>
      <c r="C1751" s="1631">
        <v>558</v>
      </c>
      <c r="D1751" s="1631">
        <v>815</v>
      </c>
      <c r="E1751" s="1631"/>
      <c r="F1751" s="1631"/>
      <c r="G1751" s="1631">
        <v>1708</v>
      </c>
    </row>
    <row r="1752" spans="1:7">
      <c r="A1752" t="s">
        <v>605</v>
      </c>
      <c r="B1752" s="1631">
        <v>500</v>
      </c>
      <c r="C1752" s="1631">
        <v>559</v>
      </c>
      <c r="D1752" s="1631">
        <v>1506</v>
      </c>
      <c r="E1752" s="1631">
        <v>548</v>
      </c>
      <c r="F1752" s="1631">
        <v>651</v>
      </c>
      <c r="G1752" s="1631">
        <v>3764</v>
      </c>
    </row>
    <row r="1753" spans="1:7">
      <c r="A1753" t="s">
        <v>610</v>
      </c>
      <c r="B1753" s="1631">
        <v>620</v>
      </c>
      <c r="C1753" s="1631"/>
      <c r="D1753" s="1631"/>
      <c r="E1753" s="1631"/>
      <c r="F1753" s="1631"/>
      <c r="G1753" s="1631">
        <v>620</v>
      </c>
    </row>
    <row r="1754" spans="1:7">
      <c r="A1754" t="s">
        <v>624</v>
      </c>
      <c r="B1754" s="1631">
        <v>1115</v>
      </c>
      <c r="C1754" s="1631">
        <v>891</v>
      </c>
      <c r="D1754" s="1631">
        <v>1345</v>
      </c>
      <c r="E1754" s="1631">
        <v>1328</v>
      </c>
      <c r="F1754" s="1631"/>
      <c r="G1754" s="1631">
        <v>4679</v>
      </c>
    </row>
    <row r="1755" spans="1:7">
      <c r="A1755" t="s">
        <v>578</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576</v>
      </c>
      <c r="B1757" s="1631"/>
      <c r="C1757" s="1631"/>
      <c r="D1757" s="1631"/>
      <c r="E1757" s="1631">
        <v>575</v>
      </c>
      <c r="F1757" s="1631">
        <v>2236</v>
      </c>
      <c r="G1757" s="1631">
        <v>2811</v>
      </c>
    </row>
    <row r="1758" spans="1:7">
      <c r="A1758" t="s">
        <v>1645</v>
      </c>
      <c r="B1758" s="1631"/>
      <c r="C1758" s="1631"/>
      <c r="D1758" s="1631"/>
      <c r="E1758" s="1631"/>
      <c r="F1758" s="1631">
        <v>310</v>
      </c>
      <c r="G1758" s="1631">
        <v>310</v>
      </c>
    </row>
    <row r="1759" spans="1:7">
      <c r="A1759" t="s">
        <v>838</v>
      </c>
      <c r="B1759" s="1631"/>
      <c r="C1759" s="1631"/>
      <c r="D1759" s="1631"/>
      <c r="E1759" s="1631">
        <v>1436</v>
      </c>
      <c r="F1759" s="1631">
        <v>877</v>
      </c>
      <c r="G1759" s="1631">
        <v>2313</v>
      </c>
    </row>
    <row r="1760" spans="1:7">
      <c r="A1760" t="s">
        <v>703</v>
      </c>
      <c r="B1760" s="1631"/>
      <c r="C1760" s="1631"/>
      <c r="D1760" s="1631"/>
      <c r="E1760" s="1631">
        <v>492</v>
      </c>
      <c r="F1760" s="1631"/>
      <c r="G1760" s="1631">
        <v>492</v>
      </c>
    </row>
    <row r="1761" spans="1:7">
      <c r="A1761" t="s">
        <v>709</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1563</v>
      </c>
      <c r="B1766" s="12" t="s">
        <v>1562</v>
      </c>
    </row>
    <row r="1767" spans="1:7">
      <c r="A1767" s="12" t="s">
        <v>1564</v>
      </c>
      <c r="B1767" s="47">
        <v>46202</v>
      </c>
      <c r="C1767" t="s">
        <v>487</v>
      </c>
    </row>
    <row r="1768" spans="1:7">
      <c r="A1768" t="s">
        <v>697</v>
      </c>
      <c r="B1768" s="1631">
        <v>123</v>
      </c>
      <c r="C1768" s="1631">
        <v>123</v>
      </c>
    </row>
    <row r="1769" spans="1:7">
      <c r="A1769" t="s">
        <v>692</v>
      </c>
      <c r="B1769" s="1631">
        <v>1642</v>
      </c>
      <c r="C1769" s="1631">
        <v>1642</v>
      </c>
    </row>
    <row r="1770" spans="1:7">
      <c r="A1770" t="s">
        <v>800</v>
      </c>
      <c r="B1770" s="1631"/>
      <c r="C1770" s="1631"/>
    </row>
    <row r="1771" spans="1:7">
      <c r="A1771" t="s">
        <v>862</v>
      </c>
      <c r="B1771" s="1631"/>
      <c r="C1771" s="1631"/>
    </row>
    <row r="1772" spans="1:7">
      <c r="A1772" t="s">
        <v>582</v>
      </c>
      <c r="B1772" s="1631"/>
      <c r="C1772" s="1631"/>
    </row>
    <row r="1773" spans="1:7">
      <c r="A1773" t="s">
        <v>904</v>
      </c>
      <c r="B1773" s="1631"/>
      <c r="C1773" s="1631"/>
    </row>
    <row r="1774" spans="1:7">
      <c r="A1774" t="s">
        <v>693</v>
      </c>
      <c r="B1774" s="1631"/>
      <c r="C1774" s="1631"/>
    </row>
    <row r="1775" spans="1:7">
      <c r="A1775" t="s">
        <v>868</v>
      </c>
      <c r="B1775" s="1631">
        <v>55</v>
      </c>
      <c r="C1775" s="1631">
        <v>55</v>
      </c>
    </row>
    <row r="1776" spans="1:7">
      <c r="A1776" t="s">
        <v>608</v>
      </c>
      <c r="B1776" s="1631">
        <v>215</v>
      </c>
      <c r="C1776" s="1631">
        <v>215</v>
      </c>
    </row>
    <row r="1777" spans="1:3">
      <c r="A1777" t="s">
        <v>606</v>
      </c>
      <c r="B1777" s="1631">
        <v>971</v>
      </c>
      <c r="C1777" s="1631">
        <v>971</v>
      </c>
    </row>
    <row r="1778" spans="1:3">
      <c r="A1778" t="s">
        <v>845</v>
      </c>
      <c r="B1778" s="1631">
        <v>361</v>
      </c>
      <c r="C1778" s="1631">
        <v>361</v>
      </c>
    </row>
    <row r="1779" spans="1:3">
      <c r="A1779" t="s">
        <v>605</v>
      </c>
      <c r="B1779" s="1631"/>
      <c r="C1779" s="1631"/>
    </row>
    <row r="1780" spans="1:3">
      <c r="A1780" t="s">
        <v>610</v>
      </c>
      <c r="B1780" s="1631">
        <v>1299</v>
      </c>
      <c r="C1780" s="1631">
        <v>1299</v>
      </c>
    </row>
    <row r="1781" spans="1:3">
      <c r="A1781" t="s">
        <v>578</v>
      </c>
      <c r="B1781" s="1631">
        <v>1537</v>
      </c>
      <c r="C1781" s="1631">
        <v>1537</v>
      </c>
    </row>
    <row r="1782" spans="1:3">
      <c r="A1782" t="s">
        <v>574</v>
      </c>
      <c r="B1782" s="1631">
        <v>1695</v>
      </c>
      <c r="C1782" s="1631">
        <v>1695</v>
      </c>
    </row>
    <row r="1783" spans="1:3">
      <c r="A1783" t="s">
        <v>576</v>
      </c>
      <c r="B1783" s="1631">
        <v>905</v>
      </c>
      <c r="C1783" s="1631">
        <v>905</v>
      </c>
    </row>
    <row r="1784" spans="1:3">
      <c r="A1784" t="s">
        <v>838</v>
      </c>
      <c r="B1784" s="1631">
        <v>1027</v>
      </c>
      <c r="C1784" s="1631">
        <v>1027</v>
      </c>
    </row>
    <row r="1785" spans="1:3">
      <c r="A1785" t="s">
        <v>649</v>
      </c>
      <c r="B1785" s="1631"/>
      <c r="C1785" s="1631"/>
    </row>
    <row r="1786" spans="1:3">
      <c r="A1786" t="s">
        <v>1646</v>
      </c>
      <c r="B1786" s="1631">
        <v>594</v>
      </c>
      <c r="C1786" s="1631">
        <v>594</v>
      </c>
    </row>
    <row r="1787" spans="1:3">
      <c r="A1787" t="s">
        <v>487</v>
      </c>
      <c r="B1787" s="1631">
        <v>10424</v>
      </c>
      <c r="C1787" s="1631">
        <v>10424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4"/>
  <sheetViews>
    <sheetView workbookViewId="0">
      <pane ySplit="1" topLeftCell="A3480" activePane="bottomLeft" state="frozen"/>
      <selection pane="bottomLeft" activeCell="D3506" sqref="D350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1647</v>
      </c>
      <c r="E1" s="180" t="s">
        <v>1648</v>
      </c>
      <c r="F1" s="179" t="s">
        <v>1649</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1650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1651</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1651</v>
      </c>
      <c r="C9" s="85">
        <v>45700</v>
      </c>
      <c r="D9" s="75">
        <v>1045</v>
      </c>
      <c r="E9" s="75"/>
      <c r="F9" s="75"/>
      <c r="G9" t="str">
        <f t="shared" si="0"/>
        <v>February</v>
      </c>
    </row>
    <row r="10" spans="1:7" ht="15.75">
      <c r="A10" s="51" t="s">
        <v>199</v>
      </c>
      <c r="B10" s="176" t="s">
        <v>1651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1651</v>
      </c>
      <c r="C21" s="86">
        <v>45705</v>
      </c>
      <c r="D21" s="75">
        <v>383</v>
      </c>
      <c r="E21" s="75"/>
      <c r="F21" s="52"/>
      <c r="G21" t="str">
        <f t="shared" si="0"/>
        <v>February</v>
      </c>
    </row>
    <row r="22" spans="1:7">
      <c r="A22" s="51" t="s">
        <v>365</v>
      </c>
      <c r="B22" s="87" t="s">
        <v>1289</v>
      </c>
      <c r="C22" s="86">
        <v>45706</v>
      </c>
      <c r="D22" s="51"/>
      <c r="E22" s="51"/>
      <c r="F22" s="68" t="s">
        <v>1652</v>
      </c>
      <c r="G22" t="str">
        <f t="shared" si="0"/>
        <v>February</v>
      </c>
    </row>
    <row r="23" spans="1:7">
      <c r="A23" s="51" t="s">
        <v>199</v>
      </c>
      <c r="B23" s="176" t="s">
        <v>1651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1653</v>
      </c>
      <c r="G26" t="str">
        <f t="shared" si="0"/>
        <v>February</v>
      </c>
    </row>
    <row r="27" spans="1:7">
      <c r="A27" s="51" t="s">
        <v>320</v>
      </c>
      <c r="B27" s="1175" t="s">
        <v>80</v>
      </c>
      <c r="C27" s="86">
        <v>45707</v>
      </c>
      <c r="D27" s="51"/>
      <c r="E27" s="51"/>
      <c r="F27" s="52" t="s">
        <v>1654</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1656</v>
      </c>
      <c r="G34" t="str">
        <f t="shared" si="0"/>
        <v>February</v>
      </c>
    </row>
    <row r="35" spans="1:7" ht="15.75">
      <c r="A35" s="51" t="s">
        <v>326</v>
      </c>
      <c r="B35" s="174" t="s">
        <v>1571</v>
      </c>
      <c r="C35" s="826">
        <v>45708</v>
      </c>
      <c r="D35" s="51">
        <v>309</v>
      </c>
      <c r="E35" s="51"/>
      <c r="F35" s="52" t="s">
        <v>1657</v>
      </c>
      <c r="G35" t="str">
        <f t="shared" si="0"/>
        <v>February</v>
      </c>
    </row>
    <row r="36" spans="1:7">
      <c r="A36" s="851" t="s">
        <v>199</v>
      </c>
      <c r="B36" s="860" t="s">
        <v>1651</v>
      </c>
      <c r="C36" s="86">
        <v>45708</v>
      </c>
      <c r="D36" s="51">
        <v>424</v>
      </c>
      <c r="E36" s="51"/>
      <c r="F36" s="52"/>
      <c r="G36" t="str">
        <f t="shared" si="0"/>
        <v>February</v>
      </c>
    </row>
    <row r="37" spans="1:7">
      <c r="A37" s="51" t="s">
        <v>312</v>
      </c>
      <c r="B37" s="175" t="s">
        <v>1066</v>
      </c>
      <c r="C37" s="826">
        <v>45708</v>
      </c>
      <c r="D37" s="51">
        <v>547</v>
      </c>
      <c r="E37" s="51"/>
      <c r="F37" s="52" t="s">
        <v>1658</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1659</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1660</v>
      </c>
      <c r="G44" t="str">
        <f t="shared" si="0"/>
        <v>February</v>
      </c>
    </row>
    <row r="45" spans="1:7">
      <c r="A45" s="828" t="s">
        <v>400</v>
      </c>
      <c r="B45" s="833" t="s">
        <v>1303</v>
      </c>
      <c r="C45" s="86">
        <v>45709</v>
      </c>
      <c r="D45" s="51"/>
      <c r="E45" s="51"/>
      <c r="F45" s="52" t="s">
        <v>1661</v>
      </c>
      <c r="G45" t="str">
        <f t="shared" si="0"/>
        <v>February</v>
      </c>
    </row>
    <row r="46" spans="1:7" ht="15.75">
      <c r="A46" s="51" t="s">
        <v>195</v>
      </c>
      <c r="B46" s="174" t="s">
        <v>1571</v>
      </c>
      <c r="C46" s="826">
        <v>45709</v>
      </c>
      <c r="D46" s="51">
        <v>21</v>
      </c>
      <c r="E46" s="51"/>
      <c r="F46" s="52" t="s">
        <v>1658</v>
      </c>
      <c r="G46" t="str">
        <f t="shared" si="0"/>
        <v>February</v>
      </c>
    </row>
    <row r="47" spans="1:7">
      <c r="A47" s="853" t="s">
        <v>199</v>
      </c>
      <c r="B47" s="856" t="s">
        <v>1651</v>
      </c>
      <c r="C47" s="86">
        <v>45709</v>
      </c>
      <c r="D47" s="51">
        <v>19</v>
      </c>
      <c r="E47" s="51"/>
      <c r="F47" s="52" t="s">
        <v>1662</v>
      </c>
      <c r="G47" t="str">
        <f t="shared" si="0"/>
        <v>February</v>
      </c>
    </row>
    <row r="48" spans="1:7" ht="15.75">
      <c r="A48" s="828" t="s">
        <v>314</v>
      </c>
      <c r="B48" s="829" t="s">
        <v>58</v>
      </c>
      <c r="C48" s="86">
        <v>45709</v>
      </c>
      <c r="D48" s="51">
        <v>823</v>
      </c>
      <c r="E48" s="51"/>
      <c r="F48" s="52" t="s">
        <v>1658</v>
      </c>
      <c r="G48" t="str">
        <f t="shared" si="0"/>
        <v>February</v>
      </c>
    </row>
    <row r="49" spans="1:7">
      <c r="A49" s="51" t="s">
        <v>312</v>
      </c>
      <c r="B49" s="175" t="s">
        <v>1066</v>
      </c>
      <c r="C49" s="826">
        <v>45709</v>
      </c>
      <c r="D49" s="51">
        <v>792</v>
      </c>
      <c r="E49" s="51"/>
      <c r="F49" s="52" t="s">
        <v>1658</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1658</v>
      </c>
      <c r="G53" t="str">
        <f t="shared" si="0"/>
        <v>February</v>
      </c>
    </row>
    <row r="54" spans="1:7">
      <c r="A54" s="51" t="s">
        <v>309</v>
      </c>
      <c r="B54" s="87" t="s">
        <v>1289</v>
      </c>
      <c r="C54" s="86">
        <v>45709</v>
      </c>
      <c r="D54" s="51">
        <v>1462</v>
      </c>
      <c r="E54" s="51"/>
      <c r="F54" s="52" t="s">
        <v>1650</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1663</v>
      </c>
      <c r="G57" t="str">
        <f t="shared" si="0"/>
        <v>February</v>
      </c>
    </row>
    <row r="58" spans="1:7">
      <c r="A58" s="51" t="s">
        <v>375</v>
      </c>
      <c r="B58" s="1215" t="s">
        <v>1573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1651</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1657</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1651</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1574</v>
      </c>
      <c r="B111" s="176" t="s">
        <v>1651</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1658</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1651</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1650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1650</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1658</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1573</v>
      </c>
      <c r="C138" s="56">
        <v>45715</v>
      </c>
      <c r="D138" s="52">
        <v>577</v>
      </c>
      <c r="E138" s="52"/>
      <c r="F138" s="68" t="s">
        <v>1650</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1574</v>
      </c>
      <c r="B142" s="176" t="s">
        <v>1651</v>
      </c>
      <c r="C142" s="56">
        <v>45715</v>
      </c>
      <c r="D142" s="52"/>
      <c r="E142" s="52"/>
      <c r="F142" s="68" t="s">
        <v>1676</v>
      </c>
      <c r="G142" t="str">
        <f t="shared" si="2"/>
        <v>February</v>
      </c>
    </row>
    <row r="143" spans="1:7">
      <c r="A143" s="51" t="s">
        <v>369</v>
      </c>
      <c r="B143" s="75" t="s">
        <v>1298</v>
      </c>
      <c r="C143" s="56">
        <v>45715</v>
      </c>
      <c r="D143" s="52">
        <v>335</v>
      </c>
      <c r="E143" s="52"/>
      <c r="F143" s="68" t="s">
        <v>1657</v>
      </c>
      <c r="G143" t="str">
        <f t="shared" si="2"/>
        <v>February</v>
      </c>
    </row>
    <row r="144" spans="1:7">
      <c r="A144" s="51" t="s">
        <v>422</v>
      </c>
      <c r="B144" s="142" t="s">
        <v>1309</v>
      </c>
      <c r="C144" s="56">
        <v>45715</v>
      </c>
      <c r="D144" s="52">
        <v>1213</v>
      </c>
      <c r="E144" s="52"/>
      <c r="F144" s="68" t="s">
        <v>1658</v>
      </c>
      <c r="G144" t="str">
        <f t="shared" si="2"/>
        <v>February</v>
      </c>
    </row>
    <row r="145" spans="1:7">
      <c r="A145" s="51" t="s">
        <v>320</v>
      </c>
      <c r="B145" s="1175" t="s">
        <v>80</v>
      </c>
      <c r="C145" s="56">
        <v>45716</v>
      </c>
      <c r="D145" s="57">
        <v>9</v>
      </c>
      <c r="E145" s="57"/>
      <c r="F145" s="52" t="s">
        <v>1658</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1651</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1658</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1662</v>
      </c>
      <c r="G164" t="str">
        <f t="shared" si="2"/>
        <v>February</v>
      </c>
    </row>
    <row r="165" spans="1:7">
      <c r="A165" s="51" t="s">
        <v>310</v>
      </c>
      <c r="B165" s="87" t="s">
        <v>1289</v>
      </c>
      <c r="C165" s="56">
        <v>45716</v>
      </c>
      <c r="D165" s="57">
        <v>384</v>
      </c>
      <c r="E165" s="57"/>
      <c r="F165" s="52" t="s">
        <v>1660</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1573</v>
      </c>
      <c r="C169" s="56">
        <v>45716</v>
      </c>
      <c r="D169" s="57">
        <v>239</v>
      </c>
      <c r="E169" s="57"/>
      <c r="F169" s="46" t="s">
        <v>1662</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1651</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1651</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1656</v>
      </c>
      <c r="G198" t="str">
        <f t="shared" si="3"/>
        <v>March</v>
      </c>
    </row>
    <row r="199" spans="1:7">
      <c r="A199" s="51" t="s">
        <v>307</v>
      </c>
      <c r="B199" s="176" t="s">
        <v>68</v>
      </c>
      <c r="C199" s="56">
        <v>45719</v>
      </c>
      <c r="D199" s="57">
        <v>182</v>
      </c>
      <c r="E199" s="57"/>
      <c r="F199" s="52"/>
      <c r="G199" t="str">
        <f t="shared" si="3"/>
        <v>March</v>
      </c>
    </row>
    <row r="200" spans="1:7">
      <c r="A200" s="51" t="s">
        <v>375</v>
      </c>
      <c r="B200" s="1215" t="s">
        <v>1573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1574</v>
      </c>
      <c r="B204" s="176" t="s">
        <v>1651</v>
      </c>
      <c r="C204" s="56">
        <v>45719</v>
      </c>
      <c r="D204" s="57" t="s">
        <v>1676</v>
      </c>
      <c r="E204" s="57"/>
      <c r="F204" s="52"/>
      <c r="G204" t="str">
        <f t="shared" si="3"/>
        <v>March</v>
      </c>
    </row>
    <row r="205" spans="1:7">
      <c r="A205" s="51" t="s">
        <v>369</v>
      </c>
      <c r="B205" s="75" t="s">
        <v>1298</v>
      </c>
      <c r="C205" s="56">
        <v>45719</v>
      </c>
      <c r="D205" s="83">
        <v>1292</v>
      </c>
      <c r="E205" s="83"/>
      <c r="F205" s="46" t="s">
        <v>1662</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1573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1651</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1658</v>
      </c>
      <c r="G218" t="str">
        <f t="shared" si="3"/>
        <v>March</v>
      </c>
    </row>
    <row r="219" spans="1:8">
      <c r="A219" s="51" t="s">
        <v>369</v>
      </c>
      <c r="B219" s="75" t="s">
        <v>1298</v>
      </c>
      <c r="C219" s="56">
        <v>45720</v>
      </c>
      <c r="D219" s="83">
        <v>1022</v>
      </c>
      <c r="E219" s="83"/>
      <c r="F219" s="46" t="s">
        <v>1662</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1656</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1573</v>
      </c>
      <c r="C223" s="56">
        <v>45720</v>
      </c>
      <c r="D223" s="57" t="s">
        <v>1676</v>
      </c>
      <c r="E223" s="57"/>
      <c r="F223" s="52"/>
      <c r="G223" t="str">
        <f t="shared" si="3"/>
        <v>March</v>
      </c>
    </row>
    <row r="224" spans="1:8" ht="15.75">
      <c r="A224" s="51" t="s">
        <v>1575</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1573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1574</v>
      </c>
      <c r="B253" s="176" t="s">
        <v>1651</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1573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1658</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1574</v>
      </c>
      <c r="B290" s="176" t="s">
        <v>1651</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1655</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1658</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1573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1574</v>
      </c>
      <c r="B330" s="176" t="s">
        <v>1651</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1656</v>
      </c>
      <c r="G333" t="str">
        <f t="shared" si="5"/>
        <v>March</v>
      </c>
    </row>
    <row r="334" spans="1:7" ht="15.75">
      <c r="A334" s="51" t="s">
        <v>185</v>
      </c>
      <c r="B334" s="174" t="s">
        <v>58</v>
      </c>
      <c r="C334" s="23">
        <v>45723</v>
      </c>
      <c r="D334" s="68">
        <v>0</v>
      </c>
      <c r="E334" s="68"/>
      <c r="G334" t="str">
        <f t="shared" si="5"/>
        <v>March</v>
      </c>
    </row>
    <row r="335" spans="1:7">
      <c r="A335" s="828" t="s">
        <v>416</v>
      </c>
      <c r="B335" s="1215" t="s">
        <v>1573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1662</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1658</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1656</v>
      </c>
      <c r="G370" t="str">
        <f t="shared" si="5"/>
        <v>March</v>
      </c>
    </row>
    <row r="371" spans="1:7">
      <c r="A371" s="51" t="s">
        <v>1574</v>
      </c>
      <c r="B371" s="176" t="s">
        <v>1651</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1658</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1657</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1657</v>
      </c>
      <c r="G410" t="str">
        <f t="shared" si="6"/>
        <v>March</v>
      </c>
    </row>
    <row r="411" spans="1:7">
      <c r="A411" s="51" t="s">
        <v>316</v>
      </c>
      <c r="B411" s="142" t="s">
        <v>1667</v>
      </c>
      <c r="C411" s="23">
        <v>45727</v>
      </c>
      <c r="D411" s="57">
        <v>528</v>
      </c>
      <c r="E411" s="57"/>
      <c r="F411" s="46" t="s">
        <v>1707</v>
      </c>
      <c r="G411" t="str">
        <f t="shared" si="6"/>
        <v>March</v>
      </c>
    </row>
    <row r="412" spans="1:7">
      <c r="A412" s="51" t="s">
        <v>1574</v>
      </c>
      <c r="B412" s="176" t="s">
        <v>1651</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1651</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1654</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1573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1660</v>
      </c>
      <c r="G457" t="str">
        <f t="shared" si="7"/>
        <v>March</v>
      </c>
    </row>
    <row r="458" spans="1:7">
      <c r="A458" s="51" t="s">
        <v>1574</v>
      </c>
      <c r="B458" s="176" t="s">
        <v>1651</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1573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1576</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1650</v>
      </c>
      <c r="G476" t="str">
        <f t="shared" si="7"/>
        <v>March</v>
      </c>
    </row>
    <row r="477" spans="1:7">
      <c r="A477" s="835" t="s">
        <v>447</v>
      </c>
      <c r="B477" s="1215" t="s">
        <v>1573</v>
      </c>
      <c r="C477" s="23">
        <v>45728</v>
      </c>
      <c r="D477" s="83">
        <v>2760</v>
      </c>
      <c r="E477" s="83"/>
      <c r="F477" s="46" t="s">
        <v>1660</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1656</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1573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1651</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1573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1576</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1573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1651</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1573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1651</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1573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1576</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1573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1651</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1573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1576</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1573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1573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1577</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1573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1578</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1573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1573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1573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1579</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1655</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1656</v>
      </c>
      <c r="F677" s="46" t="s">
        <v>1763</v>
      </c>
      <c r="G677" t="str">
        <f t="shared" si="10"/>
        <v>March</v>
      </c>
    </row>
    <row r="678" spans="1:7" ht="15.75">
      <c r="A678" s="75" t="s">
        <v>301</v>
      </c>
      <c r="B678" s="174" t="s">
        <v>58</v>
      </c>
      <c r="C678" s="23">
        <v>45740</v>
      </c>
      <c r="D678" s="76">
        <v>1460</v>
      </c>
      <c r="E678" s="11"/>
      <c r="F678" s="46" t="s">
        <v>1655</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1654</v>
      </c>
      <c r="G680" t="str">
        <f t="shared" si="10"/>
        <v>March</v>
      </c>
    </row>
    <row r="681" spans="1:7" ht="15.75">
      <c r="A681" s="75" t="s">
        <v>1581</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1580</v>
      </c>
      <c r="B683" s="244" t="s">
        <v>1289</v>
      </c>
      <c r="C683" s="23">
        <v>45740</v>
      </c>
      <c r="D683" s="87"/>
      <c r="E683" s="11"/>
      <c r="F683" s="87" t="s">
        <v>1760</v>
      </c>
      <c r="G683" t="str">
        <f t="shared" si="10"/>
        <v>March</v>
      </c>
    </row>
    <row r="684" spans="1:7" ht="15.75">
      <c r="A684" s="87" t="s">
        <v>1582</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1580</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1573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1580</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1656</v>
      </c>
      <c r="G713" t="str">
        <f t="shared" si="11"/>
        <v>March</v>
      </c>
    </row>
    <row r="714" spans="1:7" ht="15.75">
      <c r="A714" s="75" t="s">
        <v>301</v>
      </c>
      <c r="B714" s="174" t="s">
        <v>58</v>
      </c>
      <c r="C714" s="23">
        <v>45742</v>
      </c>
      <c r="D714" s="141">
        <v>1507</v>
      </c>
      <c r="E714" s="46" t="s">
        <v>1694</v>
      </c>
      <c r="F714" s="46" t="s">
        <v>1656</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1660</v>
      </c>
      <c r="G717" t="str">
        <f t="shared" si="11"/>
        <v>March</v>
      </c>
    </row>
    <row r="718" spans="1:7">
      <c r="A718" s="234" t="s">
        <v>447</v>
      </c>
      <c r="B718" s="1215" t="s">
        <v>1573</v>
      </c>
      <c r="C718" s="23">
        <v>45742</v>
      </c>
      <c r="D718" s="142" t="s">
        <v>1676</v>
      </c>
      <c r="E718" s="11"/>
      <c r="G718" t="str">
        <f t="shared" si="11"/>
        <v>March</v>
      </c>
    </row>
    <row r="719" spans="1:7" ht="15.75">
      <c r="A719" s="75" t="s">
        <v>1583</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1662</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1657</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1655</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1573</v>
      </c>
      <c r="C736" s="23">
        <v>45743</v>
      </c>
      <c r="D736" s="142" t="s">
        <v>1676</v>
      </c>
      <c r="E736" s="11"/>
      <c r="G736" t="str">
        <f t="shared" si="11"/>
        <v>March</v>
      </c>
    </row>
    <row r="737" spans="1:13" ht="15.75">
      <c r="A737" s="75" t="s">
        <v>1583</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1654</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1573</v>
      </c>
      <c r="C753" s="23">
        <v>45744</v>
      </c>
      <c r="D753" s="142"/>
      <c r="E753" s="11"/>
      <c r="F753" s="142" t="s">
        <v>122</v>
      </c>
      <c r="G753" t="str">
        <f t="shared" si="11"/>
        <v>March</v>
      </c>
      <c r="H753" s="97"/>
      <c r="I753" s="97"/>
      <c r="J753" s="97"/>
      <c r="K753" s="97"/>
      <c r="L753" s="97"/>
      <c r="M753" s="97"/>
    </row>
    <row r="754" spans="1:13" ht="15.75">
      <c r="A754" s="75" t="s">
        <v>1583</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1584</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1650</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1650</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1650</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1658</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1658</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1655</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1571</v>
      </c>
      <c r="C820" s="238">
        <v>45750</v>
      </c>
      <c r="E820" s="11"/>
      <c r="F820" s="75" t="s">
        <v>663</v>
      </c>
      <c r="G820" t="str">
        <f t="shared" si="12"/>
        <v>April</v>
      </c>
    </row>
    <row r="821" spans="1:7">
      <c r="A821" s="233" t="s">
        <v>129</v>
      </c>
      <c r="B821" s="233" t="s">
        <v>1572</v>
      </c>
      <c r="C821" s="23">
        <v>45750</v>
      </c>
      <c r="E821" s="11"/>
      <c r="F821" s="75" t="s">
        <v>663</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1571</v>
      </c>
      <c r="C833" s="238">
        <v>45751</v>
      </c>
      <c r="E833" s="11"/>
      <c r="F833" s="75" t="s">
        <v>663</v>
      </c>
      <c r="G833" t="str">
        <f t="shared" si="12"/>
        <v>April</v>
      </c>
    </row>
    <row r="834" spans="1:7">
      <c r="A834" s="232" t="s">
        <v>129</v>
      </c>
      <c r="B834" s="232" t="s">
        <v>1572</v>
      </c>
      <c r="C834" s="23">
        <v>45751</v>
      </c>
      <c r="E834" s="11"/>
      <c r="F834" s="75" t="s">
        <v>663</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1573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1573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1573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1660</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1571</v>
      </c>
      <c r="C856" s="238">
        <v>45755</v>
      </c>
      <c r="E856" s="11"/>
      <c r="F856" s="75" t="s">
        <v>663</v>
      </c>
      <c r="G856" t="str">
        <f t="shared" si="13"/>
        <v>April</v>
      </c>
    </row>
    <row r="857" spans="1:7">
      <c r="A857" s="232" t="s">
        <v>129</v>
      </c>
      <c r="B857" s="232" t="s">
        <v>1572</v>
      </c>
      <c r="C857" s="23">
        <v>45755</v>
      </c>
      <c r="E857" s="11"/>
      <c r="F857" s="75" t="s">
        <v>663</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1571</v>
      </c>
      <c r="C867" s="238">
        <v>45756</v>
      </c>
      <c r="E867" s="11"/>
      <c r="F867" s="75" t="s">
        <v>663</v>
      </c>
      <c r="G867" t="str">
        <f t="shared" si="13"/>
        <v>April</v>
      </c>
    </row>
    <row r="868" spans="1:7">
      <c r="A868" s="232" t="s">
        <v>129</v>
      </c>
      <c r="B868" s="232" t="s">
        <v>1572</v>
      </c>
      <c r="C868" s="23">
        <v>45756</v>
      </c>
      <c r="E868" s="11"/>
      <c r="F868" s="75" t="s">
        <v>663</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1655</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1581</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1658</v>
      </c>
      <c r="G935" t="str">
        <f t="shared" si="14"/>
        <v>April</v>
      </c>
    </row>
    <row r="936" spans="1:7" ht="15.75">
      <c r="A936" s="87" t="s">
        <v>189</v>
      </c>
      <c r="B936" s="174" t="s">
        <v>1571</v>
      </c>
      <c r="C936" s="238">
        <v>45764</v>
      </c>
      <c r="D936" s="11">
        <v>193</v>
      </c>
      <c r="E936" s="11"/>
      <c r="F936" s="11" t="s">
        <v>1657</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1657</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1658</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1650</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1657</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1662</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1585</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1655</v>
      </c>
      <c r="G1029" t="str">
        <f t="shared" si="16"/>
        <v>April</v>
      </c>
    </row>
    <row r="1030" spans="1:7">
      <c r="A1030" s="239" t="s">
        <v>191</v>
      </c>
      <c r="B1030" s="239" t="s">
        <v>58</v>
      </c>
      <c r="C1030" s="23">
        <v>45776</v>
      </c>
      <c r="D1030" s="11">
        <v>470</v>
      </c>
      <c r="F1030" s="11" t="s">
        <v>1650</v>
      </c>
      <c r="G1030" t="str">
        <f t="shared" si="16"/>
        <v>April</v>
      </c>
    </row>
    <row r="1031" spans="1:7">
      <c r="A1031" s="177" t="s">
        <v>236</v>
      </c>
      <c r="B1031" s="239" t="s">
        <v>58</v>
      </c>
      <c r="C1031" s="23">
        <v>45776</v>
      </c>
      <c r="D1031" s="88">
        <v>1190</v>
      </c>
      <c r="F1031" s="11" t="s">
        <v>1655</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1650</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1650</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1660</v>
      </c>
      <c r="G1080" t="str">
        <f t="shared" si="18"/>
        <v>May</v>
      </c>
    </row>
    <row r="1081" spans="1:7" ht="15.75">
      <c r="A1081" s="68" t="s">
        <v>347</v>
      </c>
      <c r="B1081" s="174" t="s">
        <v>1571</v>
      </c>
      <c r="C1081" s="238">
        <v>45784</v>
      </c>
      <c r="D1081" s="11">
        <v>353</v>
      </c>
      <c r="F1081" s="11" t="s">
        <v>1650</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1658</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1581</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1586</v>
      </c>
      <c r="B1122" s="854" t="s">
        <v>1571</v>
      </c>
      <c r="C1122" s="247">
        <v>45791</v>
      </c>
      <c r="F1122" s="75" t="s">
        <v>1675</v>
      </c>
      <c r="G1122" t="str">
        <f t="shared" si="21"/>
        <v>May</v>
      </c>
    </row>
    <row r="1123" spans="1:7" ht="15.75">
      <c r="A1123" s="75" t="s">
        <v>1587</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1650</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1588</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1660</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1589</v>
      </c>
      <c r="B1168" s="174" t="s">
        <v>1571</v>
      </c>
      <c r="C1168" s="238">
        <v>45799</v>
      </c>
      <c r="D1168" s="11">
        <v>260</v>
      </c>
      <c r="G1168" t="str">
        <f t="shared" si="21"/>
        <v>May</v>
      </c>
    </row>
    <row r="1169" spans="1:7">
      <c r="A1169" s="233" t="s">
        <v>1590</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1589</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1591</v>
      </c>
      <c r="B1192" s="174" t="s">
        <v>1571</v>
      </c>
      <c r="C1192" s="238">
        <v>45806</v>
      </c>
      <c r="F1192" s="235" t="s">
        <v>2012</v>
      </c>
      <c r="G1192" t="str">
        <f t="shared" si="22"/>
        <v>May</v>
      </c>
    </row>
    <row r="1193" spans="1:7" ht="15.75">
      <c r="A1193" s="75" t="s">
        <v>1592</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1593</v>
      </c>
      <c r="B1198" s="174" t="s">
        <v>1571</v>
      </c>
      <c r="C1198" s="238">
        <v>45807</v>
      </c>
      <c r="F1198" s="75" t="s">
        <v>2015</v>
      </c>
      <c r="G1198" t="str">
        <f t="shared" si="22"/>
        <v>May</v>
      </c>
    </row>
    <row r="1199" spans="1:7" ht="15.75">
      <c r="A1199" s="234" t="s">
        <v>1594</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1595</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1596</v>
      </c>
      <c r="B1207" s="174" t="s">
        <v>1571</v>
      </c>
      <c r="C1207" s="238">
        <v>45810</v>
      </c>
      <c r="D1207" s="11">
        <v>6</v>
      </c>
      <c r="F1207" s="11" t="s">
        <v>1988</v>
      </c>
      <c r="G1207" t="s">
        <v>2016</v>
      </c>
    </row>
    <row r="1208" spans="1:7" ht="15.75">
      <c r="A1208" s="75" t="s">
        <v>1588</v>
      </c>
      <c r="B1208" s="174" t="s">
        <v>1571</v>
      </c>
      <c r="C1208" s="238">
        <v>45811</v>
      </c>
      <c r="F1208" s="75" t="s">
        <v>2018</v>
      </c>
      <c r="G1208" t="s">
        <v>2016</v>
      </c>
    </row>
    <row r="1209" spans="1:7" ht="15.75">
      <c r="A1209" s="234" t="s">
        <v>1597</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1598</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1599</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1600</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1656</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1658</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1650</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1657</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1657</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1658</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1657</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1660</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1656</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1601</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1602</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1603</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1603</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1603</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1603</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1603</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1603</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1654</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1604</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1603</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1603</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1603</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1605</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1603</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1606</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1607</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1606</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1607</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1606</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1607</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1609</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1606</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1608</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1607</v>
      </c>
      <c r="B1654" s="838" t="s">
        <v>70</v>
      </c>
      <c r="C1654" s="23">
        <v>45925</v>
      </c>
      <c r="F1654" s="239" t="s">
        <v>2176</v>
      </c>
      <c r="G1654" t="s">
        <v>2122</v>
      </c>
    </row>
    <row r="1655" spans="1:7">
      <c r="A1655" s="246" t="s">
        <v>1606</v>
      </c>
      <c r="B1655" s="75" t="s">
        <v>1246</v>
      </c>
      <c r="C1655" s="23">
        <v>45926</v>
      </c>
      <c r="D1655" s="88">
        <v>793</v>
      </c>
      <c r="F1655" s="11" t="s">
        <v>1658</v>
      </c>
      <c r="G1655" t="s">
        <v>2122</v>
      </c>
    </row>
    <row r="1656" spans="1:7">
      <c r="A1656" s="232" t="s">
        <v>1608</v>
      </c>
      <c r="B1656" s="1175" t="s">
        <v>80</v>
      </c>
      <c r="C1656" s="23">
        <v>45926</v>
      </c>
      <c r="D1656" s="88">
        <v>3471</v>
      </c>
      <c r="G1656" t="s">
        <v>2122</v>
      </c>
    </row>
    <row r="1657" spans="1:7">
      <c r="A1657" s="232" t="s">
        <v>1608</v>
      </c>
      <c r="B1657" s="556" t="s">
        <v>924</v>
      </c>
      <c r="C1657" s="23">
        <v>45926</v>
      </c>
      <c r="D1657" s="11">
        <v>300</v>
      </c>
      <c r="G1657" t="s">
        <v>2122</v>
      </c>
    </row>
    <row r="1658" spans="1:7">
      <c r="A1658" s="232" t="s">
        <v>1608</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1607</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1608</v>
      </c>
      <c r="B1665" s="1175" t="s">
        <v>80</v>
      </c>
      <c r="C1665" s="23">
        <v>45929</v>
      </c>
      <c r="D1665" s="88">
        <v>1491</v>
      </c>
      <c r="G1665" t="s">
        <v>2122</v>
      </c>
    </row>
    <row r="1666" spans="1:7">
      <c r="A1666" s="232" t="s">
        <v>1608</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1607</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1608</v>
      </c>
      <c r="B1678" s="1175" t="s">
        <v>80</v>
      </c>
      <c r="C1678" s="23">
        <v>45930</v>
      </c>
      <c r="D1678" s="88">
        <v>1559</v>
      </c>
      <c r="F1678" s="11" t="s">
        <v>2184</v>
      </c>
      <c r="G1678" t="s">
        <v>2122</v>
      </c>
    </row>
    <row r="1679" spans="1:7">
      <c r="A1679" s="320" t="s">
        <v>1608</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1607</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1608</v>
      </c>
      <c r="B1690" s="1175" t="s">
        <v>80</v>
      </c>
      <c r="C1690" s="23">
        <v>45931</v>
      </c>
      <c r="D1690" s="88">
        <v>1329</v>
      </c>
      <c r="F1690" s="11" t="s">
        <v>2186</v>
      </c>
      <c r="G1690" t="s">
        <v>2185</v>
      </c>
    </row>
    <row r="1691" spans="1:7">
      <c r="A1691" s="273" t="s">
        <v>1608</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1608</v>
      </c>
      <c r="B1699" s="1175" t="s">
        <v>80</v>
      </c>
      <c r="C1699" s="23">
        <v>45932</v>
      </c>
      <c r="D1699" s="88">
        <v>1410</v>
      </c>
      <c r="F1699" s="11" t="s">
        <v>2188</v>
      </c>
      <c r="G1699" t="s">
        <v>2185</v>
      </c>
    </row>
    <row r="1700" spans="1:7">
      <c r="A1700" s="273" t="s">
        <v>1608</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1607</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1662</v>
      </c>
      <c r="G1710" t="s">
        <v>2185</v>
      </c>
    </row>
    <row r="1711" spans="1:7">
      <c r="A1711" s="246" t="s">
        <v>1608</v>
      </c>
      <c r="B1711" s="1175" t="s">
        <v>80</v>
      </c>
      <c r="C1711" s="23">
        <v>45933</v>
      </c>
      <c r="D1711" s="88">
        <v>2420</v>
      </c>
      <c r="F1711" s="11" t="s">
        <v>2192</v>
      </c>
      <c r="G1711" t="s">
        <v>2185</v>
      </c>
    </row>
    <row r="1712" spans="1:7">
      <c r="A1712" s="272" t="s">
        <v>1608</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1607</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1608</v>
      </c>
      <c r="B1721" s="1175" t="s">
        <v>80</v>
      </c>
      <c r="C1721" s="23">
        <v>45936</v>
      </c>
      <c r="F1721" s="262" t="s">
        <v>2196</v>
      </c>
      <c r="G1721" t="s">
        <v>2185</v>
      </c>
    </row>
    <row r="1722" spans="1:7">
      <c r="A1722" s="272" t="s">
        <v>1608</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1607</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1608</v>
      </c>
      <c r="B1731" s="1175" t="s">
        <v>80</v>
      </c>
      <c r="C1731" s="23">
        <v>45937</v>
      </c>
      <c r="D1731" s="11">
        <v>216</v>
      </c>
      <c r="F1731" s="11" t="s">
        <v>2037</v>
      </c>
      <c r="G1731" t="s">
        <v>2185</v>
      </c>
    </row>
    <row r="1732" spans="1:7">
      <c r="A1732" s="272" t="s">
        <v>1608</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1607</v>
      </c>
      <c r="B1735" s="234" t="s">
        <v>70</v>
      </c>
      <c r="C1735" s="238">
        <v>45937</v>
      </c>
      <c r="D1735" s="11">
        <v>416</v>
      </c>
      <c r="G1735" t="s">
        <v>2185</v>
      </c>
    </row>
    <row r="1736" spans="1:7" ht="15.75">
      <c r="A1736" s="75" t="s">
        <v>1607</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1610</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1608</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1607</v>
      </c>
      <c r="B1746" s="174" t="s">
        <v>1571</v>
      </c>
      <c r="C1746" s="238">
        <v>45938</v>
      </c>
      <c r="D1746" s="11">
        <v>767</v>
      </c>
      <c r="G1746" t="s">
        <v>2185</v>
      </c>
    </row>
    <row r="1747" spans="1:7">
      <c r="A1747" s="233" t="s">
        <v>1607</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1608</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1607</v>
      </c>
      <c r="B1756" s="174" t="s">
        <v>1571</v>
      </c>
      <c r="C1756" s="238">
        <v>45939</v>
      </c>
      <c r="D1756" s="11">
        <v>508</v>
      </c>
      <c r="G1756" t="s">
        <v>2185</v>
      </c>
    </row>
    <row r="1757" spans="1:7">
      <c r="A1757" s="880" t="s">
        <v>1607</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1608</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1607</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1611</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1607</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1612</v>
      </c>
      <c r="B1784" s="1175" t="s">
        <v>80</v>
      </c>
      <c r="C1784" s="23">
        <v>45944</v>
      </c>
      <c r="D1784" s="88">
        <v>1603</v>
      </c>
      <c r="F1784" s="11" t="s">
        <v>2211</v>
      </c>
      <c r="G1784" t="s">
        <v>2185</v>
      </c>
    </row>
    <row r="1785" spans="1:7" ht="15.75">
      <c r="A1785" s="75" t="s">
        <v>1607</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1612</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1612</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1612</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1612</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1612</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1612</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1612</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1612</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1613</v>
      </c>
      <c r="B1863" s="90" t="s">
        <v>60</v>
      </c>
      <c r="C1863" s="23">
        <v>45957</v>
      </c>
      <c r="D1863" s="88">
        <v>1224</v>
      </c>
      <c r="F1863" s="11" t="s">
        <v>2253</v>
      </c>
      <c r="G1863" t="s">
        <v>2185</v>
      </c>
    </row>
    <row r="1864" spans="1:7">
      <c r="A1864" s="81" t="s">
        <v>1613</v>
      </c>
      <c r="B1864" s="90" t="s">
        <v>2254</v>
      </c>
      <c r="C1864" s="23">
        <v>45957</v>
      </c>
      <c r="F1864" s="11" t="s">
        <v>2255</v>
      </c>
      <c r="G1864" t="s">
        <v>2185</v>
      </c>
    </row>
    <row r="1865" spans="1:7">
      <c r="A1865" s="75" t="s">
        <v>1612</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1613</v>
      </c>
      <c r="B1876" s="90" t="s">
        <v>60</v>
      </c>
      <c r="C1876" s="23">
        <v>45958</v>
      </c>
      <c r="D1876" s="11">
        <v>988</v>
      </c>
      <c r="F1876" s="11" t="s">
        <v>2261</v>
      </c>
      <c r="G1876" t="s">
        <v>2185</v>
      </c>
    </row>
    <row r="1877" spans="1:7">
      <c r="A1877" s="81" t="s">
        <v>1613</v>
      </c>
      <c r="B1877" s="90" t="s">
        <v>2254</v>
      </c>
      <c r="C1877" s="23">
        <v>45958</v>
      </c>
      <c r="F1877" s="248" t="s">
        <v>2262</v>
      </c>
      <c r="G1877" t="s">
        <v>2185</v>
      </c>
    </row>
    <row r="1878" spans="1:7">
      <c r="A1878" s="75" t="s">
        <v>1612</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1613</v>
      </c>
      <c r="B1890" s="90" t="s">
        <v>60</v>
      </c>
      <c r="C1890" s="23">
        <v>45959</v>
      </c>
      <c r="D1890" s="88">
        <v>1011</v>
      </c>
      <c r="F1890" s="11" t="s">
        <v>1666</v>
      </c>
      <c r="G1890" t="s">
        <v>2185</v>
      </c>
    </row>
    <row r="1891" spans="1:7">
      <c r="A1891" s="81" t="s">
        <v>1613</v>
      </c>
      <c r="B1891" s="177" t="s">
        <v>64</v>
      </c>
      <c r="C1891" s="23">
        <v>45959</v>
      </c>
      <c r="D1891" s="88">
        <v>1305</v>
      </c>
      <c r="G1891" t="s">
        <v>2185</v>
      </c>
    </row>
    <row r="1892" spans="1:7">
      <c r="A1892" s="75" t="s">
        <v>1612</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1613</v>
      </c>
      <c r="B1901" s="90" t="s">
        <v>60</v>
      </c>
      <c r="C1901" s="23">
        <v>45960</v>
      </c>
      <c r="D1901" s="88">
        <v>1141</v>
      </c>
      <c r="F1901" s="11" t="s">
        <v>2278</v>
      </c>
      <c r="G1901" t="s">
        <v>2185</v>
      </c>
    </row>
    <row r="1902" spans="1:7">
      <c r="A1902" s="81" t="s">
        <v>1613</v>
      </c>
      <c r="B1902" s="177" t="s">
        <v>64</v>
      </c>
      <c r="C1902" s="23">
        <v>45960</v>
      </c>
      <c r="D1902" s="11">
        <v>925</v>
      </c>
      <c r="F1902" s="11" t="s">
        <v>2279</v>
      </c>
      <c r="G1902" t="s">
        <v>2185</v>
      </c>
    </row>
    <row r="1903" spans="1:7">
      <c r="A1903" s="75" t="s">
        <v>1612</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1613</v>
      </c>
      <c r="B1917" s="90" t="s">
        <v>60</v>
      </c>
      <c r="C1917" s="238">
        <v>45961</v>
      </c>
      <c r="F1917" s="248" t="s">
        <v>1874</v>
      </c>
      <c r="G1917" t="s">
        <v>2185</v>
      </c>
    </row>
    <row r="1918" spans="1:7">
      <c r="A1918" s="448" t="s">
        <v>1613</v>
      </c>
      <c r="B1918" s="316" t="s">
        <v>64</v>
      </c>
      <c r="C1918" s="23">
        <v>45961</v>
      </c>
      <c r="F1918" s="248" t="s">
        <v>1874</v>
      </c>
      <c r="G1918" t="s">
        <v>2185</v>
      </c>
    </row>
    <row r="1919" spans="1:7">
      <c r="A1919" s="234" t="s">
        <v>1612</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1614</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1657</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1615</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1615</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1616</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1617</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1618</v>
      </c>
      <c r="B2041" s="1175" t="s">
        <v>80</v>
      </c>
      <c r="C2041" s="23">
        <v>45978</v>
      </c>
      <c r="D2041" s="88">
        <v>1505</v>
      </c>
      <c r="G2041" t="s">
        <v>2291</v>
      </c>
    </row>
    <row r="2042" spans="1:7">
      <c r="A2042" s="232" t="s">
        <v>1167</v>
      </c>
      <c r="B2042" s="232" t="s">
        <v>58</v>
      </c>
      <c r="C2042" s="23">
        <v>45978</v>
      </c>
      <c r="D2042" s="88">
        <v>1471</v>
      </c>
      <c r="F2042" s="11" t="s">
        <v>1660</v>
      </c>
      <c r="G2042" t="s">
        <v>2291</v>
      </c>
    </row>
    <row r="2043" spans="1:7">
      <c r="A2043" s="233" t="s">
        <v>1617</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1619</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1618</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1617</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1620</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1618</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1617</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1620</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1618</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1620</v>
      </c>
      <c r="B2092" s="846" t="s">
        <v>60</v>
      </c>
      <c r="C2092" s="23">
        <v>45982</v>
      </c>
      <c r="D2092" s="11">
        <v>448</v>
      </c>
      <c r="E2092" s="73">
        <v>200</v>
      </c>
      <c r="F2092" s="11" t="s">
        <v>2344</v>
      </c>
      <c r="G2092" t="s">
        <v>2291</v>
      </c>
    </row>
    <row r="2093" spans="1:7">
      <c r="A2093" s="49" t="s">
        <v>1618</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1620</v>
      </c>
      <c r="B2107" s="38" t="s">
        <v>60</v>
      </c>
      <c r="C2107" s="238">
        <v>45985</v>
      </c>
      <c r="D2107" s="88">
        <v>1270</v>
      </c>
      <c r="F2107" s="27" t="s">
        <v>2349</v>
      </c>
      <c r="G2107" t="s">
        <v>2291</v>
      </c>
    </row>
    <row r="2108" spans="1:7">
      <c r="A2108" s="27" t="s">
        <v>1620</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1618</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1620</v>
      </c>
      <c r="B2123" s="448" t="s">
        <v>60</v>
      </c>
      <c r="C2123" s="23">
        <v>45986</v>
      </c>
      <c r="D2123" s="11">
        <v>500</v>
      </c>
      <c r="F2123" s="11" t="s">
        <v>2358</v>
      </c>
      <c r="G2123" t="s">
        <v>2291</v>
      </c>
    </row>
    <row r="2124" spans="1:7">
      <c r="A2124" s="81" t="s">
        <v>1620</v>
      </c>
      <c r="B2124" s="1214" t="s">
        <v>2306</v>
      </c>
      <c r="C2124" s="23">
        <v>45986</v>
      </c>
      <c r="D2124" s="11">
        <v>541</v>
      </c>
      <c r="G2124" t="s">
        <v>2291</v>
      </c>
    </row>
    <row r="2125" spans="1:7">
      <c r="A2125" s="81" t="s">
        <v>1620</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1618</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1621</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1620</v>
      </c>
      <c r="B2142" s="234" t="s">
        <v>60</v>
      </c>
      <c r="C2142" s="23">
        <v>45987</v>
      </c>
      <c r="F2142" s="262" t="s">
        <v>1851</v>
      </c>
      <c r="G2142" t="s">
        <v>2291</v>
      </c>
    </row>
    <row r="2143" spans="1:7">
      <c r="A2143" s="234" t="s">
        <v>1620</v>
      </c>
      <c r="B2143" s="1214" t="s">
        <v>2306</v>
      </c>
      <c r="C2143" s="23">
        <v>45987</v>
      </c>
      <c r="D2143" s="11">
        <v>179</v>
      </c>
      <c r="G2143" t="s">
        <v>2291</v>
      </c>
    </row>
    <row r="2144" spans="1:7">
      <c r="A2144" s="234" t="s">
        <v>1620</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1622</v>
      </c>
      <c r="B2149" s="1175" t="s">
        <v>80</v>
      </c>
      <c r="C2149" s="23">
        <v>45987</v>
      </c>
      <c r="D2149" s="11">
        <v>955</v>
      </c>
      <c r="E2149" s="134"/>
      <c r="F2149" s="49" t="s">
        <v>2364</v>
      </c>
      <c r="G2149" t="s">
        <v>2291</v>
      </c>
    </row>
    <row r="2150" spans="1:7">
      <c r="A2150" s="243" t="s">
        <v>1623</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1624</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1622</v>
      </c>
      <c r="B2178" s="1175" t="s">
        <v>80</v>
      </c>
      <c r="C2178" s="23">
        <v>45992</v>
      </c>
      <c r="D2178" s="88">
        <v>1765</v>
      </c>
      <c r="G2178" t="s">
        <v>2371</v>
      </c>
    </row>
    <row r="2179" spans="1:7">
      <c r="A2179" s="232" t="s">
        <v>1621</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1624</v>
      </c>
      <c r="B2186" s="234" t="s">
        <v>64</v>
      </c>
      <c r="C2186" s="23">
        <v>45993</v>
      </c>
      <c r="D2186" s="11">
        <v>560</v>
      </c>
      <c r="G2186" t="s">
        <v>2371</v>
      </c>
    </row>
    <row r="2187" spans="1:7" ht="15.75">
      <c r="A2187" s="75" t="s">
        <v>1624</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1621</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1622</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1624</v>
      </c>
      <c r="B2196" s="234" t="s">
        <v>64</v>
      </c>
      <c r="C2196" s="23">
        <v>45994</v>
      </c>
      <c r="D2196" s="11">
        <v>721</v>
      </c>
      <c r="F2196" s="11" t="s">
        <v>2382</v>
      </c>
      <c r="G2196" t="s">
        <v>2371</v>
      </c>
    </row>
    <row r="2197" spans="1:7" ht="15.75">
      <c r="A2197" s="75" t="s">
        <v>1624</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1621</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1622</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1624</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1622</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1624</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1625</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1622</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1626</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1624</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1625</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1622</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1624</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1625</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1627</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1658</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1624</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1625</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1624</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1625</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1624</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1625</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1624</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1625</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1624</v>
      </c>
      <c r="B2315" s="448" t="s">
        <v>64</v>
      </c>
      <c r="C2315" s="23">
        <v>46007</v>
      </c>
      <c r="D2315" s="88">
        <v>1204</v>
      </c>
      <c r="G2315" t="s">
        <v>2371</v>
      </c>
    </row>
    <row r="2316" spans="1:7">
      <c r="A2316" s="81" t="s">
        <v>1337</v>
      </c>
      <c r="B2316" s="81" t="s">
        <v>64</v>
      </c>
      <c r="C2316" s="23">
        <v>46007</v>
      </c>
      <c r="F2316" s="239" t="s">
        <v>2443</v>
      </c>
      <c r="G2316" t="s">
        <v>2371</v>
      </c>
    </row>
    <row r="2317" spans="1:7">
      <c r="A2317" s="295" t="s">
        <v>1625</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1624</v>
      </c>
      <c r="B2326" s="81" t="s">
        <v>64</v>
      </c>
      <c r="C2326" s="23">
        <v>46008</v>
      </c>
      <c r="D2326" s="11">
        <v>743</v>
      </c>
      <c r="G2326" t="s">
        <v>2371</v>
      </c>
    </row>
    <row r="2327" spans="1:7">
      <c r="A2327" s="81" t="s">
        <v>1337</v>
      </c>
      <c r="B2327" s="81" t="s">
        <v>64</v>
      </c>
      <c r="C2327" s="23">
        <v>46008</v>
      </c>
      <c r="F2327" s="248" t="s">
        <v>2451</v>
      </c>
      <c r="G2327" t="s">
        <v>2371</v>
      </c>
    </row>
    <row r="2328" spans="1:7">
      <c r="A2328" s="81" t="s">
        <v>1624</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1625</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1624</v>
      </c>
      <c r="B2346" s="234" t="s">
        <v>64</v>
      </c>
      <c r="C2346" s="23">
        <v>46009</v>
      </c>
      <c r="D2346" s="11">
        <v>292</v>
      </c>
      <c r="E2346" s="134"/>
      <c r="F2346" s="49" t="s">
        <v>2460</v>
      </c>
      <c r="G2346" t="s">
        <v>2371</v>
      </c>
    </row>
    <row r="2347" spans="1:7">
      <c r="A2347" s="245" t="s">
        <v>1624</v>
      </c>
      <c r="B2347" s="234" t="s">
        <v>60</v>
      </c>
      <c r="C2347" s="23">
        <v>46009</v>
      </c>
      <c r="D2347" s="73"/>
      <c r="E2347" s="11"/>
      <c r="F2347" s="248" t="s">
        <v>2430</v>
      </c>
      <c r="G2347" t="s">
        <v>2371</v>
      </c>
    </row>
    <row r="2348" spans="1:7" ht="15.75">
      <c r="A2348" s="75" t="s">
        <v>1624</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1625</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1624</v>
      </c>
      <c r="B2368" s="232" t="s">
        <v>64</v>
      </c>
      <c r="C2368" s="238">
        <v>46010</v>
      </c>
      <c r="E2368" s="134"/>
      <c r="F2368" s="75" t="s">
        <v>1675</v>
      </c>
      <c r="G2368" t="s">
        <v>2371</v>
      </c>
    </row>
    <row r="2369" spans="1:7">
      <c r="A2369" s="75" t="s">
        <v>1624</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1625</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1628</v>
      </c>
      <c r="B2386" s="1118" t="s">
        <v>58</v>
      </c>
      <c r="C2386" s="23">
        <v>46010</v>
      </c>
      <c r="D2386" s="73"/>
      <c r="E2386" s="88">
        <v>5068</v>
      </c>
      <c r="F2386" s="11" t="s">
        <v>2473</v>
      </c>
      <c r="G2386" t="s">
        <v>2371</v>
      </c>
    </row>
    <row r="2387" spans="1:7">
      <c r="A2387" s="239" t="s">
        <v>1624</v>
      </c>
      <c r="B2387" s="239" t="s">
        <v>64</v>
      </c>
      <c r="C2387" s="23">
        <v>46013</v>
      </c>
      <c r="D2387" s="73"/>
      <c r="E2387" s="11"/>
      <c r="F2387" s="87" t="s">
        <v>1951</v>
      </c>
      <c r="G2387" t="s">
        <v>2371</v>
      </c>
    </row>
    <row r="2388" spans="1:7">
      <c r="A2388" s="243" t="s">
        <v>1624</v>
      </c>
      <c r="B2388" s="243" t="s">
        <v>60</v>
      </c>
      <c r="C2388" s="23">
        <v>46013</v>
      </c>
      <c r="D2388" s="73"/>
      <c r="E2388" s="11"/>
      <c r="F2388" s="87" t="s">
        <v>1951</v>
      </c>
      <c r="G2388" t="s">
        <v>2371</v>
      </c>
    </row>
    <row r="2389" spans="1:7">
      <c r="A2389" s="239" t="s">
        <v>1625</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1657</v>
      </c>
      <c r="G2399" t="s">
        <v>2371</v>
      </c>
    </row>
    <row r="2400" spans="1:7">
      <c r="A2400" s="232" t="s">
        <v>1625</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1657</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1629</v>
      </c>
      <c r="B2528" s="243" t="s">
        <v>60</v>
      </c>
      <c r="C2528" s="23">
        <v>46042</v>
      </c>
      <c r="D2528" s="11">
        <v>660</v>
      </c>
      <c r="F2528" s="1134" t="s">
        <v>2512</v>
      </c>
      <c r="G2528" t="s">
        <v>2483</v>
      </c>
    </row>
    <row r="2529" spans="1:7">
      <c r="A2529" s="243" t="s">
        <v>1630</v>
      </c>
      <c r="B2529" s="243" t="s">
        <v>64</v>
      </c>
      <c r="C2529" s="23">
        <v>46042</v>
      </c>
      <c r="D2529" s="88">
        <v>1382</v>
      </c>
      <c r="F2529" s="1134" t="s">
        <v>2432</v>
      </c>
      <c r="G2529" t="s">
        <v>2483</v>
      </c>
    </row>
    <row r="2530" spans="1:7">
      <c r="A2530" s="243" t="s">
        <v>666</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1629</v>
      </c>
      <c r="B2540" s="243" t="s">
        <v>60</v>
      </c>
      <c r="C2540" s="23">
        <v>46043</v>
      </c>
      <c r="D2540" s="11">
        <v>754</v>
      </c>
      <c r="F2540" s="1134" t="s">
        <v>2516</v>
      </c>
      <c r="G2540" t="s">
        <v>2483</v>
      </c>
    </row>
    <row r="2541" spans="1:7">
      <c r="A2541" s="243" t="s">
        <v>1630</v>
      </c>
      <c r="B2541" s="243" t="s">
        <v>64</v>
      </c>
      <c r="C2541" s="23">
        <v>46043</v>
      </c>
      <c r="D2541" s="11">
        <v>993</v>
      </c>
      <c r="F2541" s="1134" t="s">
        <v>2517</v>
      </c>
      <c r="G2541" t="s">
        <v>2483</v>
      </c>
    </row>
    <row r="2542" spans="1:7">
      <c r="A2542" s="243" t="s">
        <v>666</v>
      </c>
      <c r="B2542" s="243" t="s">
        <v>54</v>
      </c>
      <c r="C2542" s="23">
        <v>46043</v>
      </c>
      <c r="D2542" s="88">
        <v>408</v>
      </c>
      <c r="F2542" s="1134"/>
      <c r="G2542" t="s">
        <v>2483</v>
      </c>
    </row>
    <row r="2543" spans="1:7">
      <c r="A2543" s="243" t="s">
        <v>672</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1629</v>
      </c>
      <c r="B2552" s="243" t="s">
        <v>60</v>
      </c>
      <c r="C2552" s="23">
        <v>46044</v>
      </c>
      <c r="D2552" s="11">
        <v>520</v>
      </c>
      <c r="F2552" s="1134" t="s">
        <v>2506</v>
      </c>
      <c r="G2552" t="s">
        <v>2483</v>
      </c>
    </row>
    <row r="2553" spans="1:7">
      <c r="A2553" s="243" t="s">
        <v>1630</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672</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1629</v>
      </c>
      <c r="B2560" s="239" t="s">
        <v>60</v>
      </c>
      <c r="C2560" s="23">
        <v>46045</v>
      </c>
      <c r="D2560" s="11">
        <v>0</v>
      </c>
      <c r="F2560" s="1134" t="s">
        <v>122</v>
      </c>
      <c r="G2560" t="s">
        <v>2483</v>
      </c>
    </row>
    <row r="2561" spans="1:7">
      <c r="A2561" s="243" t="s">
        <v>1630</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1629</v>
      </c>
      <c r="B2572" s="243" t="s">
        <v>60</v>
      </c>
      <c r="C2572" s="23">
        <v>46048</v>
      </c>
      <c r="D2572" s="11">
        <v>376</v>
      </c>
      <c r="F2572" s="1134" t="s">
        <v>2224</v>
      </c>
      <c r="G2572" t="s">
        <v>2483</v>
      </c>
    </row>
    <row r="2573" spans="1:7">
      <c r="A2573" s="243" t="s">
        <v>1630</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1629</v>
      </c>
      <c r="B2583" s="239" t="s">
        <v>60</v>
      </c>
      <c r="C2583" s="23">
        <v>46049</v>
      </c>
      <c r="D2583" s="11">
        <v>647</v>
      </c>
      <c r="F2583" s="11" t="s">
        <v>2539</v>
      </c>
      <c r="G2583" t="s">
        <v>2483</v>
      </c>
    </row>
    <row r="2584" spans="1:7">
      <c r="A2584" s="243" t="s">
        <v>1630</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1629</v>
      </c>
      <c r="B2596" s="239" t="s">
        <v>60</v>
      </c>
      <c r="C2596" s="23">
        <v>46050</v>
      </c>
      <c r="D2596" s="11">
        <v>565</v>
      </c>
      <c r="F2596" s="11" t="s">
        <v>2411</v>
      </c>
      <c r="G2596" t="s">
        <v>2483</v>
      </c>
    </row>
    <row r="2597" spans="1:7">
      <c r="A2597" s="555" t="s">
        <v>1630</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1629</v>
      </c>
      <c r="B2609" s="243" t="s">
        <v>60</v>
      </c>
      <c r="C2609" s="23">
        <v>46051</v>
      </c>
      <c r="D2609" s="11">
        <v>222</v>
      </c>
      <c r="G2609" t="s">
        <v>2483</v>
      </c>
    </row>
    <row r="2610" spans="1:7">
      <c r="A2610" s="243" t="s">
        <v>1630</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1629</v>
      </c>
      <c r="B2619" s="239" t="s">
        <v>60</v>
      </c>
      <c r="C2619" s="23">
        <v>46052</v>
      </c>
      <c r="F2619" s="239" t="s">
        <v>2137</v>
      </c>
      <c r="G2619" t="s">
        <v>2483</v>
      </c>
    </row>
    <row r="2620" spans="1:7">
      <c r="A2620" s="243" t="s">
        <v>1630</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1657</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1629</v>
      </c>
      <c r="B2630" s="232" t="s">
        <v>60</v>
      </c>
      <c r="C2630" s="23">
        <v>46055</v>
      </c>
      <c r="E2630" s="11"/>
      <c r="F2630" s="75" t="s">
        <v>1874</v>
      </c>
      <c r="G2630" t="s">
        <v>1567</v>
      </c>
    </row>
    <row r="2631" spans="1:7">
      <c r="A2631" s="75" t="s">
        <v>1630</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1629</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1630</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666</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666</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1630</v>
      </c>
      <c r="B2656" s="243" t="s">
        <v>64</v>
      </c>
      <c r="C2656" s="23">
        <v>46059</v>
      </c>
      <c r="F2656" s="239" t="s">
        <v>2566</v>
      </c>
      <c r="G2656" t="s">
        <v>1567</v>
      </c>
    </row>
    <row r="2657" spans="1:7">
      <c r="A2657" s="476" t="s">
        <v>666</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1631</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669</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669</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669</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1632</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1633</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1632</v>
      </c>
      <c r="B2703" s="243" t="s">
        <v>64</v>
      </c>
      <c r="C2703" s="23">
        <v>46071</v>
      </c>
      <c r="D2703" s="11">
        <v>361</v>
      </c>
      <c r="G2703" t="s">
        <v>1567</v>
      </c>
    </row>
    <row r="2704" spans="1:7">
      <c r="A2704" s="239" t="s">
        <v>531</v>
      </c>
      <c r="B2704" s="1215" t="s">
        <v>56</v>
      </c>
      <c r="C2704" s="23">
        <v>46072</v>
      </c>
      <c r="D2704" s="11">
        <v>474</v>
      </c>
      <c r="G2704" t="s">
        <v>1567</v>
      </c>
    </row>
    <row r="2705" spans="1:7">
      <c r="A2705" s="243" t="s">
        <v>1633</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1632</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1632</v>
      </c>
      <c r="B2715" s="243" t="s">
        <v>64</v>
      </c>
      <c r="C2715" s="23">
        <v>46073</v>
      </c>
      <c r="D2715" s="11">
        <v>379</v>
      </c>
      <c r="F2715" s="11" t="s">
        <v>2224</v>
      </c>
      <c r="G2715" t="s">
        <v>1567</v>
      </c>
    </row>
    <row r="2716" spans="1:7">
      <c r="A2716" s="239" t="s">
        <v>1633</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669</v>
      </c>
      <c r="B2721" s="243" t="s">
        <v>54</v>
      </c>
      <c r="C2721" s="23">
        <v>46076</v>
      </c>
      <c r="D2721" s="88">
        <v>1099</v>
      </c>
      <c r="G2721" t="s">
        <v>1567</v>
      </c>
    </row>
    <row r="2722" spans="1:7">
      <c r="A2722" s="239" t="s">
        <v>1632</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1633</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669</v>
      </c>
      <c r="B2731" s="243" t="s">
        <v>54</v>
      </c>
      <c r="C2731" s="23">
        <v>46078</v>
      </c>
      <c r="D2731" s="88">
        <v>2025</v>
      </c>
      <c r="G2731" t="s">
        <v>1567</v>
      </c>
    </row>
    <row r="2732" spans="1:7">
      <c r="A2732" s="239" t="s">
        <v>1632</v>
      </c>
      <c r="B2732" s="243" t="s">
        <v>64</v>
      </c>
      <c r="C2732" s="23">
        <v>46078</v>
      </c>
      <c r="D2732" s="11">
        <v>223</v>
      </c>
      <c r="F2732" s="11" t="s">
        <v>2401</v>
      </c>
      <c r="G2732" t="s">
        <v>1567</v>
      </c>
    </row>
    <row r="2733" spans="1:7">
      <c r="A2733" s="177" t="s">
        <v>666</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669</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1634</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1634</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1634</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1634</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1634</v>
      </c>
      <c r="B2755" s="239" t="s">
        <v>64</v>
      </c>
      <c r="C2755" s="23">
        <v>46086</v>
      </c>
      <c r="D2755" s="11">
        <v>668</v>
      </c>
      <c r="G2755" t="s">
        <v>1568</v>
      </c>
    </row>
    <row r="2756" spans="1:7">
      <c r="A2756" s="239" t="s">
        <v>968</v>
      </c>
      <c r="B2756" s="1215" t="s">
        <v>56</v>
      </c>
      <c r="C2756" s="23">
        <v>46087</v>
      </c>
      <c r="F2756" s="239" t="s">
        <v>2600</v>
      </c>
      <c r="G2756" t="s">
        <v>1568</v>
      </c>
    </row>
    <row r="2757" spans="1:7">
      <c r="A2757" s="239" t="s">
        <v>1634</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1635</v>
      </c>
      <c r="B2762" s="243" t="s">
        <v>60</v>
      </c>
      <c r="C2762" s="23">
        <v>46090</v>
      </c>
      <c r="D2762" s="11">
        <v>606</v>
      </c>
      <c r="F2762" s="11" t="s">
        <v>2273</v>
      </c>
      <c r="G2762" t="s">
        <v>1568</v>
      </c>
    </row>
    <row r="2763" spans="1:7">
      <c r="A2763" s="239" t="s">
        <v>1634</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1635</v>
      </c>
      <c r="B2766" s="243" t="s">
        <v>60</v>
      </c>
      <c r="C2766" s="23">
        <v>46091</v>
      </c>
      <c r="D2766" s="11">
        <v>459</v>
      </c>
      <c r="F2766" s="11" t="s">
        <v>2293</v>
      </c>
      <c r="G2766" t="s">
        <v>1568</v>
      </c>
    </row>
    <row r="2767" spans="1:7">
      <c r="A2767" s="239" t="s">
        <v>1634</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1635</v>
      </c>
      <c r="B2771" s="243" t="s">
        <v>60</v>
      </c>
      <c r="C2771" s="23">
        <v>46092</v>
      </c>
      <c r="D2771" s="11">
        <v>243</v>
      </c>
      <c r="F2771" s="11" t="s">
        <v>2132</v>
      </c>
      <c r="G2771" t="s">
        <v>1568</v>
      </c>
    </row>
    <row r="2772" spans="1:7">
      <c r="A2772" s="239" t="s">
        <v>1634</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1635</v>
      </c>
      <c r="B2775" s="243" t="s">
        <v>60</v>
      </c>
      <c r="C2775" s="23">
        <v>46093</v>
      </c>
      <c r="D2775" s="11">
        <v>778</v>
      </c>
      <c r="F2775" s="11" t="s">
        <v>2606</v>
      </c>
      <c r="G2775" t="s">
        <v>1568</v>
      </c>
    </row>
    <row r="2776" spans="1:7">
      <c r="A2776" s="239" t="s">
        <v>1634</v>
      </c>
      <c r="B2776" s="239" t="s">
        <v>64</v>
      </c>
      <c r="C2776" s="23">
        <v>46093</v>
      </c>
      <c r="D2776" s="11">
        <v>399</v>
      </c>
      <c r="G2776" t="s">
        <v>1568</v>
      </c>
    </row>
    <row r="2777" spans="1:7">
      <c r="A2777" s="239" t="s">
        <v>1633</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1635</v>
      </c>
      <c r="B2780" s="243" t="s">
        <v>60</v>
      </c>
      <c r="C2780" s="23">
        <v>46094</v>
      </c>
      <c r="D2780" s="11">
        <v>664</v>
      </c>
      <c r="F2780" s="11" t="s">
        <v>2607</v>
      </c>
      <c r="G2780" t="s">
        <v>1568</v>
      </c>
    </row>
    <row r="2781" spans="1:7">
      <c r="A2781" s="239" t="s">
        <v>1634</v>
      </c>
      <c r="B2781" s="239" t="s">
        <v>64</v>
      </c>
      <c r="C2781" s="23">
        <v>46094</v>
      </c>
      <c r="D2781" s="11">
        <v>278</v>
      </c>
      <c r="G2781" t="s">
        <v>1568</v>
      </c>
    </row>
    <row r="2782" spans="1:7">
      <c r="A2782" s="239" t="s">
        <v>1633</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1635</v>
      </c>
      <c r="B2788" s="243" t="s">
        <v>60</v>
      </c>
      <c r="C2788" s="23">
        <v>46097</v>
      </c>
      <c r="D2788" s="11">
        <v>534</v>
      </c>
      <c r="F2788" s="11" t="s">
        <v>2608</v>
      </c>
      <c r="G2788" t="s">
        <v>1568</v>
      </c>
    </row>
    <row r="2789" spans="1:7">
      <c r="A2789" s="239" t="s">
        <v>1634</v>
      </c>
      <c r="B2789" s="239" t="s">
        <v>64</v>
      </c>
      <c r="C2789" s="23">
        <v>46097</v>
      </c>
      <c r="G2789" t="s">
        <v>1568</v>
      </c>
    </row>
    <row r="2790" spans="1:7">
      <c r="A2790" s="1175" t="s">
        <v>1633</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1635</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1636</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1637</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1635</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1634</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1634</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1638</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1639</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1620</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1620</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1640</v>
      </c>
      <c r="B2902" s="1214" t="s">
        <v>1571</v>
      </c>
      <c r="C2902" s="23">
        <v>46128</v>
      </c>
      <c r="F2902" s="11" t="s">
        <v>2643</v>
      </c>
      <c r="G2902" t="s">
        <v>1569</v>
      </c>
    </row>
    <row r="2903" spans="1:7">
      <c r="A2903" s="1214" t="s">
        <v>819</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819</v>
      </c>
      <c r="B2906" s="1214" t="s">
        <v>54</v>
      </c>
      <c r="C2906" s="23">
        <v>46129</v>
      </c>
      <c r="F2906" s="11" t="s">
        <v>2644</v>
      </c>
      <c r="G2906" t="s">
        <v>1569</v>
      </c>
    </row>
    <row r="2907" spans="1:7">
      <c r="A2907" s="1213" t="s">
        <v>819</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810</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819</v>
      </c>
      <c r="B2913" s="1213" t="s">
        <v>54</v>
      </c>
      <c r="C2913" s="23">
        <v>46133</v>
      </c>
      <c r="D2913" s="88">
        <v>1575</v>
      </c>
      <c r="G2913" t="s">
        <v>1569</v>
      </c>
    </row>
    <row r="2914" spans="1:7">
      <c r="A2914" s="1214" t="s">
        <v>1000</v>
      </c>
      <c r="B2914" s="1215" t="s">
        <v>56</v>
      </c>
      <c r="C2914" s="23">
        <v>46133</v>
      </c>
      <c r="D2914" s="11">
        <v>866</v>
      </c>
      <c r="G2914" t="s">
        <v>1569</v>
      </c>
    </row>
    <row r="2915" spans="1:7">
      <c r="A2915" s="1214" t="s">
        <v>810</v>
      </c>
      <c r="B2915" s="1214" t="s">
        <v>1571</v>
      </c>
      <c r="C2915" s="23">
        <v>46133</v>
      </c>
      <c r="D2915" s="11">
        <v>290</v>
      </c>
      <c r="G2915" t="s">
        <v>1569</v>
      </c>
    </row>
    <row r="2916" spans="1:7">
      <c r="A2916" s="1214" t="s">
        <v>810</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819</v>
      </c>
      <c r="B2923" s="1213" t="s">
        <v>54</v>
      </c>
      <c r="C2923" s="23">
        <v>46134</v>
      </c>
      <c r="D2923" s="11">
        <v>507</v>
      </c>
      <c r="G2923" t="s">
        <v>1569</v>
      </c>
    </row>
    <row r="2924" spans="1:7">
      <c r="A2924" s="1214" t="s">
        <v>1000</v>
      </c>
      <c r="B2924" s="1215" t="s">
        <v>56</v>
      </c>
      <c r="C2924" s="23">
        <v>46134</v>
      </c>
      <c r="D2924" s="11">
        <v>969</v>
      </c>
      <c r="G2924" t="s">
        <v>1569</v>
      </c>
    </row>
    <row r="2925" spans="1:7">
      <c r="A2925" s="1214" t="s">
        <v>810</v>
      </c>
      <c r="B2925" s="1214" t="s">
        <v>1571</v>
      </c>
      <c r="C2925" s="23">
        <v>46134</v>
      </c>
      <c r="D2925" s="11">
        <v>183</v>
      </c>
      <c r="G2925" t="s">
        <v>1569</v>
      </c>
    </row>
    <row r="2926" spans="1:7">
      <c r="A2926" s="1214" t="s">
        <v>810</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819</v>
      </c>
      <c r="B2931" s="1213" t="s">
        <v>54</v>
      </c>
      <c r="C2931" s="23">
        <v>46135</v>
      </c>
      <c r="F2931" s="1218" t="s">
        <v>2064</v>
      </c>
      <c r="G2931" t="s">
        <v>1569</v>
      </c>
    </row>
    <row r="2932" spans="1:7">
      <c r="A2932" s="1214" t="s">
        <v>827</v>
      </c>
      <c r="B2932" s="1214" t="s">
        <v>54</v>
      </c>
      <c r="C2932" s="23">
        <v>46135</v>
      </c>
      <c r="D2932" s="88">
        <v>2434</v>
      </c>
      <c r="G2932" t="s">
        <v>1569</v>
      </c>
    </row>
    <row r="2933" spans="1:7">
      <c r="A2933" s="1214" t="s">
        <v>1000</v>
      </c>
      <c r="B2933" s="1215" t="s">
        <v>56</v>
      </c>
      <c r="C2933" s="23">
        <v>46135</v>
      </c>
      <c r="D2933" s="11">
        <v>262</v>
      </c>
      <c r="G2933" t="s">
        <v>1569</v>
      </c>
    </row>
    <row r="2934" spans="1:7">
      <c r="A2934" s="1214" t="s">
        <v>810</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819</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819</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810</v>
      </c>
      <c r="B2958" s="1388" t="s">
        <v>1571</v>
      </c>
      <c r="C2958" s="23">
        <v>46140</v>
      </c>
      <c r="D2958" s="11">
        <v>276</v>
      </c>
      <c r="G2958" t="s">
        <v>1569</v>
      </c>
    </row>
    <row r="2959" spans="1:7">
      <c r="A2959" s="1385" t="s">
        <v>988</v>
      </c>
      <c r="B2959" s="1215" t="s">
        <v>56</v>
      </c>
      <c r="C2959" s="23">
        <v>46140</v>
      </c>
      <c r="D2959" s="11">
        <v>857</v>
      </c>
      <c r="G2959" t="s">
        <v>1569</v>
      </c>
    </row>
    <row r="2960" spans="1:7">
      <c r="A2960" s="1385" t="s">
        <v>819</v>
      </c>
      <c r="B2960" s="1389" t="s">
        <v>54</v>
      </c>
      <c r="C2960" s="23">
        <v>46140</v>
      </c>
      <c r="D2960" s="88">
        <v>674</v>
      </c>
      <c r="G2960" t="s">
        <v>1569</v>
      </c>
    </row>
    <row r="2961" spans="1:7">
      <c r="A2961" s="1387" t="s">
        <v>815</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796</v>
      </c>
      <c r="B2963" s="239" t="s">
        <v>2647</v>
      </c>
      <c r="C2963" s="23">
        <v>46140</v>
      </c>
      <c r="D2963" s="11">
        <v>540</v>
      </c>
      <c r="G2963" t="s">
        <v>1569</v>
      </c>
    </row>
    <row r="2964" spans="1:7">
      <c r="A2964" s="239" t="s">
        <v>796</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1641</v>
      </c>
      <c r="B2967" s="1213" t="s">
        <v>1571</v>
      </c>
      <c r="C2967" s="23">
        <v>46141</v>
      </c>
      <c r="D2967" s="11">
        <v>258</v>
      </c>
      <c r="G2967" t="s">
        <v>1569</v>
      </c>
    </row>
    <row r="2968" spans="1:7">
      <c r="A2968" s="1214" t="s">
        <v>1641</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827</v>
      </c>
      <c r="B2971" s="1214" t="s">
        <v>54</v>
      </c>
      <c r="C2971" s="23">
        <v>46141</v>
      </c>
      <c r="D2971" s="88">
        <v>1012</v>
      </c>
      <c r="G2971" t="s">
        <v>1569</v>
      </c>
    </row>
    <row r="2972" spans="1:7">
      <c r="A2972" s="1214" t="s">
        <v>815</v>
      </c>
      <c r="B2972" s="1215" t="s">
        <v>56</v>
      </c>
      <c r="C2972" s="23">
        <v>46141</v>
      </c>
      <c r="D2972" s="88">
        <v>1216</v>
      </c>
      <c r="G2972" t="s">
        <v>1569</v>
      </c>
    </row>
    <row r="2973" spans="1:7">
      <c r="A2973" s="1214" t="s">
        <v>819</v>
      </c>
      <c r="B2973" s="1214" t="s">
        <v>54</v>
      </c>
      <c r="C2973" s="23">
        <v>46141</v>
      </c>
      <c r="D2973" s="11">
        <v>724</v>
      </c>
      <c r="G2973" t="s">
        <v>1569</v>
      </c>
    </row>
    <row r="2974" spans="1:7">
      <c r="A2974" s="239" t="s">
        <v>796</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1657</v>
      </c>
      <c r="G2978" t="s">
        <v>1569</v>
      </c>
    </row>
    <row r="2979" spans="1:7">
      <c r="A2979" s="1213" t="s">
        <v>810</v>
      </c>
      <c r="B2979" s="1213" t="s">
        <v>1571</v>
      </c>
      <c r="C2979" s="23">
        <v>46142</v>
      </c>
      <c r="D2979" s="11">
        <v>285</v>
      </c>
      <c r="G2979" t="s">
        <v>1569</v>
      </c>
    </row>
    <row r="2980" spans="1:7">
      <c r="A2980" s="1214" t="s">
        <v>810</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815</v>
      </c>
      <c r="B2983" s="1215" t="s">
        <v>56</v>
      </c>
      <c r="C2983" s="23">
        <v>46142</v>
      </c>
      <c r="D2983" s="88">
        <v>2932</v>
      </c>
      <c r="G2983" t="s">
        <v>1569</v>
      </c>
    </row>
    <row r="2984" spans="1:7">
      <c r="A2984" s="1214" t="s">
        <v>819</v>
      </c>
      <c r="B2984" s="1214" t="s">
        <v>54</v>
      </c>
      <c r="C2984" s="23">
        <v>46142</v>
      </c>
      <c r="D2984" s="11">
        <v>165</v>
      </c>
      <c r="G2984" t="s">
        <v>1569</v>
      </c>
    </row>
    <row r="2985" spans="1:7">
      <c r="A2985" s="239" t="s">
        <v>900</v>
      </c>
      <c r="B2985" s="1175" t="s">
        <v>80</v>
      </c>
      <c r="C2985" s="23">
        <v>46143</v>
      </c>
      <c r="D2985" s="11">
        <v>549</v>
      </c>
      <c r="G2985" t="s">
        <v>2657</v>
      </c>
    </row>
    <row r="2986" spans="1:7">
      <c r="A2986" s="1213" t="s">
        <v>810</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815</v>
      </c>
      <c r="B2989" s="1215" t="s">
        <v>56</v>
      </c>
      <c r="C2989" s="23">
        <v>46146</v>
      </c>
      <c r="D2989" s="11">
        <v>350</v>
      </c>
      <c r="G2989" t="s">
        <v>2657</v>
      </c>
    </row>
    <row r="2990" spans="1:7">
      <c r="A2990" s="1214" t="s">
        <v>985</v>
      </c>
      <c r="B2990" s="1215" t="s">
        <v>56</v>
      </c>
      <c r="C2990" s="23">
        <v>46146</v>
      </c>
      <c r="D2990" s="11">
        <v>897</v>
      </c>
      <c r="G2990" t="s">
        <v>2657</v>
      </c>
    </row>
    <row r="2991" spans="1:7">
      <c r="A2991" s="1214" t="s">
        <v>827</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810</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725</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830</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725</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796</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830</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1642</v>
      </c>
      <c r="B3015" s="1214" t="s">
        <v>2658</v>
      </c>
      <c r="C3015" s="23">
        <v>46149</v>
      </c>
      <c r="F3015" s="1413" t="s">
        <v>1851</v>
      </c>
      <c r="G3015" t="s">
        <v>2657</v>
      </c>
    </row>
    <row r="3016" spans="1:7">
      <c r="A3016" s="1214" t="s">
        <v>725</v>
      </c>
      <c r="B3016" s="1214" t="s">
        <v>1571</v>
      </c>
      <c r="C3016" s="23">
        <v>46149</v>
      </c>
      <c r="D3016" s="11">
        <v>707</v>
      </c>
      <c r="F3016" s="11" t="s">
        <v>1703</v>
      </c>
      <c r="G3016" t="s">
        <v>2657</v>
      </c>
    </row>
    <row r="3017" spans="1:7">
      <c r="A3017" s="1213" t="s">
        <v>815</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810</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1642</v>
      </c>
      <c r="B3022" s="1214" t="s">
        <v>2658</v>
      </c>
      <c r="C3022" s="23">
        <v>46150</v>
      </c>
      <c r="D3022" s="88">
        <v>1540</v>
      </c>
      <c r="G3022" t="s">
        <v>2657</v>
      </c>
    </row>
    <row r="3023" spans="1:7">
      <c r="A3023" s="1214" t="s">
        <v>725</v>
      </c>
      <c r="B3023" s="1214" t="s">
        <v>1571</v>
      </c>
      <c r="C3023" s="23">
        <v>46150</v>
      </c>
      <c r="D3023" s="11">
        <v>512</v>
      </c>
      <c r="G3023" t="s">
        <v>2657</v>
      </c>
    </row>
    <row r="3024" spans="1:7">
      <c r="A3024" s="1214" t="s">
        <v>725</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827</v>
      </c>
      <c r="B3028" s="1226" t="s">
        <v>54</v>
      </c>
      <c r="C3028" s="23">
        <v>46153</v>
      </c>
      <c r="D3028" s="88">
        <v>1627</v>
      </c>
      <c r="F3028" s="11" t="s">
        <v>2666</v>
      </c>
      <c r="G3028" t="s">
        <v>2657</v>
      </c>
    </row>
    <row r="3029" spans="1:7">
      <c r="A3029" s="1417" t="s">
        <v>834</v>
      </c>
      <c r="B3029" s="1419" t="s">
        <v>68</v>
      </c>
      <c r="C3029" s="23">
        <v>46153</v>
      </c>
      <c r="D3029" s="11">
        <v>525</v>
      </c>
      <c r="G3029" t="s">
        <v>2657</v>
      </c>
    </row>
    <row r="3030" spans="1:7">
      <c r="A3030" s="1418" t="s">
        <v>686</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725</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796</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834</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796</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834</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796</v>
      </c>
      <c r="B3052" s="239" t="s">
        <v>2647</v>
      </c>
      <c r="C3052" s="23">
        <v>46155</v>
      </c>
      <c r="D3052" s="11">
        <v>673</v>
      </c>
      <c r="G3052" t="s">
        <v>2657</v>
      </c>
    </row>
    <row r="3053" spans="1:7">
      <c r="A3053" s="243" t="s">
        <v>808</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834</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834</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686</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796</v>
      </c>
      <c r="B3071" s="1175" t="s">
        <v>2647</v>
      </c>
      <c r="C3071" s="23">
        <v>46157</v>
      </c>
      <c r="D3071" s="11">
        <v>931</v>
      </c>
      <c r="G3071" t="s">
        <v>2657</v>
      </c>
    </row>
    <row r="3072" spans="1:7">
      <c r="A3072" s="1176" t="s">
        <v>808</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834</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686</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834</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686</v>
      </c>
      <c r="B3088" s="1214" t="s">
        <v>2658</v>
      </c>
      <c r="C3088" s="23">
        <v>46161</v>
      </c>
      <c r="D3088" s="11">
        <v>364</v>
      </c>
      <c r="G3088" t="s">
        <v>2657</v>
      </c>
    </row>
    <row r="3089" spans="1:7">
      <c r="A3089" s="239" t="s">
        <v>902</v>
      </c>
      <c r="B3089" s="239" t="s">
        <v>2647</v>
      </c>
      <c r="C3089" s="23">
        <v>46161</v>
      </c>
      <c r="F3089" s="11" t="s">
        <v>2676</v>
      </c>
      <c r="G3089" t="s">
        <v>2657</v>
      </c>
    </row>
    <row r="3090" spans="1:7">
      <c r="A3090" s="243" t="s">
        <v>808</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834</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1643</v>
      </c>
      <c r="B3096" s="1214" t="s">
        <v>2217</v>
      </c>
      <c r="C3096" s="23">
        <v>46162</v>
      </c>
      <c r="D3096" s="88">
        <v>1245</v>
      </c>
      <c r="F3096" s="11" t="s">
        <v>2678</v>
      </c>
      <c r="G3096" t="s">
        <v>2657</v>
      </c>
    </row>
    <row r="3097" spans="1:7">
      <c r="A3097" s="243" t="s">
        <v>808</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834</v>
      </c>
      <c r="B3102" s="1226" t="s">
        <v>68</v>
      </c>
      <c r="C3102" s="23">
        <v>46163</v>
      </c>
      <c r="D3102" s="11">
        <v>300</v>
      </c>
      <c r="G3102" t="s">
        <v>2657</v>
      </c>
    </row>
    <row r="3103" spans="1:7">
      <c r="A3103" s="1226" t="s">
        <v>891</v>
      </c>
      <c r="B3103" s="1226" t="s">
        <v>2658</v>
      </c>
      <c r="C3103" s="23">
        <v>46163</v>
      </c>
      <c r="D3103" s="11">
        <v>71</v>
      </c>
      <c r="G3103" t="s">
        <v>2657</v>
      </c>
    </row>
    <row r="3104" spans="1:7">
      <c r="A3104" s="1226" t="s">
        <v>686</v>
      </c>
      <c r="B3104" s="1226" t="s">
        <v>2658</v>
      </c>
      <c r="C3104" s="23">
        <v>46163</v>
      </c>
      <c r="D3104" s="11">
        <v>654</v>
      </c>
      <c r="G3104" t="s">
        <v>2657</v>
      </c>
    </row>
    <row r="3105" spans="1:7">
      <c r="A3105" s="1226" t="s">
        <v>1643</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834</v>
      </c>
      <c r="B3110" s="1214" t="s">
        <v>68</v>
      </c>
      <c r="C3110" s="23">
        <v>46164</v>
      </c>
      <c r="D3110" s="11">
        <v>216</v>
      </c>
      <c r="G3110" t="s">
        <v>2657</v>
      </c>
    </row>
    <row r="3111" spans="1:7">
      <c r="A3111" s="1445" t="s">
        <v>835</v>
      </c>
      <c r="B3111" s="1214" t="s">
        <v>68</v>
      </c>
      <c r="C3111" s="23">
        <v>46164</v>
      </c>
      <c r="D3111" s="11">
        <v>351</v>
      </c>
      <c r="G3111" t="s">
        <v>2657</v>
      </c>
    </row>
    <row r="3112" spans="1:7">
      <c r="A3112" s="1214" t="s">
        <v>686</v>
      </c>
      <c r="B3112" s="1214" t="s">
        <v>2658</v>
      </c>
      <c r="C3112" s="23">
        <v>46164</v>
      </c>
      <c r="D3112" s="88">
        <v>1381</v>
      </c>
      <c r="G3112" t="s">
        <v>2657</v>
      </c>
    </row>
    <row r="3113" spans="1:7">
      <c r="A3113" s="1214" t="s">
        <v>1643</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834</v>
      </c>
      <c r="B3119" s="1214" t="s">
        <v>68</v>
      </c>
      <c r="C3119" s="23">
        <v>46168</v>
      </c>
      <c r="D3119" s="11">
        <v>65</v>
      </c>
      <c r="G3119" t="s">
        <v>2657</v>
      </c>
    </row>
    <row r="3120" spans="1:7">
      <c r="A3120" s="1445" t="s">
        <v>835</v>
      </c>
      <c r="B3120" s="1214" t="s">
        <v>68</v>
      </c>
      <c r="C3120" s="23">
        <v>46168</v>
      </c>
      <c r="D3120" s="11">
        <v>649</v>
      </c>
      <c r="G3120" t="s">
        <v>2657</v>
      </c>
    </row>
    <row r="3121" spans="1:7">
      <c r="A3121" s="1214" t="s">
        <v>1467</v>
      </c>
      <c r="B3121" s="1215" t="s">
        <v>56</v>
      </c>
      <c r="C3121" s="23">
        <v>46168</v>
      </c>
      <c r="D3121" s="88">
        <v>2456</v>
      </c>
      <c r="G3121" t="s">
        <v>2657</v>
      </c>
    </row>
    <row r="3122" spans="1:7">
      <c r="A3122" s="1214" t="s">
        <v>686</v>
      </c>
      <c r="B3122" s="1214" t="s">
        <v>2658</v>
      </c>
      <c r="C3122" s="23">
        <v>46168</v>
      </c>
      <c r="F3122" s="1218" t="s">
        <v>2684</v>
      </c>
      <c r="G3122" t="s">
        <v>2657</v>
      </c>
    </row>
    <row r="3123" spans="1:7">
      <c r="A3123" s="239" t="s">
        <v>799</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835</v>
      </c>
      <c r="B3125" s="1213" t="s">
        <v>68</v>
      </c>
      <c r="C3125" s="23">
        <v>46169</v>
      </c>
      <c r="D3125" s="11">
        <v>130</v>
      </c>
      <c r="G3125" t="s">
        <v>2657</v>
      </c>
    </row>
    <row r="3126" spans="1:7">
      <c r="A3126" s="1214" t="s">
        <v>1467</v>
      </c>
      <c r="B3126" s="1215" t="s">
        <v>56</v>
      </c>
      <c r="C3126" s="23">
        <v>46169</v>
      </c>
      <c r="D3126" s="88">
        <v>2095</v>
      </c>
      <c r="G3126" t="s">
        <v>2657</v>
      </c>
    </row>
    <row r="3127" spans="1:7">
      <c r="A3127" s="1214" t="s">
        <v>823</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690</v>
      </c>
      <c r="B3129" s="1215" t="s">
        <v>2658</v>
      </c>
      <c r="C3129" s="23">
        <v>46169</v>
      </c>
      <c r="D3129" s="88">
        <v>1110</v>
      </c>
      <c r="G3129" t="s">
        <v>2657</v>
      </c>
    </row>
    <row r="3130" spans="1:7">
      <c r="A3130" s="239" t="s">
        <v>799</v>
      </c>
      <c r="B3130" s="243" t="s">
        <v>2647</v>
      </c>
      <c r="C3130" s="23">
        <v>46169</v>
      </c>
      <c r="D3130" s="11">
        <v>670</v>
      </c>
      <c r="G3130" t="s">
        <v>2657</v>
      </c>
    </row>
    <row r="3131" spans="1:7">
      <c r="A3131" s="239" t="s">
        <v>796</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835</v>
      </c>
      <c r="B3135" s="1426" t="s">
        <v>68</v>
      </c>
      <c r="C3135" s="23">
        <v>46170</v>
      </c>
      <c r="D3135" s="11">
        <v>864</v>
      </c>
      <c r="E3135" s="134"/>
      <c r="F3135" s="49"/>
      <c r="G3135" t="s">
        <v>2657</v>
      </c>
    </row>
    <row r="3136" spans="1:7">
      <c r="A3136" s="1423" t="s">
        <v>823</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690</v>
      </c>
      <c r="B3138" s="1214" t="s">
        <v>2658</v>
      </c>
      <c r="C3138" s="23">
        <v>46170</v>
      </c>
      <c r="D3138" s="88">
        <v>1904</v>
      </c>
      <c r="E3138" s="181"/>
      <c r="F3138" s="102"/>
      <c r="G3138" t="s">
        <v>2657</v>
      </c>
    </row>
    <row r="3139" spans="1:7">
      <c r="A3139" s="1214" t="s">
        <v>686</v>
      </c>
      <c r="B3139" s="1214" t="s">
        <v>2658</v>
      </c>
      <c r="C3139" s="23">
        <v>46170</v>
      </c>
      <c r="D3139" s="88">
        <v>1196</v>
      </c>
      <c r="G3139" t="s">
        <v>2657</v>
      </c>
    </row>
    <row r="3140" spans="1:7">
      <c r="A3140" s="1214" t="s">
        <v>1643</v>
      </c>
      <c r="B3140" s="1214" t="s">
        <v>2217</v>
      </c>
      <c r="C3140" s="23">
        <v>46170</v>
      </c>
      <c r="D3140" s="11">
        <v>176</v>
      </c>
      <c r="F3140" s="11" t="s">
        <v>2318</v>
      </c>
      <c r="G3140" t="s">
        <v>2657</v>
      </c>
    </row>
    <row r="3141" spans="1:7">
      <c r="A3141" s="239" t="s">
        <v>799</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690</v>
      </c>
      <c r="B3145" s="1214" t="s">
        <v>2658</v>
      </c>
      <c r="C3145" s="23">
        <v>46171</v>
      </c>
      <c r="D3145" s="11">
        <v>836</v>
      </c>
      <c r="G3145" t="s">
        <v>2657</v>
      </c>
    </row>
    <row r="3146" spans="1:7">
      <c r="A3146" s="1214" t="s">
        <v>1643</v>
      </c>
      <c r="B3146" s="1214" t="s">
        <v>2217</v>
      </c>
      <c r="C3146" s="23">
        <v>46171</v>
      </c>
      <c r="D3146" s="88">
        <v>2202</v>
      </c>
      <c r="F3146" s="11" t="s">
        <v>2690</v>
      </c>
      <c r="G3146" t="s">
        <v>2657</v>
      </c>
    </row>
    <row r="3147" spans="1:7">
      <c r="A3147" s="239" t="s">
        <v>799</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835</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823</v>
      </c>
      <c r="B3153" s="1215" t="s">
        <v>56</v>
      </c>
      <c r="C3153" s="23">
        <v>46174</v>
      </c>
      <c r="D3153" s="11">
        <v>612</v>
      </c>
      <c r="G3153" t="s">
        <v>2016</v>
      </c>
    </row>
    <row r="3154" spans="1:7">
      <c r="A3154" s="1419" t="s">
        <v>697</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1643</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796</v>
      </c>
      <c r="B3159" s="1175" t="s">
        <v>2647</v>
      </c>
      <c r="C3159" s="23">
        <v>46174</v>
      </c>
      <c r="D3159" s="11">
        <v>54</v>
      </c>
      <c r="F3159" s="11" t="s">
        <v>2693</v>
      </c>
      <c r="G3159" t="s">
        <v>2016</v>
      </c>
    </row>
    <row r="3160" spans="1:7">
      <c r="A3160" s="1176" t="s">
        <v>799</v>
      </c>
      <c r="B3160" s="1176" t="s">
        <v>2647</v>
      </c>
      <c r="C3160" s="23">
        <v>46174</v>
      </c>
      <c r="D3160" s="11">
        <v>783</v>
      </c>
      <c r="G3160" t="s">
        <v>2016</v>
      </c>
    </row>
    <row r="3161" spans="1:7">
      <c r="A3161" s="177" t="s">
        <v>808</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835</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690</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799</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835</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690</v>
      </c>
      <c r="B3183" s="1215" t="s">
        <v>2658</v>
      </c>
      <c r="C3183" s="23">
        <v>46176</v>
      </c>
      <c r="D3183" s="11">
        <v>427</v>
      </c>
      <c r="G3183" t="s">
        <v>2016</v>
      </c>
    </row>
    <row r="3184" spans="1:7">
      <c r="A3184" s="1423" t="s">
        <v>697</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799</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823</v>
      </c>
      <c r="B3192" s="1214" t="s">
        <v>1571</v>
      </c>
      <c r="C3192" s="23">
        <v>46177</v>
      </c>
      <c r="E3192" s="73">
        <v>544</v>
      </c>
      <c r="G3192" t="s">
        <v>2016</v>
      </c>
    </row>
    <row r="3193" spans="1:7">
      <c r="A3193" s="1426" t="s">
        <v>835</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690</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799</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686</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799</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835</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796</v>
      </c>
      <c r="B3228" s="243" t="s">
        <v>2647</v>
      </c>
      <c r="C3228" s="23">
        <v>46181</v>
      </c>
      <c r="F3228" s="239" t="s">
        <v>2710</v>
      </c>
      <c r="G3228" t="s">
        <v>2016</v>
      </c>
    </row>
    <row r="3229" spans="1:7">
      <c r="A3229" s="1215" t="s">
        <v>799</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796</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843</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796</v>
      </c>
      <c r="B3254" s="239" t="s">
        <v>2647</v>
      </c>
      <c r="C3254" s="23">
        <v>46183</v>
      </c>
      <c r="D3254" s="11">
        <v>7</v>
      </c>
      <c r="F3254" s="239" t="s">
        <v>2720</v>
      </c>
      <c r="G3254" t="s">
        <v>2016</v>
      </c>
    </row>
    <row r="3255" spans="1:7">
      <c r="A3255" s="1215" t="s">
        <v>799</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839</v>
      </c>
      <c r="B3262" s="1215" t="s">
        <v>56</v>
      </c>
      <c r="C3262" s="23">
        <v>46184</v>
      </c>
      <c r="F3262" s="11" t="s">
        <v>1851</v>
      </c>
      <c r="G3262" t="s">
        <v>2016</v>
      </c>
    </row>
    <row r="3263" spans="1:7">
      <c r="A3263" s="1226" t="s">
        <v>841</v>
      </c>
      <c r="B3263" s="1215" t="s">
        <v>56</v>
      </c>
      <c r="C3263" s="23">
        <v>46184</v>
      </c>
      <c r="D3263" s="11">
        <v>981</v>
      </c>
      <c r="G3263" t="s">
        <v>2016</v>
      </c>
    </row>
    <row r="3264" spans="1:7">
      <c r="A3264" s="1419" t="s">
        <v>843</v>
      </c>
      <c r="B3264" s="1215" t="s">
        <v>56</v>
      </c>
      <c r="C3264" s="23">
        <v>46184</v>
      </c>
      <c r="D3264" s="88">
        <v>1806</v>
      </c>
      <c r="G3264" t="s">
        <v>2016</v>
      </c>
    </row>
    <row r="3265" spans="1:7">
      <c r="A3265" s="1226" t="s">
        <v>684</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686</v>
      </c>
      <c r="B3267" s="1418" t="s">
        <v>2658</v>
      </c>
      <c r="C3267" s="23">
        <v>46184</v>
      </c>
      <c r="D3267" s="11">
        <v>525</v>
      </c>
      <c r="G3267" t="s">
        <v>2016</v>
      </c>
    </row>
    <row r="3268" spans="1:7">
      <c r="A3268" s="1419" t="s">
        <v>690</v>
      </c>
      <c r="B3268" s="1226" t="s">
        <v>2658</v>
      </c>
      <c r="C3268" s="23">
        <v>46184</v>
      </c>
      <c r="D3268" s="11">
        <v>43</v>
      </c>
      <c r="G3268" t="s">
        <v>2016</v>
      </c>
    </row>
    <row r="3269" spans="1:7">
      <c r="A3269" s="1226" t="s">
        <v>894</v>
      </c>
      <c r="B3269" s="1226" t="s">
        <v>2658</v>
      </c>
      <c r="C3269" s="23">
        <v>46184</v>
      </c>
      <c r="D3269" s="11">
        <v>294</v>
      </c>
      <c r="G3269" t="s">
        <v>2016</v>
      </c>
    </row>
    <row r="3270" spans="1:7">
      <c r="A3270" s="1477" t="s">
        <v>796</v>
      </c>
      <c r="B3270" s="1175" t="s">
        <v>2647</v>
      </c>
      <c r="C3270" s="23">
        <v>46184</v>
      </c>
      <c r="D3270" s="11">
        <v>36</v>
      </c>
      <c r="F3270" s="11" t="s">
        <v>2725</v>
      </c>
      <c r="G3270" t="s">
        <v>2016</v>
      </c>
    </row>
    <row r="3271" spans="1:7">
      <c r="A3271" s="1419" t="s">
        <v>799</v>
      </c>
      <c r="B3271" s="1176" t="s">
        <v>2647</v>
      </c>
      <c r="C3271" s="23">
        <v>46184</v>
      </c>
      <c r="D3271" s="11">
        <v>24</v>
      </c>
      <c r="F3271" s="11" t="s">
        <v>2726</v>
      </c>
      <c r="G3271" t="s">
        <v>2016</v>
      </c>
    </row>
    <row r="3272" spans="1:7">
      <c r="A3272" s="1419" t="s">
        <v>800</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839</v>
      </c>
      <c r="B3279" s="1215" t="s">
        <v>56</v>
      </c>
      <c r="C3279" s="23">
        <v>46185</v>
      </c>
      <c r="D3279" s="88">
        <v>1633</v>
      </c>
      <c r="G3279" t="s">
        <v>2016</v>
      </c>
    </row>
    <row r="3280" spans="1:7">
      <c r="A3280" s="1214" t="s">
        <v>841</v>
      </c>
      <c r="B3280" s="1215" t="s">
        <v>56</v>
      </c>
      <c r="C3280" s="23">
        <v>46185</v>
      </c>
      <c r="D3280" s="88">
        <v>1038</v>
      </c>
      <c r="G3280" t="s">
        <v>2016</v>
      </c>
    </row>
    <row r="3281" spans="1:7">
      <c r="A3281" s="1214" t="s">
        <v>684</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799</v>
      </c>
      <c r="B3284" s="239" t="s">
        <v>2647</v>
      </c>
      <c r="C3284" s="23">
        <v>46185</v>
      </c>
      <c r="D3284" s="11">
        <v>19</v>
      </c>
      <c r="F3284" s="11" t="s">
        <v>2729</v>
      </c>
      <c r="G3284" t="s">
        <v>2016</v>
      </c>
    </row>
    <row r="3285" spans="1:7">
      <c r="A3285" s="1215" t="s">
        <v>800</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1644</v>
      </c>
      <c r="B3296" s="1423" t="s">
        <v>1571</v>
      </c>
      <c r="C3296" s="23">
        <v>46188</v>
      </c>
      <c r="D3296" s="11">
        <v>75</v>
      </c>
      <c r="G3296" t="s">
        <v>2016</v>
      </c>
    </row>
    <row r="3297" spans="1:7">
      <c r="A3297" s="1215" t="s">
        <v>611</v>
      </c>
      <c r="B3297" s="1214" t="s">
        <v>2306</v>
      </c>
      <c r="C3297" s="23">
        <v>46188</v>
      </c>
      <c r="D3297" s="11">
        <v>139</v>
      </c>
      <c r="G3297" t="s">
        <v>2016</v>
      </c>
    </row>
    <row r="3298" spans="1:7">
      <c r="A3298" s="1213" t="s">
        <v>841</v>
      </c>
      <c r="B3298" s="1213" t="s">
        <v>56</v>
      </c>
      <c r="C3298" s="23">
        <v>46188</v>
      </c>
      <c r="D3298" s="11">
        <v>806</v>
      </c>
      <c r="G3298" t="s">
        <v>2016</v>
      </c>
    </row>
    <row r="3299" spans="1:7">
      <c r="A3299" s="1214" t="s">
        <v>684</v>
      </c>
      <c r="B3299" s="1423" t="s">
        <v>2658</v>
      </c>
      <c r="C3299" s="23">
        <v>46188</v>
      </c>
      <c r="D3299" s="11">
        <v>636</v>
      </c>
      <c r="G3299" t="s">
        <v>2016</v>
      </c>
    </row>
    <row r="3300" spans="1:7">
      <c r="A3300" s="1215" t="s">
        <v>697</v>
      </c>
      <c r="B3300" s="1214" t="s">
        <v>2658</v>
      </c>
      <c r="C3300" s="23">
        <v>46188</v>
      </c>
      <c r="D3300" s="88">
        <v>1076</v>
      </c>
      <c r="G3300" t="s">
        <v>2016</v>
      </c>
    </row>
    <row r="3301" spans="1:7">
      <c r="A3301" s="1426" t="s">
        <v>799</v>
      </c>
      <c r="B3301" s="239" t="s">
        <v>2647</v>
      </c>
      <c r="C3301" s="23">
        <v>46188</v>
      </c>
      <c r="D3301" s="11">
        <v>27</v>
      </c>
      <c r="F3301" s="11" t="s">
        <v>2725</v>
      </c>
      <c r="G3301" t="s">
        <v>2016</v>
      </c>
    </row>
    <row r="3302" spans="1:7">
      <c r="A3302" s="1215" t="s">
        <v>800</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1644</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839</v>
      </c>
      <c r="B3315" s="1213" t="s">
        <v>56</v>
      </c>
      <c r="C3315" s="23">
        <v>46189</v>
      </c>
      <c r="F3315" s="1218" t="s">
        <v>1851</v>
      </c>
      <c r="G3315" t="s">
        <v>2016</v>
      </c>
    </row>
    <row r="3316" spans="1:7">
      <c r="A3316" s="1214" t="s">
        <v>841</v>
      </c>
      <c r="B3316" s="1214" t="s">
        <v>56</v>
      </c>
      <c r="C3316" s="23">
        <v>46189</v>
      </c>
      <c r="D3316" s="11">
        <v>977</v>
      </c>
      <c r="G3316" t="s">
        <v>2016</v>
      </c>
    </row>
    <row r="3317" spans="1:7">
      <c r="A3317" s="1422" t="s">
        <v>846</v>
      </c>
      <c r="B3317" s="1214" t="s">
        <v>1571</v>
      </c>
      <c r="C3317" s="23">
        <v>46189</v>
      </c>
      <c r="D3317" s="11">
        <v>120</v>
      </c>
      <c r="G3317" t="s">
        <v>2016</v>
      </c>
    </row>
    <row r="3318" spans="1:7">
      <c r="A3318" s="1214" t="s">
        <v>693</v>
      </c>
      <c r="B3318" s="1214" t="s">
        <v>2658</v>
      </c>
      <c r="C3318" s="23">
        <v>46189</v>
      </c>
      <c r="D3318" s="11">
        <v>608</v>
      </c>
      <c r="G3318" t="s">
        <v>2016</v>
      </c>
    </row>
    <row r="3319" spans="1:7">
      <c r="A3319" s="1214" t="s">
        <v>697</v>
      </c>
      <c r="B3319" s="1214" t="s">
        <v>2658</v>
      </c>
      <c r="C3319" s="23">
        <v>46189</v>
      </c>
      <c r="D3319" s="11">
        <v>999</v>
      </c>
      <c r="G3319" t="s">
        <v>2016</v>
      </c>
    </row>
    <row r="3320" spans="1:7">
      <c r="A3320" s="1214" t="s">
        <v>893</v>
      </c>
      <c r="B3320" s="1214" t="s">
        <v>2658</v>
      </c>
      <c r="C3320" s="23">
        <v>46189</v>
      </c>
      <c r="D3320" s="88">
        <v>3059</v>
      </c>
      <c r="G3320" t="s">
        <v>2016</v>
      </c>
    </row>
    <row r="3321" spans="1:7">
      <c r="A3321" s="1426" t="s">
        <v>799</v>
      </c>
      <c r="B3321" s="239" t="s">
        <v>2647</v>
      </c>
      <c r="C3321" s="23">
        <v>46189</v>
      </c>
      <c r="D3321" s="11">
        <v>32</v>
      </c>
      <c r="F3321" s="11" t="s">
        <v>2741</v>
      </c>
      <c r="G3321" t="s">
        <v>2016</v>
      </c>
    </row>
    <row r="3322" spans="1:7">
      <c r="A3322" s="1215" t="s">
        <v>800</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839</v>
      </c>
      <c r="B3337" s="1213" t="s">
        <v>56</v>
      </c>
      <c r="C3337" s="23">
        <v>46190</v>
      </c>
      <c r="D3337" s="88">
        <v>1210</v>
      </c>
      <c r="G3337" t="s">
        <v>2016</v>
      </c>
    </row>
    <row r="3338" spans="1:7">
      <c r="A3338" s="1214" t="s">
        <v>841</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693</v>
      </c>
      <c r="B3340" s="1214" t="s">
        <v>2658</v>
      </c>
      <c r="C3340" s="23">
        <v>46190</v>
      </c>
      <c r="D3340" s="11">
        <v>784</v>
      </c>
      <c r="G3340" t="s">
        <v>2016</v>
      </c>
    </row>
    <row r="3341" spans="1:7">
      <c r="A3341" s="1214" t="s">
        <v>698</v>
      </c>
      <c r="B3341" s="1214" t="s">
        <v>2658</v>
      </c>
      <c r="C3341" s="23">
        <v>46190</v>
      </c>
      <c r="D3341" s="88">
        <v>1611</v>
      </c>
      <c r="G3341" t="s">
        <v>2016</v>
      </c>
    </row>
    <row r="3342" spans="1:7">
      <c r="A3342" s="1214" t="s">
        <v>893</v>
      </c>
      <c r="B3342" s="1214" t="s">
        <v>2658</v>
      </c>
      <c r="C3342" s="23">
        <v>46190</v>
      </c>
      <c r="D3342" s="11">
        <v>820</v>
      </c>
      <c r="G3342" t="s">
        <v>2016</v>
      </c>
    </row>
    <row r="3343" spans="1:7">
      <c r="A3343" s="1426" t="s">
        <v>799</v>
      </c>
      <c r="B3343" s="239" t="s">
        <v>2647</v>
      </c>
      <c r="C3343" s="23">
        <v>46190</v>
      </c>
      <c r="D3343" s="11">
        <v>32</v>
      </c>
      <c r="F3343" s="11" t="s">
        <v>2749</v>
      </c>
      <c r="G3343" t="s">
        <v>2016</v>
      </c>
    </row>
    <row r="3344" spans="1:7">
      <c r="A3344" s="1215" t="s">
        <v>800</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1573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839</v>
      </c>
      <c r="B3362" s="1213" t="s">
        <v>56</v>
      </c>
      <c r="C3362" s="23">
        <v>46191</v>
      </c>
      <c r="D3362" s="88">
        <v>1249</v>
      </c>
      <c r="G3362" t="s">
        <v>2016</v>
      </c>
    </row>
    <row r="3363" spans="1:7">
      <c r="A3363" s="1422" t="s">
        <v>845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693</v>
      </c>
      <c r="B3365" s="1423" t="s">
        <v>2658</v>
      </c>
      <c r="C3365" s="23">
        <v>46191</v>
      </c>
      <c r="D3365" s="11">
        <v>337</v>
      </c>
      <c r="G3365" t="s">
        <v>2016</v>
      </c>
    </row>
    <row r="3366" spans="1:7">
      <c r="A3366" s="1215" t="s">
        <v>698</v>
      </c>
      <c r="B3366" s="1215" t="s">
        <v>2658</v>
      </c>
      <c r="C3366" s="23">
        <v>46191</v>
      </c>
      <c r="D3366" s="88">
        <v>2862</v>
      </c>
      <c r="G3366" t="s">
        <v>2016</v>
      </c>
    </row>
    <row r="3367" spans="1:7">
      <c r="A3367" s="1423" t="s">
        <v>699</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799</v>
      </c>
      <c r="B3369" s="239" t="s">
        <v>2647</v>
      </c>
      <c r="C3369" s="23">
        <v>46191</v>
      </c>
      <c r="D3369" s="37">
        <v>65</v>
      </c>
      <c r="G3369" t="s">
        <v>2016</v>
      </c>
    </row>
    <row r="3370" spans="1:7">
      <c r="A3370" s="1215" t="s">
        <v>800</v>
      </c>
      <c r="B3370" s="243" t="s">
        <v>2647</v>
      </c>
      <c r="C3370" s="23">
        <v>46191</v>
      </c>
      <c r="D3370" s="37">
        <v>661</v>
      </c>
      <c r="F3370" s="11" t="s">
        <v>2758</v>
      </c>
      <c r="G3370" t="s">
        <v>2016</v>
      </c>
    </row>
    <row r="3371" spans="1:7">
      <c r="A3371" s="1544" t="s">
        <v>836</v>
      </c>
      <c r="B3371" s="1213" t="s">
        <v>56</v>
      </c>
      <c r="C3371" s="23">
        <v>46192</v>
      </c>
      <c r="D3371" s="11">
        <v>822</v>
      </c>
      <c r="G3371" t="s">
        <v>2016</v>
      </c>
    </row>
    <row r="3372" spans="1:7">
      <c r="A3372" s="1422" t="s">
        <v>845</v>
      </c>
      <c r="B3372" s="1214" t="s">
        <v>56</v>
      </c>
      <c r="C3372" s="23">
        <v>46192</v>
      </c>
      <c r="F3372" s="11" t="s">
        <v>2064</v>
      </c>
      <c r="G3372" t="s">
        <v>2016</v>
      </c>
    </row>
    <row r="3373" spans="1:7">
      <c r="A3373" s="1214" t="s">
        <v>697</v>
      </c>
      <c r="B3373" s="1214" t="s">
        <v>2658</v>
      </c>
      <c r="C3373" s="23">
        <v>46192</v>
      </c>
      <c r="D3373" s="37">
        <v>309</v>
      </c>
      <c r="G3373" t="s">
        <v>2016</v>
      </c>
    </row>
    <row r="3374" spans="1:7">
      <c r="A3374" s="1214" t="s">
        <v>698</v>
      </c>
      <c r="B3374" s="1214" t="s">
        <v>2658</v>
      </c>
      <c r="C3374" s="23">
        <v>46192</v>
      </c>
      <c r="D3374" s="11">
        <v>894</v>
      </c>
      <c r="G3374" t="s">
        <v>2016</v>
      </c>
    </row>
    <row r="3375" spans="1:7">
      <c r="A3375" s="1215" t="s">
        <v>893</v>
      </c>
      <c r="B3375" s="1215" t="s">
        <v>2658</v>
      </c>
      <c r="C3375" s="23">
        <v>46192</v>
      </c>
      <c r="D3375" s="11">
        <v>553</v>
      </c>
      <c r="G3375" t="s">
        <v>2016</v>
      </c>
    </row>
    <row r="3376" spans="1:7">
      <c r="A3376" s="1423" t="s">
        <v>699</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799</v>
      </c>
      <c r="B3378" s="239" t="s">
        <v>2647</v>
      </c>
      <c r="C3378" s="23">
        <v>46192</v>
      </c>
      <c r="D3378" s="11">
        <v>31</v>
      </c>
      <c r="F3378" s="11" t="s">
        <v>2760</v>
      </c>
      <c r="G3378" t="s">
        <v>2016</v>
      </c>
    </row>
    <row r="3379" spans="1:7">
      <c r="A3379" s="1215" t="s">
        <v>800</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1573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836</v>
      </c>
      <c r="B3399" s="1213" t="s">
        <v>56</v>
      </c>
      <c r="C3399" s="23">
        <v>46195</v>
      </c>
      <c r="D3399" s="11">
        <v>648</v>
      </c>
      <c r="G3399" t="s">
        <v>2016</v>
      </c>
    </row>
    <row r="3400" spans="1:7">
      <c r="A3400" s="1422" t="s">
        <v>845</v>
      </c>
      <c r="B3400" s="1214" t="s">
        <v>56</v>
      </c>
      <c r="C3400" s="23">
        <v>46195</v>
      </c>
      <c r="D3400" s="11">
        <v>859</v>
      </c>
      <c r="G3400" t="s">
        <v>2016</v>
      </c>
    </row>
    <row r="3401" spans="1:7">
      <c r="A3401" s="1214" t="s">
        <v>697</v>
      </c>
      <c r="B3401" s="1214" t="s">
        <v>2658</v>
      </c>
      <c r="C3401" s="23">
        <v>46195</v>
      </c>
      <c r="D3401" s="11">
        <v>511</v>
      </c>
      <c r="G3401" t="s">
        <v>2016</v>
      </c>
    </row>
    <row r="3402" spans="1:7">
      <c r="A3402" s="1214" t="s">
        <v>698</v>
      </c>
      <c r="B3402" s="1214" t="s">
        <v>2658</v>
      </c>
      <c r="C3402" s="23">
        <v>46195</v>
      </c>
      <c r="F3402" s="11" t="s">
        <v>2684</v>
      </c>
      <c r="G3402" t="s">
        <v>2016</v>
      </c>
    </row>
    <row r="3403" spans="1:7">
      <c r="A3403" s="1423" t="s">
        <v>699</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800</v>
      </c>
      <c r="B3409" s="243" t="s">
        <v>2647</v>
      </c>
      <c r="C3409" s="23">
        <v>46195</v>
      </c>
      <c r="D3409" s="11">
        <v>672</v>
      </c>
      <c r="F3409" s="11" t="s">
        <v>2714</v>
      </c>
      <c r="G3409" t="s">
        <v>2016</v>
      </c>
    </row>
    <row r="3410" spans="1:7">
      <c r="A3410" s="177" t="s">
        <v>808</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836</v>
      </c>
      <c r="B3426" s="1213" t="s">
        <v>56</v>
      </c>
      <c r="C3426" s="23">
        <v>46196</v>
      </c>
      <c r="D3426" s="88">
        <v>1155</v>
      </c>
      <c r="G3426" t="s">
        <v>2016</v>
      </c>
    </row>
    <row r="3427" spans="1:7">
      <c r="A3427" s="1422" t="s">
        <v>845</v>
      </c>
      <c r="B3427" s="1214" t="s">
        <v>56</v>
      </c>
      <c r="C3427" s="23">
        <v>46196</v>
      </c>
      <c r="D3427" s="11">
        <v>971</v>
      </c>
      <c r="G3427" t="s">
        <v>2016</v>
      </c>
    </row>
    <row r="3428" spans="1:7">
      <c r="A3428" s="1214" t="s">
        <v>693</v>
      </c>
      <c r="B3428" s="1214" t="s">
        <v>2658</v>
      </c>
      <c r="C3428" s="23">
        <v>46196</v>
      </c>
      <c r="D3428" s="11">
        <v>689</v>
      </c>
      <c r="G3428" t="s">
        <v>2016</v>
      </c>
    </row>
    <row r="3429" spans="1:7">
      <c r="A3429" s="1214" t="s">
        <v>698</v>
      </c>
      <c r="B3429" s="1214" t="s">
        <v>2658</v>
      </c>
      <c r="C3429" s="23">
        <v>46196</v>
      </c>
      <c r="D3429" s="11">
        <v>210</v>
      </c>
      <c r="G3429" t="s">
        <v>2016</v>
      </c>
    </row>
    <row r="3430" spans="1:7">
      <c r="A3430" s="1214" t="s">
        <v>893</v>
      </c>
      <c r="B3430" s="1214" t="s">
        <v>2658</v>
      </c>
      <c r="C3430" s="23">
        <v>46196</v>
      </c>
      <c r="D3430" s="11">
        <v>193</v>
      </c>
      <c r="G3430" t="s">
        <v>2016</v>
      </c>
    </row>
    <row r="3431" spans="1:7">
      <c r="A3431" s="1423" t="s">
        <v>699</v>
      </c>
      <c r="B3431" s="1423" t="s">
        <v>2658</v>
      </c>
      <c r="C3431" s="23">
        <v>46196</v>
      </c>
      <c r="D3431" s="11">
        <v>949</v>
      </c>
      <c r="G3431" t="s">
        <v>2016</v>
      </c>
    </row>
    <row r="3432" spans="1:7">
      <c r="A3432" s="1215" t="s">
        <v>800</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836</v>
      </c>
      <c r="B3450" s="1213" t="s">
        <v>56</v>
      </c>
      <c r="C3450" s="23">
        <v>46197</v>
      </c>
      <c r="D3450" s="11">
        <v>778</v>
      </c>
      <c r="F3450" s="90" t="s">
        <v>2771</v>
      </c>
      <c r="G3450" t="s">
        <v>2016</v>
      </c>
    </row>
    <row r="3451" spans="1:7">
      <c r="A3451" s="1422" t="s">
        <v>845</v>
      </c>
      <c r="B3451" s="1214" t="s">
        <v>56</v>
      </c>
      <c r="C3451" s="23">
        <v>46197</v>
      </c>
      <c r="D3451" s="11">
        <v>667</v>
      </c>
      <c r="G3451" t="s">
        <v>2016</v>
      </c>
    </row>
    <row r="3452" spans="1:7">
      <c r="A3452" s="1214" t="s">
        <v>692</v>
      </c>
      <c r="B3452" s="1214" t="s">
        <v>2658</v>
      </c>
      <c r="C3452" s="23">
        <v>46197</v>
      </c>
      <c r="F3452" s="11" t="s">
        <v>1851</v>
      </c>
      <c r="G3452" t="s">
        <v>2016</v>
      </c>
    </row>
    <row r="3453" spans="1:7">
      <c r="A3453" s="1214" t="s">
        <v>697</v>
      </c>
      <c r="B3453" s="1214" t="s">
        <v>2658</v>
      </c>
      <c r="C3453" s="23">
        <v>46197</v>
      </c>
      <c r="D3453" s="11">
        <v>84</v>
      </c>
      <c r="G3453" t="s">
        <v>2016</v>
      </c>
    </row>
    <row r="3454" spans="1:7">
      <c r="A3454" s="1423" t="s">
        <v>699</v>
      </c>
      <c r="B3454" s="1423" t="s">
        <v>2658</v>
      </c>
      <c r="C3454" s="23">
        <v>46197</v>
      </c>
      <c r="D3454" s="11">
        <v>514</v>
      </c>
      <c r="G3454" t="s">
        <v>2016</v>
      </c>
    </row>
    <row r="3455" spans="1:7">
      <c r="A3455" s="1215" t="s">
        <v>800</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1645</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838</v>
      </c>
      <c r="B3465" s="1213" t="s">
        <v>56</v>
      </c>
      <c r="C3465" s="23">
        <v>46198</v>
      </c>
      <c r="D3465" s="88">
        <v>1436</v>
      </c>
      <c r="G3465" t="s">
        <v>2016</v>
      </c>
    </row>
    <row r="3466" spans="1:7">
      <c r="A3466" s="1422" t="s">
        <v>845</v>
      </c>
      <c r="B3466" s="1214" t="s">
        <v>56</v>
      </c>
      <c r="C3466" s="23">
        <v>46198</v>
      </c>
      <c r="D3466" s="88">
        <v>1025</v>
      </c>
      <c r="G3466" t="s">
        <v>2016</v>
      </c>
    </row>
    <row r="3467" spans="1:7">
      <c r="A3467" s="1214" t="s">
        <v>692</v>
      </c>
      <c r="B3467" s="1214" t="s">
        <v>2658</v>
      </c>
      <c r="C3467" s="23">
        <v>46198</v>
      </c>
      <c r="D3467" s="11">
        <v>951</v>
      </c>
      <c r="G3467" t="s">
        <v>2016</v>
      </c>
    </row>
    <row r="3468" spans="1:7">
      <c r="A3468" s="1214" t="s">
        <v>697</v>
      </c>
      <c r="B3468" s="1214" t="s">
        <v>2658</v>
      </c>
      <c r="C3468" s="23">
        <v>46198</v>
      </c>
      <c r="D3468" s="11">
        <v>75</v>
      </c>
      <c r="G3468" t="s">
        <v>2016</v>
      </c>
    </row>
    <row r="3469" spans="1:7">
      <c r="A3469" s="1214" t="s">
        <v>699</v>
      </c>
      <c r="B3469" s="1214" t="s">
        <v>2658</v>
      </c>
      <c r="C3469" s="23">
        <v>46198</v>
      </c>
      <c r="D3469" s="11">
        <v>790</v>
      </c>
      <c r="G3469" t="s">
        <v>2016</v>
      </c>
    </row>
    <row r="3470" spans="1:7">
      <c r="A3470" s="1214" t="s">
        <v>703</v>
      </c>
      <c r="B3470" s="1214" t="s">
        <v>2778</v>
      </c>
      <c r="C3470" s="23">
        <v>46198</v>
      </c>
      <c r="D3470" s="11">
        <v>492</v>
      </c>
      <c r="G3470" t="s">
        <v>2016</v>
      </c>
    </row>
    <row r="3471" spans="1:7">
      <c r="A3471" s="1423" t="s">
        <v>709</v>
      </c>
      <c r="B3471" s="1423" t="s">
        <v>70</v>
      </c>
      <c r="C3471" s="23">
        <v>46198</v>
      </c>
      <c r="D3471" s="11">
        <v>343</v>
      </c>
      <c r="G3471" t="s">
        <v>2016</v>
      </c>
    </row>
    <row r="3472" spans="1:7">
      <c r="A3472" s="1215" t="s">
        <v>800</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1645</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838</v>
      </c>
      <c r="B3479" s="1213" t="s">
        <v>56</v>
      </c>
      <c r="C3479" s="23">
        <v>46199</v>
      </c>
      <c r="D3479" s="11">
        <v>877</v>
      </c>
      <c r="E3479" s="134"/>
      <c r="F3479" s="49"/>
      <c r="G3479" t="s">
        <v>2016</v>
      </c>
    </row>
    <row r="3480" spans="1:7">
      <c r="A3480" s="1422" t="s">
        <v>845</v>
      </c>
      <c r="B3480" s="1214" t="s">
        <v>56</v>
      </c>
      <c r="C3480" s="23">
        <v>46199</v>
      </c>
      <c r="D3480" s="73"/>
      <c r="E3480" s="11"/>
      <c r="F3480" s="1577" t="s">
        <v>2162</v>
      </c>
      <c r="G3480" t="s">
        <v>2016</v>
      </c>
    </row>
    <row r="3481" spans="1:7">
      <c r="A3481" s="1214" t="s">
        <v>698</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703</v>
      </c>
      <c r="B3483" s="1214" t="s">
        <v>2778</v>
      </c>
      <c r="C3483" s="23">
        <v>46199</v>
      </c>
      <c r="D3483" s="73"/>
      <c r="E3483" s="11"/>
      <c r="F3483" s="1578" t="s">
        <v>2255</v>
      </c>
      <c r="G3483" t="s">
        <v>2016</v>
      </c>
    </row>
    <row r="3484" spans="1:7">
      <c r="A3484" s="1423" t="s">
        <v>709</v>
      </c>
      <c r="B3484" s="1423" t="s">
        <v>70</v>
      </c>
      <c r="C3484" s="23">
        <v>46199</v>
      </c>
      <c r="D3484" s="73"/>
      <c r="E3484" s="11"/>
      <c r="F3484" s="1578" t="s">
        <v>2255</v>
      </c>
      <c r="G3484" t="s">
        <v>2016</v>
      </c>
    </row>
    <row r="3485" spans="1:7">
      <c r="A3485" s="1215" t="s">
        <v>800</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249">
        <v>1695</v>
      </c>
      <c r="E3487" s="11"/>
      <c r="F3487" s="90" t="s">
        <v>2785</v>
      </c>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D3489" s="11">
        <v>905</v>
      </c>
      <c r="G3489" t="s">
        <v>2016</v>
      </c>
    </row>
    <row r="3490" spans="1:7">
      <c r="A3490" s="1215" t="s">
        <v>578</v>
      </c>
      <c r="B3490" s="1215" t="s">
        <v>58</v>
      </c>
      <c r="C3490" s="23">
        <v>46202</v>
      </c>
      <c r="D3490" s="88">
        <v>1537</v>
      </c>
      <c r="G3490" t="s">
        <v>2016</v>
      </c>
    </row>
    <row r="3491" spans="1:7">
      <c r="A3491" s="1423" t="s">
        <v>582</v>
      </c>
      <c r="B3491" s="1214" t="s">
        <v>58</v>
      </c>
      <c r="C3491" s="23">
        <v>46202</v>
      </c>
      <c r="F3491" s="11" t="s">
        <v>2786</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2787</v>
      </c>
      <c r="C3495" s="23">
        <v>46202</v>
      </c>
      <c r="F3495" s="1551" t="s">
        <v>2788</v>
      </c>
      <c r="G3495" t="s">
        <v>2016</v>
      </c>
    </row>
    <row r="3496" spans="1:7">
      <c r="A3496" s="1544" t="s">
        <v>838</v>
      </c>
      <c r="B3496" s="1213" t="s">
        <v>56</v>
      </c>
      <c r="C3496" s="23">
        <v>46202</v>
      </c>
      <c r="D3496" s="88">
        <v>1027</v>
      </c>
      <c r="G3496" t="s">
        <v>2016</v>
      </c>
    </row>
    <row r="3497" spans="1:7">
      <c r="A3497" s="1422" t="s">
        <v>845</v>
      </c>
      <c r="B3497" s="1214" t="s">
        <v>56</v>
      </c>
      <c r="C3497" s="23">
        <v>46202</v>
      </c>
      <c r="D3497" s="11">
        <v>361</v>
      </c>
      <c r="F3497" s="1525" t="s">
        <v>2789</v>
      </c>
      <c r="G3497" t="s">
        <v>2016</v>
      </c>
    </row>
    <row r="3498" spans="1:7">
      <c r="A3498" s="1422" t="s">
        <v>649</v>
      </c>
      <c r="B3498" s="1214" t="s">
        <v>56</v>
      </c>
      <c r="C3498" s="23">
        <v>46202</v>
      </c>
      <c r="F3498" s="11" t="s">
        <v>2064</v>
      </c>
      <c r="G3498" t="s">
        <v>2016</v>
      </c>
    </row>
    <row r="3499" spans="1:7">
      <c r="A3499" s="1214" t="s">
        <v>692</v>
      </c>
      <c r="B3499" s="1214" t="s">
        <v>2658</v>
      </c>
      <c r="C3499" s="23">
        <v>46202</v>
      </c>
      <c r="D3499" s="88">
        <v>1642</v>
      </c>
      <c r="G3499" t="s">
        <v>2016</v>
      </c>
    </row>
    <row r="3500" spans="1:7">
      <c r="A3500" s="1214" t="s">
        <v>697</v>
      </c>
      <c r="B3500" s="1214" t="s">
        <v>2658</v>
      </c>
      <c r="C3500" s="23">
        <v>46202</v>
      </c>
      <c r="D3500" s="11">
        <v>123</v>
      </c>
      <c r="G3500" t="s">
        <v>2016</v>
      </c>
    </row>
    <row r="3501" spans="1:7">
      <c r="A3501" s="1214" t="s">
        <v>693</v>
      </c>
      <c r="B3501" s="1214" t="s">
        <v>2658</v>
      </c>
      <c r="C3501" s="23">
        <v>46202</v>
      </c>
      <c r="F3501" s="1577" t="s">
        <v>2162</v>
      </c>
      <c r="G3501" t="s">
        <v>2016</v>
      </c>
    </row>
    <row r="3502" spans="1:7">
      <c r="A3502" s="1214" t="s">
        <v>1646</v>
      </c>
      <c r="B3502" s="1214" t="s">
        <v>70</v>
      </c>
      <c r="C3502" s="23">
        <v>46202</v>
      </c>
      <c r="D3502" s="11">
        <v>594</v>
      </c>
      <c r="G3502" t="s">
        <v>2016</v>
      </c>
    </row>
    <row r="3503" spans="1:7">
      <c r="A3503" s="1215" t="s">
        <v>800</v>
      </c>
      <c r="B3503" s="243" t="s">
        <v>2647</v>
      </c>
      <c r="C3503" s="23">
        <v>46202</v>
      </c>
      <c r="G3503" t="s">
        <v>2016</v>
      </c>
    </row>
    <row r="3504" spans="1:7">
      <c r="A3504" s="177" t="s">
        <v>608</v>
      </c>
      <c r="B3504" s="1629" t="s">
        <v>1571</v>
      </c>
      <c r="C3504" s="23">
        <v>46202</v>
      </c>
      <c r="D3504" s="11">
        <v>215</v>
      </c>
      <c r="F3504" s="11" t="s">
        <v>2444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F40D5F7-274E-4575-914F-DAEC2EA8EA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2026-06-29T22:35:54Z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