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32" documentId="8_{941262AC-BC69-4A39-A0F5-E6C0C5A7C19A}" xr6:coauthVersionLast="47" xr6:coauthVersionMax="47" xr10:uidLastSave="{2BB41859-9C8C-4B29-8DB7-282516B9D567}"/>
  <bookViews>
    <workbookView xWindow="-28920" yWindow="-120" windowWidth="29040" windowHeight="15720" tabRatio="920" firstSheet="8"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6874" r:id="rId12"/>
    <pivotCache cacheId="6875" r:id="rId13"/>
    <pivotCache cacheId="6876" r:id="rId14"/>
    <pivotCache cacheId="6877" r:id="rId15"/>
    <pivotCache cacheId="6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<sst xmlns="http://schemas.openxmlformats.org/spreadsheetml/2006/main" count="18981" uniqueCount="2411">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</sst>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120369"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699077"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50463"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m/>
    <m/>
    <m/>
  </r>
  <r>
    <x v="383"/>
    <x v="29"/>
    <x v="288"/>
    <m/>
    <m/>
    <m/>
  </r>
  <r>
    <x v="370"/>
    <x v="31"/>
    <x v="288"/>
    <m/>
    <m/>
    <m/>
  </r>
  <r>
    <x v="125"/>
    <x v="15"/>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m/>
    <m/>
    <m/>
    <x v="1"/>
  </r>
  <r>
    <s v="BHCD-FSF-05-E"/>
    <x v="29"/>
    <d v="2026-03-20T00:00:00"/>
    <m/>
    <m/>
    <m/>
    <x v="1"/>
  </r>
  <r>
    <s v="Sabal Lakes"/>
    <x v="31"/>
    <d v="2026-03-20T00:00:00"/>
    <m/>
    <m/>
    <m/>
    <x v="1"/>
  </r>
  <r>
    <m/>
    <x v="15"/>
    <d v="2026-03-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8" t="s">
        <v>0</v>
      </c>
      <c r="B1" s="1358"/>
      <c r="C1" s="1358"/>
      <c r="D1" s="1358"/>
      <c r="E1" s="1358"/>
      <c r="F1" s="1358"/>
      <c r="G1" s="1358"/>
      <c r="H1" s="1358"/>
      <c r="I1" s="1358"/>
      <c r="J1" s="1358"/>
      <c r="K1" s="1358"/>
      <c r="L1" s="1358"/>
      <c r="M1" s="1358"/>
      <c r="N1" s="1358"/>
      <c r="O1" s="1358"/>
      <c r="P1" s="1358"/>
      <c r="Q1" s="1093"/>
      <c r="S1" s="1093"/>
      <c r="T1" s="1093"/>
      <c r="U1" s="1093"/>
      <c r="V1" s="1093"/>
      <c r="W1" s="1093"/>
      <c r="X1" s="1093"/>
      <c r="Y1" s="1093"/>
      <c r="Z1" s="1093"/>
    </row>
    <row r="2" spans="1:26" ht="24.95" customHeight="1">
      <c r="A2" s="1359" t="str">
        <f ca="1">"Last Updated: "&amp;TEXT(NOW(),"MM/DD/YYYY  h:mm AM/PM")</f>
        <v>Last Updated: 03/20/2026  1:30 PM</v>
      </c>
      <c r="B2" s="1359"/>
      <c r="C2" s="1359"/>
      <c r="D2" s="1359"/>
      <c r="E2" s="1359"/>
      <c r="F2" s="1359"/>
      <c r="G2" s="1359"/>
      <c r="H2" s="1359"/>
      <c r="I2" s="1359"/>
      <c r="J2" s="1359"/>
      <c r="K2" s="1359"/>
      <c r="L2" s="1359"/>
      <c r="M2" s="1359"/>
      <c r="N2" s="1359"/>
      <c r="O2" s="1359"/>
      <c r="P2" s="1359"/>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7" t="s">
        <v>1</v>
      </c>
      <c r="B4" s="1387"/>
      <c r="C4" s="1387"/>
      <c r="D4" s="1387"/>
      <c r="E4" s="1387"/>
      <c r="F4" s="1387"/>
      <c r="G4" s="1387"/>
      <c r="H4" s="138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0" t="s">
        <v>8</v>
      </c>
      <c r="B7" s="1360"/>
      <c r="C7" s="1360"/>
      <c r="D7" s="1360"/>
      <c r="E7" s="1360"/>
      <c r="F7" s="1360"/>
      <c r="G7" s="1360"/>
      <c r="H7" s="1360"/>
      <c r="I7" s="1360"/>
      <c r="J7" s="1360"/>
      <c r="K7" s="1360"/>
      <c r="L7" s="1360"/>
      <c r="M7" s="1360"/>
      <c r="N7" s="1360"/>
      <c r="O7" s="1360"/>
      <c r="P7" s="1360"/>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1" t="s">
        <v>9</v>
      </c>
      <c r="B9" s="1362"/>
      <c r="C9" s="1093"/>
      <c r="D9" s="1352" t="s">
        <v>10</v>
      </c>
      <c r="E9" s="1353"/>
      <c r="F9" s="1354"/>
      <c r="G9" s="1093"/>
      <c r="H9" s="1352" t="s">
        <v>11</v>
      </c>
      <c r="I9" s="1353"/>
      <c r="J9" s="1354"/>
      <c r="K9" s="1093"/>
      <c r="L9" s="1352" t="s">
        <v>12</v>
      </c>
      <c r="M9" s="1353"/>
      <c r="N9" s="1354"/>
      <c r="O9" s="1093"/>
      <c r="P9" s="1093"/>
      <c r="Q9" s="1093"/>
      <c r="R9" s="1093"/>
      <c r="S9" s="1093"/>
      <c r="T9" s="1093"/>
      <c r="U9" s="1093"/>
      <c r="V9" s="1093"/>
      <c r="W9" s="1093"/>
      <c r="X9" s="1093"/>
      <c r="Y9" s="1093"/>
      <c r="Z9" s="1093"/>
    </row>
    <row r="10" spans="1:26" ht="50.1" customHeight="1">
      <c r="A10" s="1363"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4"/>
      <c r="C10" s="1093"/>
      <c r="D10" s="1363"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5"/>
      <c r="F10" s="1364"/>
      <c r="G10" s="1093"/>
      <c r="H10" s="1366"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7"/>
      <c r="J10" s="1368"/>
      <c r="K10" s="1093"/>
      <c r="L10" s="1369"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0"/>
      <c r="N10" s="1371"/>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2" t="s">
        <v>13</v>
      </c>
      <c r="B12" s="1354"/>
      <c r="C12" s="1093"/>
      <c r="D12" s="1352" t="s">
        <v>14</v>
      </c>
      <c r="E12" s="1353"/>
      <c r="F12" s="1354"/>
      <c r="G12" s="1093"/>
      <c r="H12" s="1352" t="s">
        <v>15</v>
      </c>
      <c r="I12" s="1353"/>
      <c r="J12" s="1354"/>
      <c r="K12" s="1093"/>
      <c r="L12" s="1352" t="s">
        <v>16</v>
      </c>
      <c r="M12" s="1353"/>
      <c r="N12" s="1354"/>
      <c r="O12" s="1093"/>
      <c r="P12" s="1093"/>
      <c r="Q12" s="1093"/>
      <c r="R12" s="1093"/>
      <c r="S12" s="1093"/>
      <c r="T12" s="1093"/>
      <c r="U12" s="1093"/>
      <c r="V12" s="1093"/>
      <c r="W12" s="1093"/>
      <c r="X12" s="1093"/>
      <c r="Y12" s="1093"/>
      <c r="Z12" s="1093"/>
    </row>
    <row r="13" spans="1:26" ht="50.1" customHeight="1">
      <c r="A13" s="1372">
        <f>IFERROR(H10/D10,0)</f>
        <v>0.95422193464898086</v>
      </c>
      <c r="B13" s="1373"/>
      <c r="C13" s="1093"/>
      <c r="D13" s="1378"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9"/>
      <c r="F13" s="1380"/>
      <c r="G13" s="1093"/>
      <c r="H13" s="1363"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5"/>
      <c r="J13" s="1364"/>
      <c r="K13" s="1093"/>
      <c r="L13" s="1355">
        <f>COUNTA('Completed Projects Pending PW'!A3:A44)-COUNTIF('Completed Projects Pending PW'!A3:A44,"")</f>
        <v>20</v>
      </c>
      <c r="M13" s="1356"/>
      <c r="N13" s="1357"/>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7" t="s">
        <v>17</v>
      </c>
      <c r="B15" s="1377"/>
      <c r="C15" s="1377"/>
      <c r="D15" s="1377"/>
      <c r="E15" s="1093"/>
      <c r="F15" s="1377" t="s">
        <v>18</v>
      </c>
      <c r="G15" s="1377"/>
      <c r="H15" s="1377"/>
      <c r="I15" s="1377"/>
      <c r="J15" s="1093"/>
      <c r="K15" s="1377" t="s">
        <v>19</v>
      </c>
      <c r="L15" s="1377"/>
      <c r="M15" s="1377"/>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7" t="s">
        <v>45</v>
      </c>
      <c r="B27" s="1377"/>
      <c r="C27" s="1377"/>
      <c r="D27" s="1377"/>
      <c r="F27" s="1381" t="s">
        <v>46</v>
      </c>
      <c r="G27" s="1381"/>
      <c r="H27" s="1381"/>
      <c r="I27" s="1381"/>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4" t="s">
        <v>65</v>
      </c>
      <c r="B39" s="1374"/>
      <c r="C39" s="1374"/>
      <c r="D39" s="1374"/>
      <c r="E39" s="1374"/>
      <c r="F39" s="1374"/>
      <c r="G39" s="1374"/>
      <c r="H39" s="1374"/>
      <c r="I39" s="1374"/>
      <c r="J39" s="1374"/>
      <c r="K39" s="1375"/>
      <c r="L39" s="1375"/>
      <c r="M39" s="1375"/>
      <c r="N39" s="1375"/>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6" t="s">
        <v>66</v>
      </c>
      <c r="B60" s="1376"/>
      <c r="C60" s="1376"/>
      <c r="D60" s="1376"/>
      <c r="E60" s="1376"/>
      <c r="F60" s="1376"/>
      <c r="G60" s="1376"/>
      <c r="H60" s="1376"/>
      <c r="I60" s="1376"/>
      <c r="J60" s="1376"/>
      <c r="K60" s="1376"/>
      <c r="L60" s="1376"/>
      <c r="M60" s="1376"/>
      <c r="N60" s="1376"/>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Q40"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9">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7" t="s">
        <v>199</v>
      </c>
      <c r="B34" s="377" t="s">
        <v>35</v>
      </c>
      <c r="C34" s="360">
        <v>46131</v>
      </c>
      <c r="D34" s="367"/>
      <c r="E34" s="367"/>
      <c r="F34" s="366"/>
      <c r="G34" s="715" t="s">
        <v>200</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7" t="s">
        <v>211</v>
      </c>
      <c r="B39" s="377" t="s">
        <v>35</v>
      </c>
      <c r="C39" s="704">
        <v>46079</v>
      </c>
      <c r="D39" s="367"/>
      <c r="E39" s="367"/>
      <c r="F39" s="366"/>
      <c r="G39" s="715" t="s">
        <v>212</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213</v>
      </c>
      <c r="B40" s="377" t="s">
        <v>35</v>
      </c>
      <c r="C40" s="360">
        <v>46079</v>
      </c>
      <c r="D40" s="367"/>
      <c r="E40" s="367"/>
      <c r="F40" s="366"/>
      <c r="G40" s="715" t="s">
        <v>214</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49">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59"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1"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8"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1">
        <v>4879</v>
      </c>
      <c r="W52" s="1067">
        <f>SUM(U52-V52)</f>
        <v>6149</v>
      </c>
      <c r="X52" s="365">
        <f>IFERROR($V52/$U52, 0)</f>
        <v>0.44241929633659777</v>
      </c>
      <c r="Y52" s="1072">
        <v>46090</v>
      </c>
      <c r="Z52" s="712">
        <v>0</v>
      </c>
      <c r="AA52" s="712">
        <v>0</v>
      </c>
      <c r="AB52" s="721">
        <v>0</v>
      </c>
      <c r="AC52" s="713"/>
      <c r="AD52" s="753"/>
    </row>
    <row r="53" spans="1:30" ht="24.75" customHeight="1">
      <c r="A53" s="1157"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2" t="s">
        <v>259</v>
      </c>
      <c r="B57" s="1163"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7" t="s">
        <v>261</v>
      </c>
      <c r="B58" s="1163" t="s">
        <v>38</v>
      </c>
      <c r="C58" s="360">
        <v>46172</v>
      </c>
      <c r="D58" s="366" t="s">
        <v>262</v>
      </c>
      <c r="E58" s="367"/>
      <c r="F58" s="366"/>
      <c r="G58" s="716"/>
      <c r="H58" s="1070">
        <v>402</v>
      </c>
      <c r="I58" s="304" t="s">
        <v>119</v>
      </c>
      <c r="J58" s="773" t="s">
        <v>31</v>
      </c>
      <c r="K58" s="1076"/>
      <c r="L58" s="367">
        <v>46092</v>
      </c>
      <c r="M58" s="1287" t="s">
        <v>120</v>
      </c>
      <c r="N58" s="727">
        <v>438978.5</v>
      </c>
      <c r="O58" s="1288"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4"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4"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1">
        <v>1874</v>
      </c>
      <c r="W60" s="1067">
        <f t="shared" si="7"/>
        <v>9915</v>
      </c>
      <c r="X60" s="365">
        <f t="shared" si="8"/>
        <v>0.1589617439986428</v>
      </c>
      <c r="Y60" s="1079"/>
      <c r="Z60" s="851">
        <v>0</v>
      </c>
      <c r="AA60" s="856">
        <v>0</v>
      </c>
      <c r="AB60" s="761">
        <v>0</v>
      </c>
      <c r="AC60" s="713" t="s">
        <v>265</v>
      </c>
      <c r="AD60" s="753"/>
    </row>
    <row r="61" spans="1:30" ht="24.75" customHeight="1">
      <c r="A61" s="1165" t="s">
        <v>268</v>
      </c>
      <c r="B61" s="1164"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7" t="s">
        <v>271</v>
      </c>
      <c r="B62" s="1164"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7" t="s">
        <v>273</v>
      </c>
      <c r="B63" s="1164"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7" t="s">
        <v>275</v>
      </c>
      <c r="B64" s="1164"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7" t="s">
        <v>277</v>
      </c>
      <c r="B65" s="1164"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7" t="s">
        <v>280</v>
      </c>
      <c r="B66" s="1164"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7" t="s">
        <v>282</v>
      </c>
      <c r="B67" s="1164"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7" t="s">
        <v>284</v>
      </c>
      <c r="B68" s="1164"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1" t="s">
        <v>285</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1" t="s">
        <v>287</v>
      </c>
      <c r="B70" s="1164"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6"/>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7"/>
      <c r="Z72" s="702"/>
      <c r="AA72" s="778"/>
      <c r="AB72" s="778"/>
      <c r="AC72" s="776"/>
      <c r="AD72" s="742"/>
      <c r="AE72" s="749"/>
    </row>
    <row r="73" spans="1:31" ht="24.75" customHeight="1">
      <c r="A73" s="1168" t="s">
        <v>288</v>
      </c>
      <c r="B73" s="1168" t="s">
        <v>91</v>
      </c>
      <c r="C73" s="1168" t="s">
        <v>92</v>
      </c>
      <c r="D73" s="1168" t="s">
        <v>93</v>
      </c>
      <c r="E73" s="1168" t="s">
        <v>94</v>
      </c>
      <c r="F73" s="1168" t="s">
        <v>95</v>
      </c>
      <c r="G73" s="1168" t="s">
        <v>96</v>
      </c>
      <c r="H73" s="1168" t="s">
        <v>68</v>
      </c>
      <c r="I73" s="1168" t="s">
        <v>97</v>
      </c>
      <c r="J73" s="1168" t="s">
        <v>27</v>
      </c>
      <c r="K73" s="1168" t="s">
        <v>98</v>
      </c>
      <c r="L73" s="1168" t="s">
        <v>99</v>
      </c>
      <c r="M73" s="1168" t="s">
        <v>100</v>
      </c>
      <c r="N73" s="1169" t="s">
        <v>101</v>
      </c>
      <c r="O73" s="1168" t="s">
        <v>102</v>
      </c>
      <c r="P73" s="1170" t="s">
        <v>103</v>
      </c>
      <c r="Q73" s="1151" t="s">
        <v>104</v>
      </c>
      <c r="R73" s="1151" t="s">
        <v>105</v>
      </c>
      <c r="S73" s="1151" t="s">
        <v>106</v>
      </c>
      <c r="T73" s="1151" t="s">
        <v>107</v>
      </c>
      <c r="U73" s="1151" t="s">
        <v>69</v>
      </c>
      <c r="V73" s="1151" t="s">
        <v>108</v>
      </c>
      <c r="W73" s="1171" t="s">
        <v>109</v>
      </c>
      <c r="X73" s="1171" t="s">
        <v>110</v>
      </c>
      <c r="Y73" s="1170"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8" t="s">
        <v>292</v>
      </c>
      <c r="B77" s="1168" t="s">
        <v>91</v>
      </c>
      <c r="C77" s="1168" t="s">
        <v>92</v>
      </c>
      <c r="D77" s="1168" t="s">
        <v>93</v>
      </c>
      <c r="E77" s="1168" t="s">
        <v>94</v>
      </c>
      <c r="F77" s="1168" t="s">
        <v>95</v>
      </c>
      <c r="G77" s="1168" t="s">
        <v>96</v>
      </c>
      <c r="H77" s="1168" t="s">
        <v>68</v>
      </c>
      <c r="I77" s="1168" t="s">
        <v>97</v>
      </c>
      <c r="J77" s="1168" t="s">
        <v>27</v>
      </c>
      <c r="K77" s="1168" t="s">
        <v>98</v>
      </c>
      <c r="L77" s="1168" t="s">
        <v>99</v>
      </c>
      <c r="M77" s="1168" t="s">
        <v>100</v>
      </c>
      <c r="N77" s="1169" t="s">
        <v>101</v>
      </c>
      <c r="O77" s="1168" t="s">
        <v>102</v>
      </c>
      <c r="P77" s="1172" t="s">
        <v>103</v>
      </c>
      <c r="Q77" s="1173" t="s">
        <v>104</v>
      </c>
      <c r="R77" s="1151" t="s">
        <v>105</v>
      </c>
      <c r="S77" s="1151" t="s">
        <v>106</v>
      </c>
      <c r="T77" s="1151" t="s">
        <v>107</v>
      </c>
      <c r="U77" s="1173" t="s">
        <v>69</v>
      </c>
      <c r="V77" s="1173" t="s">
        <v>108</v>
      </c>
      <c r="W77" s="1174" t="s">
        <v>109</v>
      </c>
      <c r="X77" s="1174" t="s">
        <v>110</v>
      </c>
      <c r="Y77" s="1175" t="s">
        <v>111</v>
      </c>
      <c r="Z77" s="1176" t="s">
        <v>112</v>
      </c>
      <c r="AA77" s="1177" t="s">
        <v>113</v>
      </c>
      <c r="AB77" s="1177" t="s">
        <v>114</v>
      </c>
      <c r="AC77" s="1178"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79"/>
      <c r="S78" s="1179"/>
      <c r="T78" s="1179"/>
      <c r="U78" s="780">
        <v>4564</v>
      </c>
      <c r="V78" s="748"/>
      <c r="W78" s="780">
        <v>4564</v>
      </c>
      <c r="X78" s="1167"/>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79"/>
      <c r="S79" s="1179"/>
      <c r="T79" s="1179"/>
      <c r="U79" s="780">
        <v>5936</v>
      </c>
      <c r="V79" s="748"/>
      <c r="W79" s="780">
        <v>5936</v>
      </c>
      <c r="X79" s="1167"/>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79"/>
      <c r="S80" s="1179"/>
      <c r="T80" s="1179"/>
      <c r="U80" s="780">
        <v>7117</v>
      </c>
      <c r="V80" s="748"/>
      <c r="W80" s="780">
        <v>7117</v>
      </c>
      <c r="X80" s="1167"/>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79"/>
      <c r="S81" s="1179"/>
      <c r="T81" s="1179"/>
      <c r="U81" s="780">
        <v>9590</v>
      </c>
      <c r="V81" s="748"/>
      <c r="W81" s="780">
        <v>9590</v>
      </c>
      <c r="X81" s="1167"/>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79"/>
      <c r="S82" s="1179"/>
      <c r="T82" s="1179"/>
      <c r="U82" s="780">
        <v>9329</v>
      </c>
      <c r="V82" s="748"/>
      <c r="W82" s="780">
        <v>9329</v>
      </c>
      <c r="X82" s="1167"/>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79"/>
      <c r="S83" s="1179"/>
      <c r="T83" s="1179"/>
      <c r="U83" s="780">
        <v>9709</v>
      </c>
      <c r="V83" s="748"/>
      <c r="W83" s="780">
        <v>9709</v>
      </c>
      <c r="X83" s="1167"/>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79"/>
      <c r="S84" s="1179"/>
      <c r="T84" s="1179"/>
      <c r="U84" s="780">
        <v>9263</v>
      </c>
      <c r="V84" s="748"/>
      <c r="W84" s="780">
        <v>9263</v>
      </c>
      <c r="X84" s="1167"/>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79"/>
      <c r="S85" s="1179"/>
      <c r="T85" s="1179"/>
      <c r="U85" s="780">
        <v>10385</v>
      </c>
      <c r="V85" s="748"/>
      <c r="W85" s="780">
        <v>10385</v>
      </c>
      <c r="X85" s="1167"/>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79"/>
      <c r="S86" s="1179"/>
      <c r="T86" s="1179"/>
      <c r="U86" s="780">
        <v>9398</v>
      </c>
      <c r="V86" s="748"/>
      <c r="W86" s="780">
        <v>9398</v>
      </c>
      <c r="X86" s="1167"/>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79"/>
      <c r="S87" s="1179"/>
      <c r="T87" s="1179"/>
      <c r="U87" s="780">
        <v>7517</v>
      </c>
      <c r="V87" s="748"/>
      <c r="W87" s="780">
        <v>7517</v>
      </c>
      <c r="X87" s="1167"/>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79"/>
      <c r="S88" s="1179"/>
      <c r="T88" s="1179"/>
      <c r="U88" s="780">
        <v>5920</v>
      </c>
      <c r="V88" s="748"/>
      <c r="W88" s="780">
        <v>5920</v>
      </c>
      <c r="X88" s="1167"/>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79"/>
      <c r="S89" s="1179"/>
      <c r="T89" s="1179"/>
      <c r="U89" s="780">
        <v>5589</v>
      </c>
      <c r="V89" s="748"/>
      <c r="W89" s="780">
        <v>5589</v>
      </c>
      <c r="X89" s="1167"/>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79"/>
      <c r="S90" s="1179"/>
      <c r="T90" s="1179"/>
      <c r="U90" s="780">
        <v>5515</v>
      </c>
      <c r="V90" s="748"/>
      <c r="W90" s="780">
        <v>5515</v>
      </c>
      <c r="X90" s="1167"/>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79"/>
      <c r="S91" s="1179"/>
      <c r="T91" s="1179"/>
      <c r="U91" s="780">
        <v>5191</v>
      </c>
      <c r="V91" s="748"/>
      <c r="W91" s="780">
        <v>5191</v>
      </c>
      <c r="X91" s="1167"/>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79"/>
      <c r="S92" s="1179"/>
      <c r="T92" s="1179"/>
      <c r="U92" s="780">
        <v>5620</v>
      </c>
      <c r="V92" s="748"/>
      <c r="W92" s="780">
        <v>5620</v>
      </c>
      <c r="X92" s="1167"/>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79"/>
      <c r="S93" s="1179"/>
      <c r="T93" s="1179"/>
      <c r="U93" s="780">
        <v>6864</v>
      </c>
      <c r="V93" s="748"/>
      <c r="W93" s="780">
        <v>6864</v>
      </c>
      <c r="X93" s="1167"/>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79"/>
      <c r="S94" s="1179"/>
      <c r="T94" s="1179"/>
      <c r="U94" s="780">
        <v>6461</v>
      </c>
      <c r="V94" s="748"/>
      <c r="W94" s="780">
        <v>6461</v>
      </c>
      <c r="X94" s="1167"/>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79"/>
      <c r="S95" s="1179"/>
      <c r="T95" s="1179"/>
      <c r="U95" s="780">
        <v>2790</v>
      </c>
      <c r="V95" s="748"/>
      <c r="W95" s="780">
        <v>2790</v>
      </c>
      <c r="X95" s="1167"/>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79"/>
      <c r="S96" s="1179"/>
      <c r="T96" s="1179"/>
      <c r="U96" s="780">
        <v>7368</v>
      </c>
      <c r="V96" s="748"/>
      <c r="W96" s="780">
        <v>7368</v>
      </c>
      <c r="X96" s="1167"/>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79"/>
      <c r="S97" s="1179"/>
      <c r="T97" s="1179"/>
      <c r="U97" s="780">
        <v>7844</v>
      </c>
      <c r="V97" s="748"/>
      <c r="W97" s="780">
        <v>7844</v>
      </c>
      <c r="X97" s="1167"/>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79"/>
      <c r="S98" s="1179"/>
      <c r="T98" s="1179"/>
      <c r="U98" s="780">
        <v>8148</v>
      </c>
      <c r="V98" s="748"/>
      <c r="W98" s="780">
        <v>8148</v>
      </c>
      <c r="X98" s="1167"/>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79"/>
      <c r="S99" s="1179"/>
      <c r="T99" s="1179"/>
      <c r="U99" s="780">
        <v>6829</v>
      </c>
      <c r="V99" s="748"/>
      <c r="W99" s="780">
        <v>6829</v>
      </c>
      <c r="X99" s="1167"/>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79"/>
      <c r="S100" s="1179"/>
      <c r="T100" s="1179"/>
      <c r="U100" s="780">
        <v>6157</v>
      </c>
      <c r="V100" s="748"/>
      <c r="W100" s="780">
        <v>6157</v>
      </c>
      <c r="X100" s="1167"/>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79"/>
      <c r="S101" s="1179"/>
      <c r="T101" s="1179"/>
      <c r="U101" s="780">
        <v>9537</v>
      </c>
      <c r="V101" s="748"/>
      <c r="W101" s="780">
        <v>9537</v>
      </c>
      <c r="X101" s="1167"/>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79"/>
      <c r="S102" s="1179"/>
      <c r="T102" s="1179"/>
      <c r="U102" s="780">
        <v>6796</v>
      </c>
      <c r="V102" s="748"/>
      <c r="W102" s="780">
        <v>6796</v>
      </c>
      <c r="X102" s="1167"/>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79"/>
      <c r="S103" s="1179"/>
      <c r="T103" s="1179"/>
      <c r="U103" s="780">
        <v>6149</v>
      </c>
      <c r="V103" s="748"/>
      <c r="W103" s="780">
        <v>6149</v>
      </c>
      <c r="X103" s="1167"/>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79"/>
      <c r="S104" s="1179"/>
      <c r="T104" s="1179"/>
      <c r="U104" s="780">
        <v>6284</v>
      </c>
      <c r="V104" s="748"/>
      <c r="W104" s="780">
        <v>6284</v>
      </c>
      <c r="X104" s="1167"/>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79"/>
      <c r="S105" s="1179"/>
      <c r="T105" s="1179"/>
      <c r="U105" s="780">
        <v>7743</v>
      </c>
      <c r="V105" s="748"/>
      <c r="W105" s="780">
        <v>7743</v>
      </c>
      <c r="X105" s="1167"/>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79"/>
      <c r="S106" s="1179"/>
      <c r="T106" s="1179"/>
      <c r="U106" s="780">
        <v>6932</v>
      </c>
      <c r="V106" s="748"/>
      <c r="W106" s="780">
        <v>6932</v>
      </c>
      <c r="X106" s="1167"/>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79"/>
      <c r="S107" s="1179"/>
      <c r="T107" s="1179"/>
      <c r="U107" s="780">
        <v>6213</v>
      </c>
      <c r="V107" s="748"/>
      <c r="W107" s="780">
        <v>6213</v>
      </c>
      <c r="X107" s="1167"/>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79"/>
      <c r="S108" s="1179"/>
      <c r="T108" s="1179"/>
      <c r="U108" s="780">
        <v>4339</v>
      </c>
      <c r="V108" s="748"/>
      <c r="W108" s="780">
        <v>4339</v>
      </c>
      <c r="X108" s="1167"/>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79"/>
      <c r="S109" s="1179"/>
      <c r="T109" s="1179"/>
      <c r="U109" s="780">
        <v>3940</v>
      </c>
      <c r="V109" s="748"/>
      <c r="W109" s="780">
        <v>3940</v>
      </c>
      <c r="X109" s="1167"/>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79"/>
      <c r="S110" s="1179"/>
      <c r="T110" s="1179"/>
      <c r="U110" s="780">
        <v>6855</v>
      </c>
      <c r="V110" s="748"/>
      <c r="W110" s="780">
        <v>6855</v>
      </c>
      <c r="X110" s="1167"/>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79"/>
      <c r="S111" s="1179"/>
      <c r="T111" s="1179"/>
      <c r="U111" s="780">
        <v>7147</v>
      </c>
      <c r="V111" s="748"/>
      <c r="W111" s="780">
        <v>7147</v>
      </c>
      <c r="X111" s="1167"/>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79"/>
      <c r="S112" s="1179"/>
      <c r="T112" s="1179"/>
      <c r="U112" s="780">
        <v>6376</v>
      </c>
      <c r="V112" s="748"/>
      <c r="W112" s="780">
        <v>6376</v>
      </c>
      <c r="X112" s="1167"/>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79"/>
      <c r="S113" s="1179"/>
      <c r="T113" s="1179"/>
      <c r="U113" s="780">
        <v>4784</v>
      </c>
      <c r="V113" s="748"/>
      <c r="W113" s="780">
        <v>4784</v>
      </c>
      <c r="X113" s="1167"/>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79"/>
      <c r="S114" s="1179"/>
      <c r="T114" s="1179"/>
      <c r="U114" s="780">
        <v>6387</v>
      </c>
      <c r="V114" s="748"/>
      <c r="W114" s="780">
        <v>6387</v>
      </c>
      <c r="X114" s="1167"/>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79"/>
      <c r="S115" s="1179"/>
      <c r="T115" s="1179"/>
      <c r="U115" s="780">
        <v>6372</v>
      </c>
      <c r="V115" s="748"/>
      <c r="W115" s="780">
        <v>6372</v>
      </c>
      <c r="X115" s="1167"/>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79"/>
      <c r="S116" s="1179"/>
      <c r="T116" s="1179"/>
      <c r="U116" s="780">
        <v>5363</v>
      </c>
      <c r="V116" s="748"/>
      <c r="W116" s="780">
        <v>5363</v>
      </c>
      <c r="X116" s="1167"/>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79"/>
      <c r="S117" s="1179"/>
      <c r="T117" s="1179"/>
      <c r="U117" s="780">
        <v>5199</v>
      </c>
      <c r="V117" s="748"/>
      <c r="W117" s="780">
        <v>5199</v>
      </c>
      <c r="X117" s="1167"/>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79"/>
      <c r="S118" s="1179"/>
      <c r="T118" s="1179"/>
      <c r="U118" s="780">
        <v>9771</v>
      </c>
      <c r="V118" s="748"/>
      <c r="W118" s="780">
        <v>9771</v>
      </c>
      <c r="X118" s="1167"/>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79"/>
      <c r="S119" s="1179"/>
      <c r="T119" s="1179"/>
      <c r="U119" s="780">
        <v>9562</v>
      </c>
      <c r="V119" s="748"/>
      <c r="W119" s="780">
        <v>9562</v>
      </c>
      <c r="X119" s="1167"/>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79"/>
      <c r="S120" s="1179"/>
      <c r="T120" s="1179"/>
      <c r="U120" s="780">
        <v>6309</v>
      </c>
      <c r="V120" s="748"/>
      <c r="W120" s="780">
        <v>6309</v>
      </c>
      <c r="X120" s="1167"/>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79"/>
      <c r="S121" s="1179"/>
      <c r="T121" s="1179"/>
      <c r="U121" s="780">
        <v>10260</v>
      </c>
      <c r="V121" s="748"/>
      <c r="W121" s="780">
        <v>10260</v>
      </c>
      <c r="X121" s="1167"/>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79"/>
      <c r="S122" s="1179"/>
      <c r="T122" s="1179"/>
      <c r="U122" s="780">
        <v>10080</v>
      </c>
      <c r="V122" s="748"/>
      <c r="W122" s="780">
        <v>10080</v>
      </c>
      <c r="X122" s="1167"/>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79"/>
      <c r="S123" s="1179"/>
      <c r="T123" s="1179"/>
      <c r="U123" s="780">
        <v>6859</v>
      </c>
      <c r="V123" s="748"/>
      <c r="W123" s="780">
        <v>6859</v>
      </c>
      <c r="X123" s="1167"/>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79"/>
      <c r="S124" s="1179"/>
      <c r="T124" s="1179"/>
      <c r="U124" s="780">
        <v>5873</v>
      </c>
      <c r="V124" s="748"/>
      <c r="W124" s="780">
        <v>5873</v>
      </c>
      <c r="X124" s="1167"/>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79"/>
      <c r="S125" s="1179"/>
      <c r="T125" s="1179"/>
      <c r="U125" s="780">
        <v>4945</v>
      </c>
      <c r="V125" s="748"/>
      <c r="W125" s="780">
        <v>4945</v>
      </c>
      <c r="X125" s="1167"/>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79"/>
      <c r="S126" s="1179"/>
      <c r="T126" s="1179"/>
      <c r="U126" s="780">
        <v>4275</v>
      </c>
      <c r="V126" s="748"/>
      <c r="W126" s="780">
        <v>4275</v>
      </c>
      <c r="X126" s="1167"/>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79"/>
      <c r="S127" s="1179"/>
      <c r="T127" s="1179"/>
      <c r="U127" s="780">
        <v>6378</v>
      </c>
      <c r="V127" s="748"/>
      <c r="W127" s="780">
        <v>6378</v>
      </c>
      <c r="X127" s="1167"/>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79"/>
      <c r="S128" s="1179"/>
      <c r="T128" s="1179"/>
      <c r="U128" s="780">
        <v>7373</v>
      </c>
      <c r="V128" s="748"/>
      <c r="W128" s="780">
        <v>7373</v>
      </c>
      <c r="X128" s="1167"/>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79"/>
      <c r="S129" s="1179"/>
      <c r="T129" s="1179"/>
      <c r="U129" s="780">
        <v>5781</v>
      </c>
      <c r="V129" s="748"/>
      <c r="W129" s="780">
        <v>5781</v>
      </c>
      <c r="X129" s="1167"/>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79"/>
      <c r="S130" s="1179"/>
      <c r="T130" s="1179"/>
      <c r="U130" s="780">
        <v>9051</v>
      </c>
      <c r="V130" s="748"/>
      <c r="W130" s="780">
        <v>9051</v>
      </c>
      <c r="X130" s="1167"/>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79"/>
      <c r="S131" s="1179"/>
      <c r="T131" s="1179"/>
      <c r="U131" s="780">
        <v>7261</v>
      </c>
      <c r="V131" s="748"/>
      <c r="W131" s="780">
        <v>7261</v>
      </c>
      <c r="X131" s="1167"/>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79"/>
      <c r="S132" s="1179"/>
      <c r="T132" s="1179"/>
      <c r="U132" s="780">
        <v>9638</v>
      </c>
      <c r="V132" s="748"/>
      <c r="W132" s="780">
        <v>9638</v>
      </c>
      <c r="X132" s="1167"/>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79"/>
      <c r="S133" s="1179"/>
      <c r="T133" s="1179"/>
      <c r="U133" s="780">
        <v>8746</v>
      </c>
      <c r="V133" s="748"/>
      <c r="W133" s="780">
        <v>8746</v>
      </c>
      <c r="X133" s="1167"/>
      <c r="Y133" s="1082"/>
      <c r="Z133" s="762">
        <v>0</v>
      </c>
      <c r="AA133" s="762">
        <v>0</v>
      </c>
      <c r="AB133" s="761">
        <v>0</v>
      </c>
      <c r="AC133" s="742" t="s">
        <v>294</v>
      </c>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298"/>
      <c r="B135" s="355"/>
      <c r="C135" s="299"/>
      <c r="D135" s="457"/>
      <c r="E135" s="299"/>
      <c r="F135" s="298"/>
      <c r="G135" s="768"/>
      <c r="H135" s="1180"/>
      <c r="I135" s="301"/>
      <c r="J135" s="1180"/>
      <c r="K135" s="1181"/>
      <c r="L135" s="299"/>
      <c r="M135" s="1180"/>
      <c r="N135" s="1182"/>
      <c r="O135" s="1180"/>
      <c r="P135" s="1183"/>
      <c r="Q135" s="1081"/>
      <c r="R135" s="1179"/>
      <c r="S135" s="1179"/>
      <c r="T135" s="1179"/>
      <c r="U135" s="1184"/>
      <c r="V135" s="748"/>
      <c r="W135" s="1184"/>
      <c r="X135" s="1167"/>
      <c r="Y135" s="1082"/>
      <c r="Z135" s="1083"/>
      <c r="AA135" s="1083"/>
      <c r="AB135" s="1185"/>
      <c r="AC135" s="742"/>
      <c r="AD135" s="749"/>
    </row>
    <row r="136" spans="1:30" ht="24.75" customHeight="1">
      <c r="A136" s="1168" t="s">
        <v>351</v>
      </c>
      <c r="B136" s="1168" t="s">
        <v>91</v>
      </c>
      <c r="C136" s="1168" t="s">
        <v>92</v>
      </c>
      <c r="D136" s="1168" t="s">
        <v>93</v>
      </c>
      <c r="E136" s="1168" t="s">
        <v>94</v>
      </c>
      <c r="F136" s="1168" t="s">
        <v>95</v>
      </c>
      <c r="G136" s="1168" t="s">
        <v>96</v>
      </c>
      <c r="H136" s="1168" t="s">
        <v>68</v>
      </c>
      <c r="I136" s="1168" t="s">
        <v>97</v>
      </c>
      <c r="J136" s="1168" t="s">
        <v>27</v>
      </c>
      <c r="K136" s="1168" t="s">
        <v>98</v>
      </c>
      <c r="L136" s="1168" t="s">
        <v>99</v>
      </c>
      <c r="M136" s="1168" t="s">
        <v>100</v>
      </c>
      <c r="N136" s="1169" t="s">
        <v>101</v>
      </c>
      <c r="O136" s="1168" t="s">
        <v>102</v>
      </c>
      <c r="P136" s="1186" t="s">
        <v>103</v>
      </c>
      <c r="Q136" s="1187" t="s">
        <v>104</v>
      </c>
      <c r="R136" s="1151" t="s">
        <v>105</v>
      </c>
      <c r="S136" s="1151" t="s">
        <v>106</v>
      </c>
      <c r="T136" s="1151" t="s">
        <v>107</v>
      </c>
      <c r="U136" s="1187" t="s">
        <v>69</v>
      </c>
      <c r="V136" s="1187" t="s">
        <v>108</v>
      </c>
      <c r="W136" s="1187" t="s">
        <v>109</v>
      </c>
      <c r="X136" s="1187" t="s">
        <v>110</v>
      </c>
      <c r="Y136" s="1187" t="s">
        <v>111</v>
      </c>
      <c r="Z136" s="1188" t="s">
        <v>112</v>
      </c>
      <c r="AA136" s="1187" t="s">
        <v>113</v>
      </c>
      <c r="AB136" s="1187" t="s">
        <v>114</v>
      </c>
      <c r="AC136" s="1189"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7">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79"/>
      <c r="S146" s="1179"/>
      <c r="T146" s="1179"/>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0"/>
      <c r="S147" s="1190"/>
      <c r="T147" s="1190"/>
      <c r="U147" s="794">
        <v>7502</v>
      </c>
      <c r="V147" s="1085"/>
      <c r="W147" s="794">
        <v>7502</v>
      </c>
      <c r="X147" s="1191">
        <f t="shared" si="9"/>
        <v>0</v>
      </c>
      <c r="Y147" s="1192"/>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0"/>
      <c r="S148" s="1190"/>
      <c r="T148" s="1190"/>
      <c r="U148" s="794">
        <v>3682</v>
      </c>
      <c r="V148" s="1085"/>
      <c r="W148" s="794">
        <v>3682</v>
      </c>
      <c r="X148" s="1191">
        <f t="shared" si="9"/>
        <v>0</v>
      </c>
      <c r="Y148" s="1192"/>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2" t="s">
        <v>709</v>
      </c>
      <c r="C1" s="1382"/>
      <c r="D1" s="427"/>
      <c r="E1" s="1382" t="s">
        <v>710</v>
      </c>
      <c r="F1" s="1382"/>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v>8652</v>
      </c>
      <c r="E4" s="12" t="s">
        <v>711</v>
      </c>
      <c r="F4" t="s">
        <v>49</v>
      </c>
      <c r="W4" t="s">
        <v>716</v>
      </c>
      <c r="X4">
        <v>22</v>
      </c>
    </row>
    <row r="5" spans="1:25">
      <c r="B5" t="s">
        <v>51</v>
      </c>
      <c r="C5">
        <v>28276</v>
      </c>
      <c r="E5" t="s">
        <v>49</v>
      </c>
      <c r="F5">
        <v>36928</v>
      </c>
      <c r="K5" s="12" t="s">
        <v>717</v>
      </c>
      <c r="P5" s="12" t="s">
        <v>717</v>
      </c>
      <c r="W5" t="s">
        <v>718</v>
      </c>
      <c r="X5">
        <v>13</v>
      </c>
    </row>
    <row r="6" spans="1:25">
      <c r="B6" t="s">
        <v>719</v>
      </c>
      <c r="C6">
        <v>118218</v>
      </c>
      <c r="K6" s="12" t="s">
        <v>97</v>
      </c>
      <c r="L6" s="12" t="s">
        <v>720</v>
      </c>
      <c r="M6" t="s">
        <v>49</v>
      </c>
      <c r="P6" s="12" t="s">
        <v>721</v>
      </c>
      <c r="Q6" s="12" t="s">
        <v>720</v>
      </c>
      <c r="R6" t="s">
        <v>49</v>
      </c>
    </row>
    <row r="7" spans="1:25">
      <c r="B7" t="s">
        <v>93</v>
      </c>
      <c r="C7">
        <v>0</v>
      </c>
      <c r="K7" t="s">
        <v>713</v>
      </c>
      <c r="L7" t="s">
        <v>414</v>
      </c>
      <c r="M7">
        <v>1</v>
      </c>
      <c r="P7" t="s">
        <v>722</v>
      </c>
      <c r="R7">
        <v>1</v>
      </c>
      <c r="X7" t="s">
        <v>723</v>
      </c>
      <c r="Y7" t="s">
        <v>724</v>
      </c>
    </row>
    <row r="8" spans="1:25">
      <c r="B8" t="s">
        <v>55</v>
      </c>
      <c r="C8">
        <v>17204</v>
      </c>
      <c r="L8" t="s">
        <v>416</v>
      </c>
      <c r="M8">
        <v>1</v>
      </c>
      <c r="P8" t="s">
        <v>725</v>
      </c>
      <c r="R8">
        <v>1</v>
      </c>
      <c r="V8" t="s">
        <v>726</v>
      </c>
      <c r="W8" s="186">
        <v>203521</v>
      </c>
      <c r="X8" s="242">
        <f>X5/X4</f>
        <v>0.59090909090909094</v>
      </c>
      <c r="Y8" s="242">
        <f>W9/W8</f>
        <v>0.31446386367991508</v>
      </c>
    </row>
    <row r="9" spans="1:25">
      <c r="B9" t="s">
        <v>53</v>
      </c>
      <c r="C9">
        <v>37561</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10160</v>
      </c>
      <c r="L12" t="s">
        <v>582</v>
      </c>
      <c r="M12">
        <v>1</v>
      </c>
      <c r="Q12" t="s">
        <v>730</v>
      </c>
      <c r="R12">
        <v>1</v>
      </c>
    </row>
    <row r="13" spans="1:25">
      <c r="B13" t="s">
        <v>262</v>
      </c>
      <c r="C13">
        <v>30807</v>
      </c>
      <c r="L13" t="s">
        <v>731</v>
      </c>
      <c r="M13">
        <v>1</v>
      </c>
      <c r="Q13" t="s">
        <v>613</v>
      </c>
      <c r="R13">
        <v>1</v>
      </c>
    </row>
    <row r="14" spans="1:25">
      <c r="B14" t="s">
        <v>246</v>
      </c>
      <c r="C14">
        <v>3461</v>
      </c>
      <c r="L14" t="s">
        <v>595</v>
      </c>
      <c r="M14">
        <v>1</v>
      </c>
      <c r="P14" t="s">
        <v>732</v>
      </c>
      <c r="R14">
        <v>5</v>
      </c>
    </row>
    <row r="15" spans="1:25">
      <c r="B15" t="s">
        <v>733</v>
      </c>
      <c r="C15">
        <v>260524</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3"/>
      <c r="B1" s="1383"/>
      <c r="C1" s="1383"/>
      <c r="D1" s="1383"/>
      <c r="E1" s="1383"/>
      <c r="F1" s="1383"/>
      <c r="G1" s="1383"/>
      <c r="H1" s="1384" t="s">
        <v>740</v>
      </c>
      <c r="I1" s="1384"/>
      <c r="J1" s="1384"/>
      <c r="K1" s="1384"/>
      <c r="L1" s="1384"/>
      <c r="M1" s="1384"/>
      <c r="N1" s="1384"/>
      <c r="O1" s="1384"/>
      <c r="P1" s="189"/>
      <c r="Q1" s="1385" t="s">
        <v>103</v>
      </c>
      <c r="R1" s="1385"/>
      <c r="S1" s="1386"/>
      <c r="T1" s="1385"/>
      <c r="U1" s="1385"/>
      <c r="V1" s="1385"/>
      <c r="W1" s="1385"/>
      <c r="X1" s="1385"/>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X9" activePane="topRight" state="frozen"/>
      <selection pane="topRight" activeCell="Z21" sqref="Z21: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4"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3" t="s">
        <v>791</v>
      </c>
      <c r="H4" s="1159">
        <v>74</v>
      </c>
      <c r="I4" s="362" t="s">
        <v>232</v>
      </c>
      <c r="J4" s="362" t="s">
        <v>31</v>
      </c>
      <c r="K4" s="362"/>
      <c r="L4" s="19">
        <v>45932</v>
      </c>
      <c r="M4" s="1194" t="s">
        <v>120</v>
      </c>
      <c r="N4" s="1160">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59">
        <v>81</v>
      </c>
      <c r="I5" s="706" t="s">
        <v>232</v>
      </c>
      <c r="J5" s="706" t="s">
        <v>31</v>
      </c>
      <c r="K5" s="372"/>
      <c r="L5" s="715" t="s">
        <v>528</v>
      </c>
      <c r="M5" s="304" t="s">
        <v>120</v>
      </c>
      <c r="N5" s="935">
        <v>68962</v>
      </c>
      <c r="O5" s="1194"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59"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59"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59"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59"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1</v>
      </c>
      <c r="AA21" s="712">
        <v>1</v>
      </c>
      <c r="AB21" s="712">
        <v>1</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5">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6">
        <v>0</v>
      </c>
      <c r="AC30" s="1197"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abSelected="1" topLeftCell="A80" workbookViewId="0">
      <pane xSplit="1" topLeftCell="AA193"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8" t="s">
        <v>35</v>
      </c>
      <c r="C8" s="598">
        <v>45955</v>
      </c>
      <c r="D8" s="599" t="s">
        <v>57</v>
      </c>
      <c r="E8" s="599">
        <v>45919</v>
      </c>
      <c r="F8" s="599" t="s">
        <v>54</v>
      </c>
      <c r="G8" s="1199" t="s">
        <v>879</v>
      </c>
      <c r="H8" s="313">
        <v>0</v>
      </c>
      <c r="I8" s="1200" t="s">
        <v>232</v>
      </c>
      <c r="J8" s="313" t="s">
        <v>31</v>
      </c>
      <c r="K8" s="599" t="s">
        <v>528</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2"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1"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2"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7" t="s">
        <v>32</v>
      </c>
      <c r="C75" s="639">
        <v>45899</v>
      </c>
      <c r="D75" s="629" t="s">
        <v>51</v>
      </c>
      <c r="E75" s="629">
        <v>45876</v>
      </c>
      <c r="F75" s="629" t="s">
        <v>58</v>
      </c>
      <c r="G75" s="1208" t="s">
        <v>972</v>
      </c>
      <c r="H75" s="635">
        <v>0</v>
      </c>
      <c r="I75" s="1209" t="s">
        <v>232</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2"/>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6"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6"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6"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871</v>
      </c>
      <c r="AA113" s="373" t="s">
        <v>785</v>
      </c>
      <c r="AB113" s="1224"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5" t="s">
        <v>29</v>
      </c>
      <c r="C117" s="457">
        <v>45688</v>
      </c>
      <c r="D117" s="457" t="s">
        <v>1017</v>
      </c>
      <c r="E117" s="457">
        <v>45695</v>
      </c>
      <c r="F117" s="299" t="s">
        <v>7</v>
      </c>
      <c r="G117" s="1216"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6"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4"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0"/>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89" t="s">
        <v>1062</v>
      </c>
      <c r="C161" s="24">
        <v>46052</v>
      </c>
      <c r="D161" s="1290" t="s">
        <v>57</v>
      </c>
      <c r="E161" s="1291">
        <v>46027</v>
      </c>
      <c r="F161" s="1292" t="s">
        <v>882</v>
      </c>
      <c r="G161" s="1292"/>
      <c r="H161" s="1293">
        <v>0</v>
      </c>
      <c r="I161" s="1294" t="s">
        <v>232</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941</v>
      </c>
      <c r="AB161" s="1303"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7" t="s">
        <v>57</v>
      </c>
      <c r="E171" s="299">
        <v>45959</v>
      </c>
      <c r="F171" s="298" t="s">
        <v>882</v>
      </c>
      <c r="G171" s="495" t="s">
        <v>1084</v>
      </c>
      <c r="H171" s="300">
        <v>59</v>
      </c>
      <c r="I171" s="1254"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1085</v>
      </c>
      <c r="AC171" s="823"/>
      <c r="AD171" s="823"/>
      <c r="AE171" s="1025"/>
    </row>
    <row r="172" spans="1:31" ht="39.75" customHeight="1">
      <c r="A172" s="958" t="s">
        <v>1086</v>
      </c>
      <c r="B172" s="355" t="s">
        <v>1062</v>
      </c>
      <c r="C172" s="299">
        <v>46010</v>
      </c>
      <c r="D172" s="1257" t="s">
        <v>57</v>
      </c>
      <c r="E172" s="299">
        <v>45959</v>
      </c>
      <c r="F172" s="298" t="s">
        <v>882</v>
      </c>
      <c r="G172" s="495" t="s">
        <v>1087</v>
      </c>
      <c r="H172" s="300">
        <v>89</v>
      </c>
      <c r="I172" s="1254"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7" t="s">
        <v>57</v>
      </c>
      <c r="E173" s="299">
        <v>45959</v>
      </c>
      <c r="F173" s="298" t="s">
        <v>882</v>
      </c>
      <c r="G173" s="495"/>
      <c r="H173" s="300">
        <v>88</v>
      </c>
      <c r="I173" s="1254"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7" t="s">
        <v>57</v>
      </c>
      <c r="E174" s="299">
        <v>45959</v>
      </c>
      <c r="F174" s="298" t="s">
        <v>882</v>
      </c>
      <c r="G174" s="495" t="s">
        <v>1092</v>
      </c>
      <c r="H174" s="300">
        <v>87</v>
      </c>
      <c r="I174" s="1254"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7" t="s">
        <v>57</v>
      </c>
      <c r="E175" s="299">
        <v>45959</v>
      </c>
      <c r="F175" s="298" t="s">
        <v>882</v>
      </c>
      <c r="G175" s="495"/>
      <c r="H175" s="300">
        <v>90</v>
      </c>
      <c r="I175" s="1254"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7" t="s">
        <v>57</v>
      </c>
      <c r="E176" s="767">
        <v>45959</v>
      </c>
      <c r="F176" s="768" t="s">
        <v>882</v>
      </c>
      <c r="G176" s="768" t="s">
        <v>1097</v>
      </c>
      <c r="H176" s="769">
        <v>90</v>
      </c>
      <c r="I176" s="1254" t="s">
        <v>232</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7" t="s">
        <v>57</v>
      </c>
      <c r="E177" s="299">
        <v>45959</v>
      </c>
      <c r="F177" s="298" t="s">
        <v>882</v>
      </c>
      <c r="G177" s="495" t="s">
        <v>1100</v>
      </c>
      <c r="H177" s="300">
        <v>90</v>
      </c>
      <c r="I177" s="1254"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7" t="s">
        <v>57</v>
      </c>
      <c r="E178" s="767">
        <v>45959</v>
      </c>
      <c r="F178" s="768" t="s">
        <v>882</v>
      </c>
      <c r="G178" s="768" t="s">
        <v>1103</v>
      </c>
      <c r="H178" s="769">
        <v>90</v>
      </c>
      <c r="I178" s="1254" t="s">
        <v>232</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7" t="s">
        <v>57</v>
      </c>
      <c r="E179" s="767">
        <v>45959</v>
      </c>
      <c r="F179" s="768" t="s">
        <v>882</v>
      </c>
      <c r="G179" s="768" t="s">
        <v>1106</v>
      </c>
      <c r="H179" s="769">
        <v>88</v>
      </c>
      <c r="I179" s="1254" t="s">
        <v>232</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7" t="s">
        <v>57</v>
      </c>
      <c r="E180" s="767">
        <v>45959</v>
      </c>
      <c r="F180" s="768" t="s">
        <v>882</v>
      </c>
      <c r="G180" s="768" t="s">
        <v>1109</v>
      </c>
      <c r="H180" s="769">
        <v>86</v>
      </c>
      <c r="I180" s="1254" t="s">
        <v>232</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7" t="s">
        <v>57</v>
      </c>
      <c r="E181" s="767">
        <v>45959</v>
      </c>
      <c r="F181" s="768" t="s">
        <v>882</v>
      </c>
      <c r="G181" s="768" t="s">
        <v>1112</v>
      </c>
      <c r="H181" s="769">
        <v>87</v>
      </c>
      <c r="I181" s="1254" t="s">
        <v>232</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7" t="s">
        <v>57</v>
      </c>
      <c r="E182" s="767">
        <v>45959</v>
      </c>
      <c r="F182" s="768" t="s">
        <v>882</v>
      </c>
      <c r="G182" s="768" t="s">
        <v>1115</v>
      </c>
      <c r="H182" s="769">
        <v>87</v>
      </c>
      <c r="I182" s="1254" t="s">
        <v>232</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2" t="s">
        <v>35</v>
      </c>
      <c r="C193" s="616">
        <v>45999</v>
      </c>
      <c r="D193" s="618" t="s">
        <v>51</v>
      </c>
      <c r="E193" s="645">
        <v>45975</v>
      </c>
      <c r="F193" s="618" t="s">
        <v>56</v>
      </c>
      <c r="G193" s="1233" t="s">
        <v>1128</v>
      </c>
      <c r="H193" s="641">
        <v>0</v>
      </c>
      <c r="I193" s="1234"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3"/>
      <c r="H194" s="1159">
        <v>82</v>
      </c>
      <c r="I194" s="372" t="s">
        <v>232</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3"/>
      <c r="H195" s="1159">
        <v>80</v>
      </c>
      <c r="I195" s="372" t="s">
        <v>232</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3"/>
      <c r="H196" s="1159">
        <v>80</v>
      </c>
      <c r="I196" s="372" t="s">
        <v>232</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3"/>
      <c r="H197" s="1159">
        <v>82</v>
      </c>
      <c r="I197" s="372" t="s">
        <v>232</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59" t="s">
        <v>31</v>
      </c>
      <c r="K201" s="715" t="s">
        <v>528</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59"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4" t="s">
        <v>57</v>
      </c>
      <c r="E239" s="629">
        <v>45817</v>
      </c>
      <c r="F239" s="1244" t="s">
        <v>58</v>
      </c>
      <c r="G239" s="1245" t="s">
        <v>504</v>
      </c>
      <c r="H239" s="635">
        <v>0</v>
      </c>
      <c r="I239" s="1209" t="s">
        <v>232</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49"/>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0" t="s">
        <v>532</v>
      </c>
      <c r="B252" s="359" t="s">
        <v>29</v>
      </c>
      <c r="C252" s="345">
        <v>45716</v>
      </c>
      <c r="D252" s="345" t="s">
        <v>51</v>
      </c>
      <c r="E252" s="345">
        <v>45701</v>
      </c>
      <c r="F252" s="366" t="s">
        <v>7</v>
      </c>
      <c r="G252" s="1251" t="s">
        <v>385</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4"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7"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6" t="s">
        <v>1278</v>
      </c>
      <c r="E265" s="24">
        <v>45938</v>
      </c>
      <c r="F265" s="366" t="s">
        <v>7</v>
      </c>
      <c r="G265" s="1251"/>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7" t="s">
        <v>57</v>
      </c>
      <c r="E269" s="299">
        <v>45959</v>
      </c>
      <c r="F269" s="298" t="s">
        <v>1065</v>
      </c>
      <c r="G269" s="495" t="s">
        <v>1288</v>
      </c>
      <c r="H269" s="679">
        <v>89</v>
      </c>
      <c r="I269" s="1254"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7" t="s">
        <v>57</v>
      </c>
      <c r="E270" s="767">
        <v>45959</v>
      </c>
      <c r="F270" s="768" t="s">
        <v>1065</v>
      </c>
      <c r="G270" s="768" t="s">
        <v>1291</v>
      </c>
      <c r="H270" s="779">
        <v>83</v>
      </c>
      <c r="I270" s="1254"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7" t="s">
        <v>57</v>
      </c>
      <c r="E272" s="767">
        <v>45993</v>
      </c>
      <c r="F272" s="768" t="s">
        <v>882</v>
      </c>
      <c r="G272" s="768" t="s">
        <v>1296</v>
      </c>
      <c r="H272" s="779">
        <v>89</v>
      </c>
      <c r="I272" s="1254"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7" t="s">
        <v>57</v>
      </c>
      <c r="E273" s="299">
        <v>45959</v>
      </c>
      <c r="F273" s="298" t="s">
        <v>882</v>
      </c>
      <c r="G273" s="495"/>
      <c r="H273" s="300">
        <v>89</v>
      </c>
      <c r="I273" s="1254"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7" t="s">
        <v>57</v>
      </c>
      <c r="E274" s="299">
        <v>45959</v>
      </c>
      <c r="F274" s="298" t="s">
        <v>882</v>
      </c>
      <c r="G274" s="495" t="s">
        <v>1301</v>
      </c>
      <c r="H274" s="300">
        <v>89</v>
      </c>
      <c r="I274" s="1254"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7" t="s">
        <v>57</v>
      </c>
      <c r="E275" s="767">
        <v>45959</v>
      </c>
      <c r="F275" s="768" t="s">
        <v>882</v>
      </c>
      <c r="G275" s="768" t="s">
        <v>1304</v>
      </c>
      <c r="H275" s="769">
        <v>85</v>
      </c>
      <c r="I275" s="1254"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7" t="s">
        <v>57</v>
      </c>
      <c r="E276" s="767">
        <v>45987</v>
      </c>
      <c r="F276" s="768" t="s">
        <v>882</v>
      </c>
      <c r="G276" s="768" t="s">
        <v>1307</v>
      </c>
      <c r="H276" s="769">
        <v>85</v>
      </c>
      <c r="I276" s="1254"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7" t="s">
        <v>57</v>
      </c>
      <c r="E277" s="767">
        <v>45987</v>
      </c>
      <c r="F277" s="768" t="s">
        <v>882</v>
      </c>
      <c r="G277" s="768" t="s">
        <v>1310</v>
      </c>
      <c r="H277" s="769">
        <v>76</v>
      </c>
      <c r="I277" s="1254"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7"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7"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8" t="s">
        <v>1062</v>
      </c>
      <c r="C280" s="299">
        <v>46052</v>
      </c>
      <c r="D280" s="1259"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7" t="s">
        <v>57</v>
      </c>
      <c r="E281" s="767">
        <v>45959</v>
      </c>
      <c r="F281" s="768" t="s">
        <v>882</v>
      </c>
      <c r="G281" s="768" t="s">
        <v>1322</v>
      </c>
      <c r="H281" s="769">
        <v>0</v>
      </c>
      <c r="I281" s="1254"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7" t="s">
        <v>57</v>
      </c>
      <c r="E282" s="767">
        <v>45959</v>
      </c>
      <c r="F282" s="768" t="s">
        <v>882</v>
      </c>
      <c r="G282" s="768" t="s">
        <v>1325</v>
      </c>
      <c r="H282" s="769">
        <v>0</v>
      </c>
      <c r="I282" s="1254"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8" t="s">
        <v>1062</v>
      </c>
      <c r="C285" s="767">
        <v>46052</v>
      </c>
      <c r="D285" s="1259"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8" t="s">
        <v>1062</v>
      </c>
      <c r="C287" s="299">
        <v>46052</v>
      </c>
      <c r="D287" s="1259" t="s">
        <v>57</v>
      </c>
      <c r="E287" s="766">
        <v>46027</v>
      </c>
      <c r="F287" s="1260"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8" t="s">
        <v>1062</v>
      </c>
      <c r="C288" s="767">
        <v>46052</v>
      </c>
      <c r="D288" s="1259"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8" t="s">
        <v>1062</v>
      </c>
      <c r="C289" s="299">
        <v>46052</v>
      </c>
      <c r="D289" s="1259"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2"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5"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3" t="s">
        <v>628</v>
      </c>
      <c r="H300" s="369">
        <v>82</v>
      </c>
      <c r="I300" s="369" t="s">
        <v>232</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2" t="s">
        <v>35</v>
      </c>
      <c r="C307" s="616">
        <v>46053</v>
      </c>
      <c r="D307" s="618" t="s">
        <v>1357</v>
      </c>
      <c r="E307" s="645">
        <v>46030</v>
      </c>
      <c r="F307" s="618" t="s">
        <v>54</v>
      </c>
      <c r="G307" s="970"/>
      <c r="H307" s="758">
        <v>0</v>
      </c>
      <c r="I307" s="1234"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F4">
        <v>1049</v>
      </c>
      <c r="G4">
        <v>1049</v>
      </c>
      <c r="J4" s="12" t="s">
        <v>1362</v>
      </c>
      <c r="K4" t="s">
        <v>49</v>
      </c>
      <c r="N4" s="12" t="s">
        <v>1362</v>
      </c>
      <c r="O4" t="s">
        <v>1363</v>
      </c>
      <c r="P4" t="s">
        <v>1364</v>
      </c>
      <c r="Q4" t="s">
        <v>1365</v>
      </c>
      <c r="R4" t="s">
        <v>733</v>
      </c>
    </row>
    <row r="5" spans="1:18">
      <c r="A5" t="s">
        <v>564</v>
      </c>
      <c r="D5">
        <v>1426</v>
      </c>
      <c r="E5">
        <v>1190</v>
      </c>
      <c r="F5">
        <v>23</v>
      </c>
      <c r="G5">
        <v>2639</v>
      </c>
      <c r="J5" t="s">
        <v>1014</v>
      </c>
      <c r="K5">
        <v>6147</v>
      </c>
      <c r="N5" t="s">
        <v>1014</v>
      </c>
      <c r="O5">
        <v>7120</v>
      </c>
      <c r="P5">
        <v>22896</v>
      </c>
      <c r="Q5">
        <v>7447</v>
      </c>
      <c r="R5">
        <v>37463</v>
      </c>
    </row>
    <row r="6" spans="1:18">
      <c r="A6" t="s">
        <v>570</v>
      </c>
      <c r="C6">
        <v>202</v>
      </c>
      <c r="G6">
        <v>202</v>
      </c>
      <c r="J6" t="s">
        <v>57</v>
      </c>
      <c r="K6">
        <v>22274</v>
      </c>
      <c r="N6" t="s">
        <v>57</v>
      </c>
      <c r="O6">
        <v>24798</v>
      </c>
      <c r="P6">
        <v>52479</v>
      </c>
      <c r="Q6">
        <v>33743</v>
      </c>
      <c r="R6">
        <v>111020</v>
      </c>
    </row>
    <row r="7" spans="1:18">
      <c r="A7" t="s">
        <v>572</v>
      </c>
      <c r="B7">
        <v>2677</v>
      </c>
      <c r="G7">
        <v>2677</v>
      </c>
      <c r="J7" t="s">
        <v>1366</v>
      </c>
      <c r="K7">
        <v>0</v>
      </c>
      <c r="N7" t="s">
        <v>1035</v>
      </c>
      <c r="O7">
        <v>3158</v>
      </c>
      <c r="P7">
        <v>21322</v>
      </c>
      <c r="Q7">
        <v>12406</v>
      </c>
      <c r="R7">
        <v>36886</v>
      </c>
    </row>
    <row r="8" spans="1:18">
      <c r="A8" t="s">
        <v>576</v>
      </c>
      <c r="C8">
        <v>241</v>
      </c>
      <c r="D8">
        <v>366</v>
      </c>
      <c r="E8">
        <v>202</v>
      </c>
      <c r="F8">
        <v>120</v>
      </c>
      <c r="G8">
        <v>929</v>
      </c>
      <c r="J8" t="s">
        <v>1035</v>
      </c>
      <c r="K8">
        <v>3629</v>
      </c>
      <c r="N8" t="s">
        <v>1040</v>
      </c>
      <c r="P8">
        <v>4135</v>
      </c>
      <c r="Q8">
        <v>7641</v>
      </c>
      <c r="R8">
        <v>11776</v>
      </c>
    </row>
    <row r="9" spans="1:18">
      <c r="A9" t="s">
        <v>446</v>
      </c>
      <c r="E9">
        <v>106</v>
      </c>
      <c r="G9">
        <v>106</v>
      </c>
      <c r="J9" t="s">
        <v>1040</v>
      </c>
      <c r="K9">
        <v>0</v>
      </c>
      <c r="N9" t="s">
        <v>1367</v>
      </c>
      <c r="O9">
        <v>7188</v>
      </c>
      <c r="P9">
        <v>21876</v>
      </c>
      <c r="Q9">
        <v>8220</v>
      </c>
      <c r="R9">
        <v>37284</v>
      </c>
    </row>
    <row r="10" spans="1:18">
      <c r="A10" t="s">
        <v>450</v>
      </c>
      <c r="C10">
        <v>534</v>
      </c>
      <c r="D10">
        <v>460</v>
      </c>
      <c r="E10">
        <v>886</v>
      </c>
      <c r="F10">
        <v>202</v>
      </c>
      <c r="G10">
        <v>2082</v>
      </c>
      <c r="J10" t="s">
        <v>1043</v>
      </c>
      <c r="K10">
        <v>933</v>
      </c>
      <c r="N10" t="s">
        <v>899</v>
      </c>
      <c r="O10">
        <v>6561</v>
      </c>
      <c r="P10">
        <v>14625</v>
      </c>
      <c r="Q10">
        <v>17060</v>
      </c>
      <c r="R10">
        <v>38246</v>
      </c>
    </row>
    <row r="11" spans="1:18">
      <c r="A11" t="s">
        <v>695</v>
      </c>
      <c r="C11">
        <v>1990</v>
      </c>
      <c r="D11">
        <v>1045</v>
      </c>
      <c r="G11">
        <v>3035</v>
      </c>
      <c r="J11" t="s">
        <v>1367</v>
      </c>
      <c r="K11">
        <v>4129</v>
      </c>
      <c r="N11" t="s">
        <v>873</v>
      </c>
      <c r="P11">
        <v>5968</v>
      </c>
      <c r="Q11">
        <v>20002</v>
      </c>
      <c r="R11">
        <v>25970</v>
      </c>
    </row>
    <row r="12" spans="1:18">
      <c r="A12" t="s">
        <v>733</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733</v>
      </c>
      <c r="O13">
        <v>50898</v>
      </c>
      <c r="P13">
        <v>150183</v>
      </c>
      <c r="Q13">
        <v>113546</v>
      </c>
      <c r="R13">
        <v>314627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733</v>
      </c>
      <c r="J16" t="s">
        <v>1024</v>
      </c>
      <c r="K16">
        <v>6718</v>
      </c>
    </row>
    <row r="17" spans="1:11">
      <c r="A17" t="s">
        <v>562</v>
      </c>
      <c r="E17">
        <v>547</v>
      </c>
      <c r="F17">
        <v>792</v>
      </c>
      <c r="G17">
        <v>1339</v>
      </c>
      <c r="J17" t="s">
        <v>870</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1008</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1369</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1008</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1369</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1370</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1008</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1369</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1371</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1371</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1372</v>
      </c>
    </row>
    <row r="217" spans="1:7">
      <c r="A217" t="s">
        <v>634</v>
      </c>
      <c r="D217">
        <v>1373</v>
      </c>
      <c r="E217">
        <v>3928</v>
      </c>
      <c r="F217">
        <v>1528</v>
      </c>
      <c r="G217">
        <v>6829</v>
      </c>
    </row>
    <row r="218" spans="1:7">
      <c r="A218" t="s">
        <v>1373</v>
      </c>
      <c r="E218">
        <v>1016</v>
      </c>
      <c r="G218">
        <v>1016</v>
      </c>
    </row>
    <row r="219" spans="1:7">
      <c r="A219" t="s">
        <v>703</v>
      </c>
      <c r="E219">
        <v>706</v>
      </c>
      <c r="G219">
        <v>706</v>
      </c>
    </row>
    <row r="220" spans="1:7">
      <c r="A220" t="s">
        <v>1374</v>
      </c>
      <c r="F220">
        <v>583</v>
      </c>
      <c r="G220">
        <v>583</v>
      </c>
    </row>
    <row r="221" spans="1:7">
      <c r="A221" t="s">
        <v>733</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1375</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1376</v>
      </c>
    </row>
    <row r="245" spans="1:7">
      <c r="A245" t="s">
        <v>1377</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1378</v>
      </c>
      <c r="E254">
        <v>0</v>
      </c>
      <c r="G254">
        <v>0</v>
      </c>
    </row>
    <row r="255" spans="1:7">
      <c r="A255" t="s">
        <v>416</v>
      </c>
      <c r="E255">
        <v>195</v>
      </c>
      <c r="G255">
        <v>195</v>
      </c>
    </row>
    <row r="256" spans="1:7">
      <c r="A256" t="s">
        <v>533</v>
      </c>
      <c r="F256">
        <v>0</v>
      </c>
      <c r="G256">
        <v>0</v>
      </c>
    </row>
    <row r="257" spans="1:7">
      <c r="A257" t="s">
        <v>1379</v>
      </c>
    </row>
    <row r="258" spans="1:7">
      <c r="A258" t="s">
        <v>733</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1376</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1380</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1376</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1381</v>
      </c>
    </row>
    <row r="448" spans="1:7">
      <c r="A448" t="s">
        <v>1382</v>
      </c>
    </row>
    <row r="449" spans="1:7">
      <c r="A449" t="s">
        <v>668</v>
      </c>
      <c r="E449">
        <v>201</v>
      </c>
      <c r="F449">
        <v>30</v>
      </c>
      <c r="G449">
        <v>231</v>
      </c>
    </row>
    <row r="450" spans="1:7">
      <c r="A450" t="s">
        <v>422</v>
      </c>
      <c r="E450">
        <v>1580</v>
      </c>
      <c r="G450">
        <v>1580</v>
      </c>
    </row>
    <row r="451" spans="1:7">
      <c r="A451" t="s">
        <v>1383</v>
      </c>
      <c r="F451">
        <v>151</v>
      </c>
      <c r="G451">
        <v>151</v>
      </c>
    </row>
    <row r="452" spans="1:7">
      <c r="A452" t="s">
        <v>733</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1384</v>
      </c>
      <c r="E472">
        <v>260</v>
      </c>
      <c r="F472">
        <v>129</v>
      </c>
      <c r="G472">
        <v>389</v>
      </c>
    </row>
    <row r="473" spans="1:7">
      <c r="A473" t="s">
        <v>1385</v>
      </c>
    </row>
    <row r="474" spans="1:7">
      <c r="A474" t="s">
        <v>733</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1386</v>
      </c>
    </row>
    <row r="488" spans="1:7">
      <c r="A488" t="s">
        <v>1387</v>
      </c>
    </row>
    <row r="489" spans="1:7">
      <c r="A489" t="s">
        <v>1388</v>
      </c>
    </row>
    <row r="490" spans="1:7">
      <c r="A490" t="s">
        <v>1389</v>
      </c>
    </row>
    <row r="491" spans="1:7">
      <c r="A491" t="s">
        <v>1390</v>
      </c>
    </row>
    <row r="492" spans="1:7">
      <c r="A492" t="s">
        <v>733</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1383</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1391</v>
      </c>
      <c r="B506">
        <v>6</v>
      </c>
      <c r="G506">
        <v>6</v>
      </c>
    </row>
    <row r="507" spans="1:7">
      <c r="A507" t="s">
        <v>1392</v>
      </c>
    </row>
    <row r="508" spans="1:7">
      <c r="A508" t="s">
        <v>762</v>
      </c>
    </row>
    <row r="509" spans="1:7">
      <c r="A509" t="s">
        <v>492</v>
      </c>
      <c r="D509">
        <v>610</v>
      </c>
      <c r="E509">
        <v>2523</v>
      </c>
      <c r="G509">
        <v>3133</v>
      </c>
    </row>
    <row r="510" spans="1:7">
      <c r="A510" t="s">
        <v>1393</v>
      </c>
    </row>
    <row r="511" spans="1:7">
      <c r="A511" t="s">
        <v>733</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1394</v>
      </c>
      <c r="B523">
        <v>155</v>
      </c>
      <c r="G523">
        <v>155</v>
      </c>
    </row>
    <row r="524" spans="1:7">
      <c r="A524" t="s">
        <v>1395</v>
      </c>
    </row>
    <row r="525" spans="1:7">
      <c r="A525" t="s">
        <v>733</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1396</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1397</v>
      </c>
    </row>
    <row r="659" spans="1:7">
      <c r="A659" t="s">
        <v>399</v>
      </c>
      <c r="F659">
        <v>391</v>
      </c>
      <c r="G659">
        <v>391</v>
      </c>
    </row>
    <row r="660" spans="1:7">
      <c r="A660" t="s">
        <v>733</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1398</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1398</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1183</v>
      </c>
    </row>
    <row r="701" spans="1:7">
      <c r="A701" t="s">
        <v>733</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1183</v>
      </c>
      <c r="D717">
        <v>1491</v>
      </c>
      <c r="E717">
        <v>1549</v>
      </c>
      <c r="G717">
        <v>3040</v>
      </c>
    </row>
    <row r="718" spans="1:7">
      <c r="A718" t="s">
        <v>1399</v>
      </c>
    </row>
    <row r="719" spans="1:7">
      <c r="A719" t="s">
        <v>898</v>
      </c>
      <c r="E719">
        <v>903</v>
      </c>
      <c r="G719">
        <v>903</v>
      </c>
    </row>
    <row r="720" spans="1:7">
      <c r="A720" t="s">
        <v>411</v>
      </c>
      <c r="F720">
        <v>285</v>
      </c>
      <c r="G720">
        <v>285</v>
      </c>
    </row>
    <row r="721" spans="1:7">
      <c r="A721" t="s">
        <v>733</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1398</v>
      </c>
      <c r="B728">
        <v>2498</v>
      </c>
      <c r="C728">
        <v>1192</v>
      </c>
      <c r="D728">
        <v>1925</v>
      </c>
      <c r="G728">
        <v>5615</v>
      </c>
    </row>
    <row r="729" spans="1:7">
      <c r="A729" t="s">
        <v>766</v>
      </c>
      <c r="E729">
        <v>443</v>
      </c>
      <c r="G729">
        <v>443</v>
      </c>
    </row>
    <row r="730" spans="1:7">
      <c r="A730" t="s">
        <v>1183</v>
      </c>
      <c r="B730">
        <v>918</v>
      </c>
      <c r="G730">
        <v>918</v>
      </c>
    </row>
    <row r="731" spans="1:7">
      <c r="A731" t="s">
        <v>898</v>
      </c>
      <c r="B731">
        <v>254</v>
      </c>
      <c r="C731">
        <v>1686</v>
      </c>
      <c r="D731">
        <v>611</v>
      </c>
      <c r="G731">
        <v>2551</v>
      </c>
    </row>
    <row r="732" spans="1:7">
      <c r="A732" t="s">
        <v>411</v>
      </c>
      <c r="E732">
        <v>82</v>
      </c>
      <c r="G732">
        <v>82</v>
      </c>
    </row>
    <row r="733" spans="1:7">
      <c r="A733" t="s">
        <v>522</v>
      </c>
      <c r="C733">
        <v>329</v>
      </c>
      <c r="D733">
        <v>333</v>
      </c>
      <c r="G733">
        <v>662</v>
      </c>
    </row>
    <row r="734" spans="1:7">
      <c r="A734" t="s">
        <v>1212</v>
      </c>
      <c r="D734">
        <v>740</v>
      </c>
      <c r="G734">
        <v>740</v>
      </c>
    </row>
    <row r="735" spans="1:7">
      <c r="A735" t="s">
        <v>523</v>
      </c>
      <c r="E735">
        <v>267</v>
      </c>
      <c r="G735">
        <v>267</v>
      </c>
    </row>
    <row r="736" spans="1:7">
      <c r="A736" t="s">
        <v>1120</v>
      </c>
      <c r="D736">
        <v>307</v>
      </c>
      <c r="E736">
        <v>920</v>
      </c>
      <c r="F736">
        <v>610</v>
      </c>
      <c r="G736">
        <v>1837</v>
      </c>
    </row>
    <row r="737" spans="1:7">
      <c r="A737" t="s">
        <v>733</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523</v>
      </c>
      <c r="B750">
        <v>711</v>
      </c>
      <c r="G750">
        <v>711</v>
      </c>
    </row>
    <row r="751" spans="1:7">
      <c r="A751" t="s">
        <v>1400</v>
      </c>
      <c r="D751">
        <v>75</v>
      </c>
      <c r="G751">
        <v>75</v>
      </c>
    </row>
    <row r="752" spans="1:7">
      <c r="A752" t="s">
        <v>903</v>
      </c>
      <c r="C752">
        <v>1808</v>
      </c>
      <c r="E752">
        <v>1204</v>
      </c>
      <c r="G752">
        <v>3012</v>
      </c>
    </row>
    <row r="753" spans="1:7">
      <c r="A753" t="s">
        <v>401</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733</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1212</v>
      </c>
    </row>
    <row r="769" spans="1:7">
      <c r="A769" t="s">
        <v>903</v>
      </c>
    </row>
    <row r="770" spans="1:7">
      <c r="A770" t="s">
        <v>401</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699</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733</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733</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733</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787</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733</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733</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1120</v>
      </c>
    </row>
    <row r="886" spans="1:7">
      <c r="A886" t="s">
        <v>699</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733</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row>
    <row r="909" spans="1:7">
      <c r="A909" t="s">
        <v>411</v>
      </c>
    </row>
    <row r="910" spans="1:7">
      <c r="A910" t="s">
        <v>1120</v>
      </c>
    </row>
    <row r="911" spans="1:7">
      <c r="A911" t="s">
        <v>1138</v>
      </c>
      <c r="F911">
        <v>569</v>
      </c>
      <c r="G911">
        <v>569</v>
      </c>
    </row>
    <row r="912" spans="1:7">
      <c r="A912" t="s">
        <v>1277</v>
      </c>
    </row>
    <row r="913" spans="1:7">
      <c r="A913" t="s">
        <v>787</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733</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790</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733</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790</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733</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790</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733</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733</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733</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733</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733</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733</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733</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774</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774</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249</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256</v>
      </c>
      <c r="D1256">
        <v>2000</v>
      </c>
      <c r="E1256">
        <v>970</v>
      </c>
      <c r="G1256">
        <v>2970</v>
      </c>
    </row>
    <row r="1257" spans="1:7">
      <c r="A1257" t="s">
        <v>793</v>
      </c>
      <c r="E1257">
        <v>2031</v>
      </c>
      <c r="F1257">
        <v>845</v>
      </c>
      <c r="G1257">
        <v>2876</v>
      </c>
    </row>
    <row r="1258" spans="1:7">
      <c r="A1258" t="s">
        <v>733</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793</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733</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181</v>
      </c>
    </row>
    <row r="1299" spans="1:7">
      <c r="A1299" t="s">
        <v>1111</v>
      </c>
      <c r="E1299">
        <v>253</v>
      </c>
      <c r="G1299">
        <v>253</v>
      </c>
    </row>
    <row r="1300" spans="1:7">
      <c r="A1300" t="s">
        <v>1144</v>
      </c>
    </row>
    <row r="1301" spans="1:7">
      <c r="A1301" t="s">
        <v>774</v>
      </c>
    </row>
    <row r="1302" spans="1:7">
      <c r="A1302" t="s">
        <v>1424</v>
      </c>
    </row>
    <row r="1303" spans="1:7">
      <c r="A1303" t="s">
        <v>1425</v>
      </c>
    </row>
    <row r="1304" spans="1:7">
      <c r="A1304" t="s">
        <v>249</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733</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733</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733</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249</v>
      </c>
      <c r="D1353">
        <v>667</v>
      </c>
      <c r="G1353">
        <v>667</v>
      </c>
    </row>
    <row r="1354" spans="1:7">
      <c r="A1354" t="s">
        <v>1179</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733</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733</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733</v>
      </c>
    </row>
    <row r="1393" spans="1:7">
      <c r="A1393" t="s">
        <v>767</v>
      </c>
      <c r="E1393">
        <v>140</v>
      </c>
      <c r="G1393">
        <v>140</v>
      </c>
    </row>
    <row r="1394" spans="1:7">
      <c r="A1394" t="s">
        <v>800</v>
      </c>
      <c r="B1394">
        <v>326</v>
      </c>
      <c r="G1394">
        <v>326</v>
      </c>
    </row>
    <row r="1395" spans="1:7">
      <c r="A1395" t="s">
        <v>1429</v>
      </c>
      <c r="B1395">
        <v>314</v>
      </c>
      <c r="C1395">
        <v>240</v>
      </c>
      <c r="G1395">
        <v>554</v>
      </c>
    </row>
    <row r="1396" spans="1:7">
      <c r="A1396" t="s">
        <v>1430</v>
      </c>
    </row>
    <row r="1397" spans="1:7">
      <c r="A1397" t="s">
        <v>834</v>
      </c>
    </row>
    <row r="1398" spans="1:7">
      <c r="A1398" t="s">
        <v>244</v>
      </c>
      <c r="E1398">
        <v>646</v>
      </c>
      <c r="G1398">
        <v>646</v>
      </c>
    </row>
    <row r="1399" spans="1:7">
      <c r="A1399" t="s">
        <v>178</v>
      </c>
      <c r="B1399">
        <v>307</v>
      </c>
      <c r="C1399">
        <v>872</v>
      </c>
      <c r="D1399">
        <v>312</v>
      </c>
      <c r="E1399">
        <v>287</v>
      </c>
      <c r="G1399">
        <v>1778</v>
      </c>
    </row>
    <row r="1400" spans="1:7">
      <c r="A1400" t="s">
        <v>230</v>
      </c>
      <c r="B1400">
        <v>1297</v>
      </c>
      <c r="C1400">
        <v>1300</v>
      </c>
      <c r="E1400">
        <v>1766</v>
      </c>
      <c r="G1400">
        <v>4363</v>
      </c>
    </row>
    <row r="1401" spans="1:7">
      <c r="A1401" t="s">
        <v>1431</v>
      </c>
      <c r="B1401">
        <v>534</v>
      </c>
      <c r="C1401">
        <v>466</v>
      </c>
      <c r="D1401">
        <v>483</v>
      </c>
      <c r="G1401">
        <v>1483</v>
      </c>
    </row>
    <row r="1402" spans="1:7">
      <c r="A1402" t="s">
        <v>831</v>
      </c>
      <c r="B1402">
        <v>1581</v>
      </c>
      <c r="G1402">
        <v>1581</v>
      </c>
    </row>
    <row r="1403" spans="1:7">
      <c r="A1403" t="s">
        <v>782</v>
      </c>
      <c r="B1403">
        <v>1163</v>
      </c>
      <c r="G1403">
        <v>1163</v>
      </c>
    </row>
    <row r="1404" spans="1:7">
      <c r="A1404" t="s">
        <v>837</v>
      </c>
      <c r="C1404">
        <v>560</v>
      </c>
      <c r="D1404">
        <v>367</v>
      </c>
      <c r="G1404">
        <v>927</v>
      </c>
    </row>
    <row r="1405" spans="1:7">
      <c r="A1405" t="s">
        <v>221</v>
      </c>
    </row>
    <row r="1406" spans="1:7">
      <c r="A1406" t="s">
        <v>803</v>
      </c>
      <c r="C1406">
        <v>130</v>
      </c>
      <c r="G1406">
        <v>130</v>
      </c>
    </row>
    <row r="1407" spans="1:7">
      <c r="A1407" t="s">
        <v>1432</v>
      </c>
      <c r="D1407">
        <v>86</v>
      </c>
      <c r="G1407">
        <v>86</v>
      </c>
    </row>
    <row r="1408" spans="1:7">
      <c r="A1408" t="s">
        <v>1433</v>
      </c>
      <c r="D1408">
        <v>157</v>
      </c>
      <c r="G1408">
        <v>157</v>
      </c>
    </row>
    <row r="1409" spans="1:7">
      <c r="A1409" t="s">
        <v>266</v>
      </c>
      <c r="D1409">
        <v>462</v>
      </c>
      <c r="E1409">
        <v>1412</v>
      </c>
      <c r="G1409">
        <v>1874</v>
      </c>
    </row>
    <row r="1410" spans="1:7">
      <c r="A1410" t="s">
        <v>733</v>
      </c>
      <c r="B1410">
        <v>5522</v>
      </c>
      <c r="C1410">
        <v>3568</v>
      </c>
      <c r="D1410">
        <v>1867</v>
      </c>
      <c r="E1410">
        <v>4251</v>
      </c>
      <c r="G1410">
        <v>15208</v>
      </c>
    </row>
    <row r="1413" spans="1:7">
      <c r="A1413" s="12" t="s">
        <v>1359</v>
      </c>
      <c r="B1413" s="12" t="s">
        <v>1358</v>
      </c>
    </row>
    <row r="1414" spans="1:7">
      <c r="A1414" s="12" t="s">
        <v>1360</v>
      </c>
      <c r="B1414" s="48">
        <v>46104</v>
      </c>
      <c r="C1414" t="s">
        <v>733</v>
      </c>
    </row>
    <row r="1415" spans="1:7">
      <c r="A1415" t="s">
        <v>719</v>
      </c>
    </row>
    <row r="1416" spans="1:7">
      <c r="A1416" t="s">
        <v>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6"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7"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8"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69" t="s">
        <v>2144</v>
      </c>
      <c r="G2118" t="s">
        <v>2081</v>
      </c>
    </row>
    <row r="2119" spans="1:7">
      <c r="A2119" s="347" t="s">
        <v>1148</v>
      </c>
      <c r="B2119" s="178" t="s">
        <v>2007</v>
      </c>
      <c r="C2119" s="23">
        <v>45985</v>
      </c>
      <c r="D2119" s="74"/>
      <c r="E2119" s="11"/>
      <c r="F2119" s="1269" t="s">
        <v>2145</v>
      </c>
      <c r="G2119" t="s">
        <v>2081</v>
      </c>
    </row>
    <row r="2120" spans="1:7">
      <c r="A2120" s="11" t="s">
        <v>1133</v>
      </c>
      <c r="B2120" s="178" t="s">
        <v>2007</v>
      </c>
      <c r="C2120" s="23">
        <v>45985</v>
      </c>
      <c r="D2120" s="74"/>
      <c r="E2120" s="11"/>
      <c r="F2120" s="1269"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8"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8"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0"/>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4" t="s">
        <v>57</v>
      </c>
      <c r="C2380" s="23">
        <v>46010</v>
      </c>
      <c r="D2380" s="11">
        <v>582</v>
      </c>
      <c r="G2380" t="s">
        <v>2161</v>
      </c>
    </row>
    <row r="2381" spans="1:7">
      <c r="A2381" s="178" t="s">
        <v>1108</v>
      </c>
      <c r="B2381" s="1224" t="s">
        <v>57</v>
      </c>
      <c r="C2381" s="23">
        <v>46010</v>
      </c>
      <c r="D2381" s="89">
        <v>2064</v>
      </c>
      <c r="G2381" t="s">
        <v>2161</v>
      </c>
    </row>
    <row r="2382" spans="1:7">
      <c r="A2382" s="178" t="s">
        <v>1306</v>
      </c>
      <c r="B2382" s="1224" t="s">
        <v>57</v>
      </c>
      <c r="C2382" s="23">
        <v>46010</v>
      </c>
      <c r="D2382" s="89">
        <v>1683</v>
      </c>
      <c r="G2382" t="s">
        <v>2161</v>
      </c>
    </row>
    <row r="2383" spans="1:7">
      <c r="A2383" s="178" t="s">
        <v>1111</v>
      </c>
      <c r="B2383" s="1224" t="s">
        <v>57</v>
      </c>
      <c r="C2383" s="23">
        <v>46010</v>
      </c>
      <c r="D2383" s="89">
        <v>1235</v>
      </c>
      <c r="G2383" t="s">
        <v>2161</v>
      </c>
    </row>
    <row r="2384" spans="1:7">
      <c r="A2384" s="178" t="s">
        <v>1105</v>
      </c>
      <c r="B2384" s="1224" t="s">
        <v>57</v>
      </c>
      <c r="C2384" s="23">
        <v>46010</v>
      </c>
      <c r="F2384" s="11" t="s">
        <v>2262</v>
      </c>
      <c r="G2384" t="s">
        <v>2161</v>
      </c>
    </row>
    <row r="2385" spans="1:7">
      <c r="A2385" s="178" t="s">
        <v>1321</v>
      </c>
      <c r="B2385" s="1224" t="s">
        <v>57</v>
      </c>
      <c r="C2385" s="23">
        <v>46010</v>
      </c>
      <c r="D2385" s="11">
        <v>780</v>
      </c>
      <c r="E2385" s="135"/>
      <c r="F2385" s="50"/>
      <c r="G2385" t="s">
        <v>2161</v>
      </c>
    </row>
    <row r="2386" spans="1:7">
      <c r="A2386" s="178" t="s">
        <v>1423</v>
      </c>
      <c r="B2386" s="1224"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1" t="s">
        <v>57</v>
      </c>
      <c r="C2404" s="23">
        <v>46014</v>
      </c>
      <c r="E2404" s="250">
        <v>14727</v>
      </c>
      <c r="F2404" s="347" t="s">
        <v>2267</v>
      </c>
      <c r="G2404" t="s">
        <v>2161</v>
      </c>
    </row>
    <row r="2405" spans="1:7">
      <c r="A2405" s="296" t="s">
        <v>1312</v>
      </c>
      <c r="B2405" s="1272"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2"/>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2" t="s">
        <v>2277</v>
      </c>
      <c r="G2448" t="s">
        <v>2273</v>
      </c>
    </row>
    <row r="2449" spans="1:7">
      <c r="A2449" s="178" t="s">
        <v>1214</v>
      </c>
      <c r="B2449" s="91" t="s">
        <v>57</v>
      </c>
      <c r="C2449" s="23">
        <v>46029</v>
      </c>
      <c r="D2449" s="38">
        <v>180</v>
      </c>
      <c r="E2449" s="11"/>
      <c r="F2449" s="1242" t="s">
        <v>1445</v>
      </c>
      <c r="G2449" t="s">
        <v>2273</v>
      </c>
    </row>
    <row r="2450" spans="1:7">
      <c r="A2450" s="178" t="s">
        <v>1144</v>
      </c>
      <c r="B2450" s="91" t="s">
        <v>53</v>
      </c>
      <c r="C2450" s="23">
        <v>46029</v>
      </c>
      <c r="D2450" s="819">
        <v>2151</v>
      </c>
      <c r="E2450" s="11"/>
      <c r="F2450" s="1242"/>
      <c r="G2450" t="s">
        <v>2273</v>
      </c>
    </row>
    <row r="2451" spans="1:7">
      <c r="A2451" s="178" t="s">
        <v>1315</v>
      </c>
      <c r="B2451" s="91" t="s">
        <v>57</v>
      </c>
      <c r="C2451" s="23">
        <v>46029</v>
      </c>
      <c r="D2451" s="819">
        <v>3079</v>
      </c>
      <c r="E2451" s="11"/>
      <c r="F2451" s="1242"/>
      <c r="G2451" t="s">
        <v>2273</v>
      </c>
    </row>
    <row r="2452" spans="1:7">
      <c r="A2452" s="296" t="s">
        <v>1303</v>
      </c>
      <c r="B2452" s="595" t="s">
        <v>57</v>
      </c>
      <c r="C2452" s="23">
        <v>46029</v>
      </c>
      <c r="D2452" s="38">
        <v>0</v>
      </c>
      <c r="E2452" s="11"/>
      <c r="F2452" s="1273" t="s">
        <v>2272</v>
      </c>
      <c r="G2452" t="s">
        <v>2273</v>
      </c>
    </row>
    <row r="2453" spans="1:7" ht="15.75">
      <c r="A2453" s="178" t="s">
        <v>703</v>
      </c>
      <c r="B2453" s="175" t="s">
        <v>1367</v>
      </c>
      <c r="C2453" s="239">
        <v>46030</v>
      </c>
      <c r="D2453" s="38">
        <v>85</v>
      </c>
      <c r="E2453" s="11"/>
      <c r="F2453" s="1242"/>
      <c r="G2453" t="s">
        <v>2273</v>
      </c>
    </row>
    <row r="2454" spans="1:7" ht="15.75">
      <c r="A2454" s="178" t="s">
        <v>762</v>
      </c>
      <c r="B2454" s="175" t="s">
        <v>1367</v>
      </c>
      <c r="C2454" s="239">
        <v>46030</v>
      </c>
      <c r="D2454" s="38">
        <v>113</v>
      </c>
      <c r="E2454" s="11"/>
      <c r="F2454" s="1242" t="s">
        <v>2278</v>
      </c>
      <c r="G2454" t="s">
        <v>2273</v>
      </c>
    </row>
    <row r="2455" spans="1:7">
      <c r="A2455" s="317" t="s">
        <v>945</v>
      </c>
      <c r="B2455" s="813" t="s">
        <v>57</v>
      </c>
      <c r="C2455" s="23">
        <v>46030</v>
      </c>
      <c r="D2455" s="819">
        <v>1053</v>
      </c>
      <c r="E2455" s="11"/>
      <c r="F2455" s="1242" t="s">
        <v>2279</v>
      </c>
      <c r="G2455" t="s">
        <v>2273</v>
      </c>
    </row>
    <row r="2456" spans="1:7">
      <c r="A2456" s="178" t="s">
        <v>1144</v>
      </c>
      <c r="B2456" s="91" t="s">
        <v>53</v>
      </c>
      <c r="C2456" s="23">
        <v>46030</v>
      </c>
      <c r="D2456" s="819">
        <v>1926</v>
      </c>
      <c r="E2456" s="11"/>
      <c r="F2456" s="1242"/>
      <c r="G2456" t="s">
        <v>2273</v>
      </c>
    </row>
    <row r="2457" spans="1:7">
      <c r="A2457" s="178" t="s">
        <v>1318</v>
      </c>
      <c r="B2457" s="91" t="s">
        <v>57</v>
      </c>
      <c r="C2457" s="23">
        <v>46030</v>
      </c>
      <c r="D2457" s="819">
        <v>2367</v>
      </c>
      <c r="E2457" s="11"/>
      <c r="F2457" s="1242"/>
      <c r="G2457" t="s">
        <v>2273</v>
      </c>
    </row>
    <row r="2458" spans="1:7">
      <c r="A2458" s="178" t="s">
        <v>1148</v>
      </c>
      <c r="B2458" s="91" t="s">
        <v>2280</v>
      </c>
      <c r="C2458" s="23">
        <v>46030</v>
      </c>
      <c r="D2458" s="819"/>
      <c r="E2458" s="819">
        <v>2706</v>
      </c>
      <c r="F2458" s="1242"/>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2"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2"/>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3"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2"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2"/>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2" t="s">
        <v>1564</v>
      </c>
      <c r="G2486" t="s">
        <v>2273</v>
      </c>
    </row>
    <row r="2487" spans="1:7">
      <c r="A2487" s="317" t="s">
        <v>1144</v>
      </c>
      <c r="B2487" s="813" t="s">
        <v>53</v>
      </c>
      <c r="C2487" s="23">
        <v>46035</v>
      </c>
      <c r="D2487" s="819">
        <v>1838</v>
      </c>
      <c r="E2487" s="38"/>
      <c r="F2487" s="1242"/>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3"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4"/>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2"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2" t="s">
        <v>2303</v>
      </c>
      <c r="G2528" t="s">
        <v>2273</v>
      </c>
    </row>
    <row r="2529" spans="1:7">
      <c r="A2529" s="244" t="s">
        <v>1425</v>
      </c>
      <c r="B2529" s="244" t="s">
        <v>62</v>
      </c>
      <c r="C2529" s="23">
        <v>46042</v>
      </c>
      <c r="D2529" s="89">
        <v>1382</v>
      </c>
      <c r="F2529" s="1242" t="s">
        <v>2222</v>
      </c>
      <c r="G2529" t="s">
        <v>2273</v>
      </c>
    </row>
    <row r="2530" spans="1:7">
      <c r="A2530" s="244" t="s">
        <v>249</v>
      </c>
      <c r="B2530" s="244" t="s">
        <v>53</v>
      </c>
      <c r="C2530" s="23">
        <v>46042</v>
      </c>
      <c r="D2530" s="89">
        <v>2719</v>
      </c>
      <c r="F2530" s="1242"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2"/>
      <c r="G2532" t="s">
        <v>2273</v>
      </c>
    </row>
    <row r="2533" spans="1:7">
      <c r="A2533" s="559" t="s">
        <v>1337</v>
      </c>
      <c r="B2533" s="91" t="s">
        <v>57</v>
      </c>
      <c r="C2533" s="262">
        <v>46042</v>
      </c>
      <c r="D2533" s="50">
        <v>506</v>
      </c>
      <c r="E2533" s="135"/>
      <c r="F2533" s="1275"/>
      <c r="G2533" t="s">
        <v>2273</v>
      </c>
    </row>
    <row r="2534" spans="1:7">
      <c r="A2534" s="235" t="s">
        <v>1290</v>
      </c>
      <c r="B2534" s="595" t="s">
        <v>57</v>
      </c>
      <c r="C2534" s="23">
        <v>46042</v>
      </c>
      <c r="D2534" s="89">
        <v>2209</v>
      </c>
      <c r="E2534" s="11"/>
      <c r="F2534" s="1242" t="s">
        <v>1939</v>
      </c>
      <c r="G2534" t="s">
        <v>2273</v>
      </c>
    </row>
    <row r="2535" spans="1:7" ht="15.75">
      <c r="A2535" s="76" t="s">
        <v>774</v>
      </c>
      <c r="B2535" s="175" t="s">
        <v>1367</v>
      </c>
      <c r="C2535" s="248">
        <v>46043</v>
      </c>
      <c r="D2535" s="103">
        <v>182</v>
      </c>
      <c r="E2535" s="182"/>
      <c r="F2535" s="1276"/>
      <c r="G2535" t="s">
        <v>2273</v>
      </c>
    </row>
    <row r="2536" spans="1:7">
      <c r="A2536" s="559" t="s">
        <v>766</v>
      </c>
      <c r="B2536" s="559" t="s">
        <v>59</v>
      </c>
      <c r="C2536" s="23">
        <v>46043</v>
      </c>
      <c r="D2536" s="11">
        <v>150</v>
      </c>
      <c r="F2536" s="1242"/>
      <c r="G2536" t="s">
        <v>2273</v>
      </c>
    </row>
    <row r="2537" spans="1:7">
      <c r="A2537" s="76" t="s">
        <v>948</v>
      </c>
      <c r="B2537" s="176" t="s">
        <v>899</v>
      </c>
      <c r="C2537" s="239">
        <v>46043</v>
      </c>
      <c r="D2537" s="11">
        <v>686</v>
      </c>
      <c r="F2537" s="1242" t="s">
        <v>2282</v>
      </c>
      <c r="G2537" t="s">
        <v>2273</v>
      </c>
    </row>
    <row r="2538" spans="1:7">
      <c r="A2538" s="559" t="s">
        <v>1226</v>
      </c>
      <c r="B2538" s="907" t="s">
        <v>57</v>
      </c>
      <c r="C2538" s="23">
        <v>46043</v>
      </c>
      <c r="D2538" s="11">
        <v>867</v>
      </c>
      <c r="F2538" s="1242" t="s">
        <v>2305</v>
      </c>
      <c r="G2538" t="s">
        <v>2273</v>
      </c>
    </row>
    <row r="2539" spans="1:7" ht="15.75">
      <c r="A2539" s="76" t="s">
        <v>986</v>
      </c>
      <c r="B2539" s="175" t="s">
        <v>1367</v>
      </c>
      <c r="C2539" s="239">
        <v>46043</v>
      </c>
      <c r="E2539" s="250">
        <v>3507</v>
      </c>
      <c r="F2539" s="1242" t="s">
        <v>2306</v>
      </c>
      <c r="G2539" t="s">
        <v>2273</v>
      </c>
    </row>
    <row r="2540" spans="1:7">
      <c r="A2540" s="244" t="s">
        <v>1424</v>
      </c>
      <c r="B2540" s="244" t="s">
        <v>59</v>
      </c>
      <c r="C2540" s="23">
        <v>46043</v>
      </c>
      <c r="D2540" s="11">
        <v>754</v>
      </c>
      <c r="F2540" s="1242" t="s">
        <v>2307</v>
      </c>
      <c r="G2540" t="s">
        <v>2273</v>
      </c>
    </row>
    <row r="2541" spans="1:7">
      <c r="A2541" s="244" t="s">
        <v>1425</v>
      </c>
      <c r="B2541" s="244" t="s">
        <v>62</v>
      </c>
      <c r="C2541" s="23">
        <v>46043</v>
      </c>
      <c r="D2541" s="11">
        <v>993</v>
      </c>
      <c r="F2541" s="1242" t="s">
        <v>2308</v>
      </c>
      <c r="G2541" t="s">
        <v>2273</v>
      </c>
    </row>
    <row r="2542" spans="1:7">
      <c r="A2542" s="244" t="s">
        <v>249</v>
      </c>
      <c r="B2542" s="244" t="s">
        <v>53</v>
      </c>
      <c r="C2542" s="23">
        <v>46043</v>
      </c>
      <c r="D2542" s="89">
        <v>408</v>
      </c>
      <c r="F2542" s="1242"/>
      <c r="G2542" t="s">
        <v>2273</v>
      </c>
    </row>
    <row r="2543" spans="1:7">
      <c r="A2543" s="244" t="s">
        <v>256</v>
      </c>
      <c r="B2543" s="244" t="s">
        <v>53</v>
      </c>
      <c r="C2543" s="23">
        <v>46043</v>
      </c>
      <c r="D2543" s="89">
        <v>2000</v>
      </c>
      <c r="F2543" s="1242"/>
      <c r="G2543" t="s">
        <v>2273</v>
      </c>
    </row>
    <row r="2544" spans="1:7">
      <c r="A2544" s="240" t="s">
        <v>1341</v>
      </c>
      <c r="B2544" s="91" t="s">
        <v>57</v>
      </c>
      <c r="C2544" s="23">
        <v>46043</v>
      </c>
      <c r="D2544" s="11">
        <v>575</v>
      </c>
      <c r="F2544" s="1242"/>
      <c r="G2544" t="s">
        <v>2273</v>
      </c>
    </row>
    <row r="2545" spans="1:7">
      <c r="A2545" s="559" t="s">
        <v>1339</v>
      </c>
      <c r="B2545" s="91" t="s">
        <v>57</v>
      </c>
      <c r="C2545" s="262">
        <v>46043</v>
      </c>
      <c r="D2545" s="844">
        <v>2265</v>
      </c>
      <c r="E2545" s="135"/>
      <c r="F2545" s="1275"/>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6"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2" t="s">
        <v>2309</v>
      </c>
      <c r="G2549" t="s">
        <v>2273</v>
      </c>
    </row>
    <row r="2550" spans="1:7">
      <c r="A2550" s="559" t="s">
        <v>1226</v>
      </c>
      <c r="B2550" s="907" t="s">
        <v>57</v>
      </c>
      <c r="C2550" s="23">
        <v>46044</v>
      </c>
      <c r="D2550" s="89">
        <v>1539</v>
      </c>
      <c r="F2550" s="1242" t="s">
        <v>2310</v>
      </c>
      <c r="G2550" t="s">
        <v>2273</v>
      </c>
    </row>
    <row r="2551" spans="1:7" ht="15.75">
      <c r="A2551" s="76" t="s">
        <v>1223</v>
      </c>
      <c r="B2551" s="175" t="s">
        <v>1367</v>
      </c>
      <c r="C2551" s="239">
        <v>46044</v>
      </c>
      <c r="E2551" s="74">
        <v>486</v>
      </c>
      <c r="F2551" s="1242" t="s">
        <v>2311</v>
      </c>
      <c r="G2551" t="s">
        <v>2273</v>
      </c>
    </row>
    <row r="2552" spans="1:7">
      <c r="A2552" s="244" t="s">
        <v>1424</v>
      </c>
      <c r="B2552" s="244" t="s">
        <v>59</v>
      </c>
      <c r="C2552" s="23">
        <v>46044</v>
      </c>
      <c r="D2552" s="11">
        <v>520</v>
      </c>
      <c r="F2552" s="1242" t="s">
        <v>2297</v>
      </c>
      <c r="G2552" t="s">
        <v>2273</v>
      </c>
    </row>
    <row r="2553" spans="1:7">
      <c r="A2553" s="244" t="s">
        <v>1425</v>
      </c>
      <c r="B2553" s="244" t="s">
        <v>62</v>
      </c>
      <c r="C2553" s="23">
        <v>46044</v>
      </c>
      <c r="D2553" s="89">
        <v>1462</v>
      </c>
      <c r="F2553" s="1242" t="s">
        <v>2312</v>
      </c>
      <c r="G2553" t="s">
        <v>2273</v>
      </c>
    </row>
    <row r="2554" spans="1:7">
      <c r="A2554" s="244" t="s">
        <v>793</v>
      </c>
      <c r="B2554" s="244" t="s">
        <v>53</v>
      </c>
      <c r="C2554" s="23">
        <v>46044</v>
      </c>
      <c r="D2554" s="89">
        <v>2031</v>
      </c>
      <c r="F2554" s="1242" t="s">
        <v>2313</v>
      </c>
      <c r="G2554" t="s">
        <v>2273</v>
      </c>
    </row>
    <row r="2555" spans="1:7">
      <c r="A2555" s="244" t="s">
        <v>256</v>
      </c>
      <c r="B2555" s="244" t="s">
        <v>53</v>
      </c>
      <c r="C2555" s="23">
        <v>46044</v>
      </c>
      <c r="D2555" s="11">
        <v>970</v>
      </c>
      <c r="F2555" s="1242" t="s">
        <v>2314</v>
      </c>
      <c r="G2555" t="s">
        <v>2273</v>
      </c>
    </row>
    <row r="2556" spans="1:7">
      <c r="A2556" s="244" t="s">
        <v>1327</v>
      </c>
      <c r="B2556" s="91" t="s">
        <v>57</v>
      </c>
      <c r="C2556" s="23">
        <v>46044</v>
      </c>
      <c r="D2556" s="89">
        <v>1776</v>
      </c>
      <c r="F2556" s="1242" t="s">
        <v>2315</v>
      </c>
      <c r="G2556" t="s">
        <v>2273</v>
      </c>
    </row>
    <row r="2557" spans="1:7">
      <c r="A2557" s="559" t="s">
        <v>1318</v>
      </c>
      <c r="B2557" s="595" t="s">
        <v>57</v>
      </c>
      <c r="C2557" s="23">
        <v>46044</v>
      </c>
      <c r="D2557" s="89">
        <v>1940</v>
      </c>
      <c r="F2557" s="1242" t="s">
        <v>2316</v>
      </c>
      <c r="G2557" t="s">
        <v>2273</v>
      </c>
    </row>
    <row r="2558" spans="1:7" ht="15.75">
      <c r="A2558" s="76" t="s">
        <v>654</v>
      </c>
      <c r="B2558" s="175" t="s">
        <v>1367</v>
      </c>
      <c r="C2558" s="239">
        <v>46045</v>
      </c>
      <c r="D2558" s="11">
        <v>57</v>
      </c>
      <c r="F2558" s="1242" t="s">
        <v>1860</v>
      </c>
      <c r="G2558" t="s">
        <v>2273</v>
      </c>
    </row>
    <row r="2559" spans="1:7">
      <c r="A2559" s="244" t="s">
        <v>766</v>
      </c>
      <c r="B2559" s="244" t="s">
        <v>59</v>
      </c>
      <c r="C2559" s="23">
        <v>46045</v>
      </c>
      <c r="D2559" s="11">
        <v>274</v>
      </c>
      <c r="F2559" s="1242"/>
      <c r="G2559" t="s">
        <v>2273</v>
      </c>
    </row>
    <row r="2560" spans="1:7">
      <c r="A2560" s="240" t="s">
        <v>1424</v>
      </c>
      <c r="B2560" s="240" t="s">
        <v>59</v>
      </c>
      <c r="C2560" s="23">
        <v>46045</v>
      </c>
      <c r="D2560" s="11">
        <v>0</v>
      </c>
      <c r="F2560" s="1242" t="s">
        <v>374</v>
      </c>
      <c r="G2560" t="s">
        <v>2273</v>
      </c>
    </row>
    <row r="2561" spans="1:7">
      <c r="A2561" s="244" t="s">
        <v>1425</v>
      </c>
      <c r="B2561" s="244" t="s">
        <v>62</v>
      </c>
      <c r="C2561" s="23">
        <v>46045</v>
      </c>
      <c r="D2561" s="89">
        <v>1617</v>
      </c>
      <c r="F2561" s="1242"/>
      <c r="G2561" t="s">
        <v>2273</v>
      </c>
    </row>
    <row r="2562" spans="1:7">
      <c r="A2562" s="244" t="s">
        <v>793</v>
      </c>
      <c r="B2562" s="244" t="s">
        <v>53</v>
      </c>
      <c r="C2562" s="23">
        <v>46045</v>
      </c>
      <c r="D2562" s="11">
        <v>845</v>
      </c>
      <c r="F2562" s="1242" t="s">
        <v>2317</v>
      </c>
      <c r="G2562" t="s">
        <v>2273</v>
      </c>
    </row>
    <row r="2563" spans="1:7">
      <c r="A2563" s="240" t="s">
        <v>1339</v>
      </c>
      <c r="B2563" s="91" t="s">
        <v>57</v>
      </c>
      <c r="C2563" s="23">
        <v>46045</v>
      </c>
      <c r="D2563" s="89">
        <v>2651</v>
      </c>
      <c r="F2563" s="1242" t="s">
        <v>2318</v>
      </c>
      <c r="G2563" t="s">
        <v>2273</v>
      </c>
    </row>
    <row r="2564" spans="1:7">
      <c r="A2564" s="559" t="s">
        <v>1341</v>
      </c>
      <c r="B2564" s="595" t="s">
        <v>57</v>
      </c>
      <c r="C2564" s="23">
        <v>46045</v>
      </c>
      <c r="D2564" s="11">
        <v>818</v>
      </c>
      <c r="F2564" s="1242"/>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2" t="s">
        <v>2121</v>
      </c>
      <c r="G2567" t="s">
        <v>2273</v>
      </c>
    </row>
    <row r="2568" spans="1:7">
      <c r="A2568" s="76" t="s">
        <v>948</v>
      </c>
      <c r="B2568" s="176" t="s">
        <v>899</v>
      </c>
      <c r="C2568" s="239">
        <v>46048</v>
      </c>
      <c r="D2568" s="11">
        <v>835</v>
      </c>
      <c r="F2568" s="1242"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2" t="s">
        <v>1491</v>
      </c>
      <c r="G2570" t="s">
        <v>2273</v>
      </c>
    </row>
    <row r="2571" spans="1:7" ht="15.75">
      <c r="A2571" s="76" t="s">
        <v>986</v>
      </c>
      <c r="B2571" s="175" t="s">
        <v>1367</v>
      </c>
      <c r="C2571" s="239">
        <v>46048</v>
      </c>
      <c r="E2571" s="74">
        <v>313</v>
      </c>
      <c r="F2571" s="1242" t="s">
        <v>2322</v>
      </c>
      <c r="G2571" t="s">
        <v>2273</v>
      </c>
    </row>
    <row r="2572" spans="1:7">
      <c r="A2572" s="244" t="s">
        <v>1424</v>
      </c>
      <c r="B2572" s="244" t="s">
        <v>59</v>
      </c>
      <c r="C2572" s="23">
        <v>46048</v>
      </c>
      <c r="D2572" s="11">
        <v>376</v>
      </c>
      <c r="F2572" s="1242"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7"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5" t="s">
        <v>1429</v>
      </c>
      <c r="B2790" s="1285" t="s">
        <v>1367</v>
      </c>
      <c r="C2790" s="23">
        <v>46098</v>
      </c>
      <c r="D2790" s="11">
        <v>240</v>
      </c>
      <c r="F2790" s="11" t="s">
        <v>2400</v>
      </c>
      <c r="G2790" t="s">
        <v>1364</v>
      </c>
    </row>
    <row r="2791" spans="1:7">
      <c r="A2791" s="1285" t="s">
        <v>837</v>
      </c>
      <c r="B2791" s="240" t="s">
        <v>838</v>
      </c>
      <c r="C2791" s="23">
        <v>46098</v>
      </c>
      <c r="D2791" s="11">
        <v>560</v>
      </c>
      <c r="F2791" s="11" t="s">
        <v>2401</v>
      </c>
      <c r="G2791" t="s">
        <v>1364</v>
      </c>
    </row>
    <row r="2792" spans="1:7">
      <c r="A2792" s="1285" t="s">
        <v>230</v>
      </c>
      <c r="B2792" s="1285" t="s">
        <v>53</v>
      </c>
      <c r="C2792" s="23">
        <v>46098</v>
      </c>
      <c r="D2792" s="89">
        <v>1300</v>
      </c>
      <c r="G2792" t="s">
        <v>1364</v>
      </c>
    </row>
    <row r="2793" spans="1:7">
      <c r="A2793" s="1286" t="s">
        <v>178</v>
      </c>
      <c r="B2793" s="1286" t="s">
        <v>55</v>
      </c>
      <c r="C2793" s="23">
        <v>46098</v>
      </c>
      <c r="D2793" s="11">
        <v>872</v>
      </c>
      <c r="F2793" s="11" t="s">
        <v>2014</v>
      </c>
      <c r="G2793" t="s">
        <v>1364</v>
      </c>
    </row>
    <row r="2794" spans="1:7">
      <c r="A2794" s="1286" t="s">
        <v>1431</v>
      </c>
      <c r="B2794" s="1286" t="s">
        <v>59</v>
      </c>
      <c r="C2794" s="23">
        <v>46098</v>
      </c>
      <c r="D2794" s="11">
        <v>466</v>
      </c>
      <c r="F2794" s="11" t="s">
        <v>2330</v>
      </c>
      <c r="G2794" t="s">
        <v>1364</v>
      </c>
    </row>
    <row r="2795" spans="1:7">
      <c r="A2795" s="1286" t="s">
        <v>221</v>
      </c>
      <c r="B2795" s="1286" t="s">
        <v>1367</v>
      </c>
      <c r="C2795" s="23">
        <v>46098</v>
      </c>
      <c r="F2795" s="240" t="s">
        <v>1640</v>
      </c>
      <c r="G2795" t="s">
        <v>1364</v>
      </c>
    </row>
    <row r="2796" spans="1:7">
      <c r="A2796" s="1286" t="s">
        <v>803</v>
      </c>
      <c r="B2796" s="1286" t="s">
        <v>1367</v>
      </c>
      <c r="C2796" s="23">
        <v>46098</v>
      </c>
      <c r="D2796" s="11">
        <v>130</v>
      </c>
      <c r="F2796" s="11" t="s">
        <v>2402</v>
      </c>
      <c r="G2796" t="s">
        <v>1364</v>
      </c>
    </row>
    <row r="2797" spans="1:7">
      <c r="A2797" s="240" t="s">
        <v>1432</v>
      </c>
      <c r="B2797" s="1286"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8"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8" t="s">
        <v>1663</v>
      </c>
      <c r="G2806" t="s">
        <v>1364</v>
      </c>
    </row>
    <row r="2807" spans="1:7">
      <c r="A2807" s="244" t="s">
        <v>834</v>
      </c>
      <c r="B2807" s="244" t="s">
        <v>1367</v>
      </c>
      <c r="C2807" s="23">
        <v>46100</v>
      </c>
      <c r="E2807" s="74">
        <v>679</v>
      </c>
      <c r="F2807" s="240"/>
      <c r="G2807" t="s">
        <v>1364</v>
      </c>
    </row>
    <row r="2808" spans="1:7">
      <c r="A2808" s="1344" t="s">
        <v>244</v>
      </c>
      <c r="B2808" s="1344" t="s">
        <v>59</v>
      </c>
      <c r="C2808" s="23">
        <v>46100</v>
      </c>
      <c r="D2808" s="11">
        <v>646</v>
      </c>
      <c r="G2808" t="s">
        <v>1364</v>
      </c>
    </row>
    <row r="2809" spans="1:7">
      <c r="A2809" s="1345" t="s">
        <v>230</v>
      </c>
      <c r="B2809" s="1345" t="s">
        <v>53</v>
      </c>
      <c r="C2809" s="23">
        <v>46100</v>
      </c>
      <c r="D2809" s="89">
        <v>1766</v>
      </c>
      <c r="F2809" s="11" t="s">
        <v>1864</v>
      </c>
      <c r="G2809" t="s">
        <v>1364</v>
      </c>
    </row>
    <row r="2810" spans="1:7">
      <c r="A2810" s="1345" t="s">
        <v>178</v>
      </c>
      <c r="B2810" s="1345" t="s">
        <v>55</v>
      </c>
      <c r="C2810" s="23">
        <v>46100</v>
      </c>
      <c r="D2810" s="11">
        <v>287</v>
      </c>
      <c r="F2810" s="11" t="s">
        <v>2407</v>
      </c>
      <c r="G2810" t="s">
        <v>1364</v>
      </c>
    </row>
    <row r="2811" spans="1:7">
      <c r="A2811" s="1346" t="s">
        <v>266</v>
      </c>
      <c r="B2811" s="1345" t="s">
        <v>53</v>
      </c>
      <c r="C2811" s="23">
        <v>46100</v>
      </c>
      <c r="D2811" s="89">
        <v>1412</v>
      </c>
      <c r="G2811" t="s">
        <v>1364</v>
      </c>
    </row>
    <row r="2812" spans="1:7">
      <c r="A2812" s="1345" t="s">
        <v>782</v>
      </c>
      <c r="B2812" s="1345" t="s">
        <v>2280</v>
      </c>
      <c r="C2812" s="23">
        <v>46100</v>
      </c>
      <c r="E2812" s="250">
        <v>1678</v>
      </c>
      <c r="F2812" s="11" t="s">
        <v>2408</v>
      </c>
      <c r="G2812" t="s">
        <v>1364</v>
      </c>
    </row>
    <row r="2813" spans="1:7">
      <c r="A2813" s="1345" t="s">
        <v>803</v>
      </c>
      <c r="B2813" s="1345" t="s">
        <v>2280</v>
      </c>
      <c r="C2813" s="23">
        <v>46100</v>
      </c>
      <c r="E2813" s="74">
        <v>318</v>
      </c>
      <c r="F2813" s="1348" t="s">
        <v>2409</v>
      </c>
      <c r="G2813" t="s">
        <v>1364</v>
      </c>
    </row>
    <row r="2814" spans="1:7">
      <c r="A2814" s="1345" t="s">
        <v>782</v>
      </c>
      <c r="B2814" s="1345" t="s">
        <v>53</v>
      </c>
      <c r="C2814" s="23">
        <v>46100</v>
      </c>
      <c r="F2814" s="1350" t="s">
        <v>2410</v>
      </c>
      <c r="G2814" t="s">
        <v>1364</v>
      </c>
    </row>
    <row r="2815" spans="1:7">
      <c r="A2815" s="240" t="s">
        <v>1430</v>
      </c>
      <c r="B2815" s="240" t="s">
        <v>62</v>
      </c>
      <c r="C2815" s="23">
        <v>46100</v>
      </c>
      <c r="F2815" s="240" t="s">
        <v>1640</v>
      </c>
      <c r="G2815" t="s">
        <v>1364</v>
      </c>
    </row>
    <row r="2816" spans="1:7">
      <c r="A2816" s="240" t="s">
        <v>767</v>
      </c>
      <c r="B2816" s="240" t="s">
        <v>1367</v>
      </c>
      <c r="C2816" s="23">
        <v>46101</v>
      </c>
      <c r="G2816" t="s">
        <v>1364</v>
      </c>
    </row>
    <row r="2817" spans="1:7">
      <c r="A2817" s="1345" t="s">
        <v>230</v>
      </c>
      <c r="B2817" s="1345" t="s">
        <v>53</v>
      </c>
      <c r="C2817" s="23">
        <v>46101</v>
      </c>
      <c r="G2817" t="s">
        <v>1364</v>
      </c>
    </row>
    <row r="2818" spans="1:7">
      <c r="A2818" s="1346" t="s">
        <v>266</v>
      </c>
      <c r="B2818" s="1345"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2CF3BDD-661C-4AC3-A7C3-5181B0692B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2026-03-20T17:32:14Z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