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79" documentId="8_{DCF85A03-1EEC-410A-B6A1-333228F65FDB}" xr6:coauthVersionLast="47" xr6:coauthVersionMax="47" xr10:uidLastSave="{D6370A9F-293B-4337-8E87-6247559A223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27" r:id="rId12"/>
    <pivotCache cacheId="730" r:id="rId13"/>
    <pivotCache cacheId="733" r:id="rId14"/>
    <pivotCache cacheId="736" r:id="rId15"/>
    <pivotCache cacheId="7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8" i="2" l="1"/>
  <c r="Y29" i="3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3" i="30"/>
  <c r="V166" i="30"/>
  <c r="V5" i="30"/>
  <c r="V165" i="30"/>
  <c r="V24" i="30"/>
  <c r="V168" i="30"/>
  <c r="V164" i="30"/>
  <c r="V10" i="30"/>
  <c r="V9"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<sst xmlns="http://schemas.openxmlformats.org/spreadsheetml/2006/main" count="20773" uniqueCount="2581">
  <si>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</si>
  <si>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</si>
  <si>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</si>
  <si>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</si>
  <si>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</si>
  <si>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</si>
  <si>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</si>
  <si>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</si>
  <si>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</si>
  <si>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</si>
  <si>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</si>
  <si>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</si>
  <si>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</si>
  <si>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</si>
  <si>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</si>
  <si>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</si>
  <si>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</si>
  <si>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</si>
  <si>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</si>
  <si>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</si>
  <si>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</si>
  <si>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</si>
  <si>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</si>
  <si>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</si>
  <si>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</si>
  <si>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</si>
  <si>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</si>
  <si>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</si>
  <si>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</si>
  <si>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</si>
  <si>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</si>
  <si>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</si>
  <si>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</si>
  <si>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</si>
  <si>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</si>
  <si>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</si>
  <si>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</si>
  <si>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</si>
  <si>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</si>
  <si>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</si>
  <si>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</si>
  <si>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</si>
  <si>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</si>
  <si>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</si>
  <si>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</si>
  <si>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</si>
  <si>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</si>
  <si>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</si>
  <si>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</si>
  <si>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</si>
  <si>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</si>
  <si>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</si>
  <si>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</si>
  <si>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</si>
  <si>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</si>
  <si>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</si>
  <si>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</si>
  <si>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</si>
  <si>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</si>
  <si>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</si>
  <si>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</si>
  <si>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</si>
  <si>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</si>
  <si>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</si>
  <si>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</si>
  <si>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</si>
  <si>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</si>
  <si>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</si>
  <si>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</si>
  <si>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</si>
  <si>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</si>
  <si>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</si>
  <si>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</si>
  <si>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</si>
  <si>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</si>
  <si>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</si>
  <si>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</si>
  <si>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</si>
  <si>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</si>
  <si>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</si>
  <si>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</si>
  <si>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</si>
  <si>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</si>
  <si>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</si>
  <si>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</si>
  <si>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</si>
  <si>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</si>
  <si>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</si>
  <si>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</si>
  <si>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</si>
  <si>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</si>
  <si>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</si>
  <si>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</si>
  <si>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</si>
  <si>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</si>
  <si>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</si>
  <si>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</si>
  <si>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</si>
  <si>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</si>
  <si>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</si>
  <si>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</si>
  <si>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</si>
  <si>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</si>
  <si>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</si>
  <si>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</si>
  <si>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</si>
  <si>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</si>
  <si>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</si>
  <si>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</si>
  <si>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</si>
  <si>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</si>
  <si>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</si>
  <si>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</si>
  <si>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</si>
  <si>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</si>
  <si>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</si>
  <si>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</si>
  <si>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</si>
  <si>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</si>
  <si>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</si>
  <si>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</si>
  <si>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</si>
  <si>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</si>
  <si>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</si>
  <si>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</si>
  <si>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</si>
  <si>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</si>
  <si>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</si>
  <si>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</si>
  <si>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</si>
  <si>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</si>
  <si>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</si>
  <si>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</si>
  <si>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</si>
  <si>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</si>
  <si>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</si>
  <si>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</si>
  <si>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</si>
  <si>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</si>
  <si>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</si>
  <si>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</si>
  <si>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</si>
  <si>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</si>
  <si>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</si>
  <si>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</si>
  <si>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</si>
  <si>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</si>
  <si>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</si>
  <si>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</si>
  <si>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</si>
  <si>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</si>
  <si>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</si>
  <si>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</si>
  <si>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</si>
  <si>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</si>
  <si>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</si>
  <si>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</si>
  <si>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</si>
  <si>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</si>
  <si>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</si>
  <si>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</si>
  <si>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</si>
  <si>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</si>
  <si>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</si>
  <si>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</si>
  <si>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</si>
  <si>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</si>
  <si>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</si>
  <si>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</si>
  <si>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</si>
  <si>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</si>
  <si>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</si>
  <si>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</si>
  <si>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</si>
  <si>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</si>
  <si>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</si>
  <si>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</si>
  <si>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</si>
  <si>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</si>
  <si>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</si>
  <si>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</si>
  <si>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</si>
  <si>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</si>
  <si>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</si>
  <si>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</si>
  <si>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</si>
  <si>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</si>
  <si>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</si>
  <si>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</si>
  <si>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</si>
  <si>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</si>
  <si>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</si>
  <si>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</si>
  <si>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</si>
  <si>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</si>
  <si>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</si>
  <si>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</si>
  <si>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</si>
  <si>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</si>
  <si>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</si>
  <si>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</si>
  <si>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</si>
  <si>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</si>
  <si>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</si>
  <si>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</si>
  <si>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</si>
  <si>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</si>
  <si>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</si>
  <si>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</si>
  <si>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</si>
  <si>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</si>
  <si>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</si>
  <si>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</si>
  <si>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</si>
  <si>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</si>
  <si>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</si>
  <si>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</si>
  <si>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</si>
  <si>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</si>
  <si>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</si>
  <si>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</si>
  <si>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</si>
  <si>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</si>
  <si>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</si>
  <si>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</si>
  <si>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</si>
  <si>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</si>
  <si>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</si>
  <si>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</si>
  <si>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</si>
  <si>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</si>
  <si>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</si>
  <si>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</si>
  <si>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</si>
  <si>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</si>
  <si>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</si>
  <si>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</si>
  <si>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</si>
  <si>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</si>
  <si>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</si>
  <si>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</si>
  <si>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</si>
  <si>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</si>
  <si>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</si>
  <si>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</si>
  <si>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</si>
  <si>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</si>
  <si>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</si>
  <si>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</si>
  <si>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</si>
  <si>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</si>
  <si>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</si>
  <si>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</si>
  <si>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</si>
  <si>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</si>
  <si>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</si>
  <si>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</si>
  <si>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</si>
  <si>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</si>
  <si>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</si>
  <si>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</si>
  <si>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</si>
  <si>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</si>
  <si>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</si>
  <si>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</si>
  <si>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</si>
  <si>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</si>
  <si>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</si>
  <si>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</si>
  <si>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</si>
  <si>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</si>
  <si>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</si>
  <si>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</si>
  <si>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</si>
  <si>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</si>
  <si>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</si>
  <si>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</si>
  <si>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</si>
  <si>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</si>
  <si>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</si>
  <si>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</si>
  <si>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</si>
  <si>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</si>
  <si>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</si>
  <si>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</si>
  <si>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</si>
  <si>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</si>
  <si>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</si>
  <si>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</si>
  <si>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</si>
  <si>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</si>
  <si>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</si>
  <si>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</si>
  <si>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</si>
  <si>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</si>
  <si>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</si>
  <si>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</si>
  <si>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</si>
  <si>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</si>
  <si>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</si>
  <si>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</si>
  <si>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</si>
  <si>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</si>
  <si>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</si>
  <si>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</si>
  <si>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</si>
  <si>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</si>
  <si>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</si>
  <si>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</si>
  <si>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</si>
  <si>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</si>
  <si>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</si>
  <si>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</si>
  <si>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</si>
  <si>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</si>
  <si>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</si>
  <si>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</si>
  <si>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</si>
  <si>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</si>
  <si>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</si>
  <si>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</si>
  <si>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</si>
  <si>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</si>
  <si>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</si>
  <si>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</si>
  <si>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</si>
  <si>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</si>
  <si>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</si>
  <si>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</si>
  <si>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</si>
  <si>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</si>
  <si>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</si>
  <si>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</si>
  <si>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</si>
  <si>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</si>
  <si>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</si>
  <si>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</si>
  <si>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</si>
  <si>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</si>
  <si>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</si>
  <si>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</si>
  <si>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</si>
  <si>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</si>
  <si>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</si>
  <si>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</si>
  <si>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</si>
  <si>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</si>
  <si>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</si>
  <si>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</si>
  <si>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</si>
  <si>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</si>
  <si>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</si>
  <si>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</si>
  <si>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</si>
  <si>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</si>
  <si>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</si>
  <si>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</si>
  <si>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</si>
  <si>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</si>
  <si>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</si>
  <si>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</si>
  <si>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</si>
  <si>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</si>
  <si>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</si>
  <si>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</si>
  <si>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</si>
  <si>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</si>
  <si>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</si>
  <si>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</si>
  <si>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</si>
  <si>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</si>
  <si>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</si>
  <si>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</si>
  <si>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</si>
  <si>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</si>
  <si>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</si>
  <si>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</si>
  <si>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</si>
  <si>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</si>
  <si>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</si>
  <si>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</si>
  <si>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</si>
  <si>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</si>
  <si>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</si>
  <si>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</si>
  <si>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</si>
  <si>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</si>
  <si>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</si>
  <si>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</si>
  <si>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</si>
  <si>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</si>
  <si>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</si>
  <si>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</si>
  <si>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</si>
  <si>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</si>
  <si>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</si>
  <si>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</si>
  <si>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</si>
  <si>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</si>
  <si>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</si>
  <si>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</si>
  <si>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</si>
  <si>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</si>
  <si>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</si>
  <si>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</si>
  <si>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</si>
  <si>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</si>
  <si>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</si>
  <si>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</si>
  <si>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</si>
  <si>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</si>
  <si>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</si>
  <si>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</si>
  <si>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</si>
  <si>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</si>
  <si>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</si>
  <si>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</si>
  <si>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</si>
  <si>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</si>
  <si>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</si>
  <si>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</si>
  <si>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</si>
  <si>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</si>
  <si>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</si>
  <si>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</si>
  <si>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</si>
  <si>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</si>
  <si>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</si>
  <si>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</si>
  <si>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</si>
  <si>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</si>
  <si>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</si>
  <si>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</si>
  <si>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</si>
  <si>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</si>
  <si>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</si>
  <si>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</si>
  <si>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</si>
  <si>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</si>
  <si>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</si>
  <si>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</si>
  <si>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</si>
  <si>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</si>
  <si>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</si>
  <si>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</si>
  <si>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</si>
  <si>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</si>
  <si>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</si>
  <si>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</si>
  <si>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</si>
  <si>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</si>
  <si>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</si>
  <si>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</si>
  <si>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</si>
  <si>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</si>
  <si>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</si>
  <si>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</si>
  <si>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</si>
  <si>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</si>
  <si>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</si>
  <si>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</si>
  <si>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</si>
  <si>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</si>
  <si>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</si>
  <si>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</si>
  <si>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</si>
  <si>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</si>
  <si>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</si>
  <si>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</si>
  <si>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</si>
  <si>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</si>
  <si>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</si>
  <si>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</si>
  <si>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</si>
  <si>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</si>
  <si>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</si>
  <si>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</si>
  <si>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</si>
  <si>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</si>
  <si>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</si>
  <si>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</si>
  <si>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</si>
  <si>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</si>
  <si>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</si>
  <si>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</si>
  <si>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</si>
  <si>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</si>
  <si>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</si>
  <si>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</si>
  <si>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</si>
  <si>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</si>
  <si>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</si>
  <si>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</si>
  <si>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</si>
  <si>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</si>
  <si>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</si>
  <si>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</si>
  <si>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</si>
  <si>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</si>
  <si>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</si>
  <si>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</si>
  <si>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</si>
  <si>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</si>
  <si>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</si>
  <si>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</si>
  <si>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</si>
  <si>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</si>
  <si>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</si>
  <si>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</si>
  <si>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</si>
  <si>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</si>
  <si>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</si>
  <si>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</si>
  <si>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</si>
  <si>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</si>
  <si>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</si>
  <si>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</si>
  <si>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</si>
  <si>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</si>
  <si>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</si>
  <si>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</si>
  <si>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</si>
  <si>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</si>
  <si>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</si>
  <si>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</si>
  <si>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</si>
  <si>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</si>
  <si>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</si>
  <si>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</si>
  <si>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</si>
  <si>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</si>
  <si>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</si>
  <si>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</si>
  <si>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</si>
  <si>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</si>
  <si>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</si>
  <si>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</si>
  <si>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</si>
  <si>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</si>
  <si>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</si>
  <si>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</si>
  <si>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</si>
  <si>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</si>
  <si>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</si>
  <si>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</si>
  <si>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</si>
  <si>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</si>
  <si>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</si>
  <si>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</si>
  <si>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</si>
  <si>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</si>
  <si>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</si>
  <si>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</si>
  <si>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</si>
  <si>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</si>
  <si>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</si>
  <si>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</si>
  <si>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</si>
  <si>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APT</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</si>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</sst>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70" fillId="29" borderId="33"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2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8634259" createdVersion="8" refreshedVersion="8" minRefreshableVersion="3" recordCount="3074"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097221"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09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328706" createdVersion="8" refreshedVersion="8" minRefreshableVersion="3" recordCount="30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597769444445"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m/>
    <m/>
    <m/>
  </r>
  <r>
    <x v="431"/>
    <x v="26"/>
    <x v="328"/>
    <n v="1240"/>
    <m/>
    <m/>
  </r>
  <r>
    <x v="426"/>
    <x v="8"/>
    <x v="328"/>
    <n v="540"/>
    <m/>
    <m/>
  </r>
  <r>
    <x v="435"/>
    <x v="1"/>
    <x v="328"/>
    <n v="225"/>
    <m/>
    <m/>
  </r>
  <r>
    <x v="429"/>
    <x v="47"/>
    <x v="328"/>
    <m/>
    <m/>
    <m/>
  </r>
  <r>
    <x v="427"/>
    <x v="47"/>
    <x v="328"/>
    <m/>
    <m/>
    <m/>
  </r>
  <r>
    <x v="422"/>
    <x v="48"/>
    <x v="328"/>
    <m/>
    <m/>
    <m/>
  </r>
  <r>
    <x v="417"/>
    <x v="44"/>
    <x v="328"/>
    <m/>
    <m/>
    <m/>
  </r>
  <r>
    <x v="433"/>
    <x v="44"/>
    <x v="328"/>
    <m/>
    <m/>
    <m/>
  </r>
  <r>
    <x v="125"/>
    <x v="15"/>
    <x v="329"/>
    <m/>
    <m/>
    <m/>
  </r>
  <r>
    <x v="125"/>
    <x v="15"/>
    <x v="330"/>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m/>
    <m/>
    <m/>
    <x v="4"/>
  </r>
  <r>
    <s v="D-HLX406"/>
    <x v="26"/>
    <d v="2026-05-15T00:00:00"/>
    <n v="1240"/>
    <m/>
    <m/>
    <x v="4"/>
  </r>
  <r>
    <s v="D-HLX501"/>
    <x v="8"/>
    <d v="2026-05-15T00:00:00"/>
    <n v="540"/>
    <m/>
    <m/>
    <x v="4"/>
  </r>
  <r>
    <s v="FB-HAL179"/>
    <x v="1"/>
    <d v="2026-05-15T00:00:00"/>
    <n v="225"/>
    <m/>
    <m/>
    <x v="4"/>
  </r>
  <r>
    <s v="D-HTG206"/>
    <x v="47"/>
    <d v="2026-05-15T00:00:00"/>
    <m/>
    <m/>
    <m/>
    <x v="4"/>
  </r>
  <r>
    <s v="D-HTG208"/>
    <x v="47"/>
    <d v="2026-05-15T00:00:00"/>
    <m/>
    <m/>
    <m/>
    <x v="4"/>
  </r>
  <r>
    <s v="FB-HTG237"/>
    <x v="48"/>
    <d v="2026-05-15T00:00:00"/>
    <m/>
    <m/>
    <m/>
    <x v="4"/>
  </r>
  <r>
    <s v="D-HBR254"/>
    <x v="44"/>
    <d v="2026-05-15T00:00:00"/>
    <m/>
    <m/>
    <m/>
    <x v="4"/>
  </r>
  <r>
    <s v="FB-HBR252"/>
    <x v="44"/>
    <d v="2026-05-15T00:00:00"/>
    <m/>
    <m/>
    <m/>
    <x v="4"/>
  </r>
  <r>
    <m/>
    <x v="15"/>
    <d v="2026-05-18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05/15/2026  2:35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80"/>
      <c r="C10" s="1010"/>
      <c r="D10" s="1478"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9"/>
      <c r="F10" s="1480"/>
      <c r="G10" s="1010"/>
      <c r="H10" s="1494"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53698</v>
      </c>
      <c r="I10" s="1495"/>
      <c r="J10" s="1496"/>
      <c r="K10" s="1010"/>
      <c r="L10" s="1497"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973552</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5.227354587490874E-2</v>
      </c>
      <c r="B13" s="1501"/>
      <c r="C13" s="1010"/>
      <c r="D13" s="1475"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6"/>
      <c r="F13" s="1477"/>
      <c r="G13" s="1010"/>
      <c r="H13" s="1478"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9"/>
      <c r="J13" s="1480"/>
      <c r="K13" s="1010"/>
      <c r="L13" s="1486">
        <f>COUNTA('Pending Resto-COP Packages'!A11:A60)</f>
        <v>38</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132</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818598</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9414138.8500000015</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7.390780775122674E-2</v>
      </c>
      <c r="E19" s="1010"/>
      <c r="F19" s="1018" t="s">
        <v>35</v>
      </c>
      <c r="G19" s="1015" cm="1">
        <f t="array" ref="G19">SUMPRODUCT(--(IF($B$5="All",TRUE,'Tillman UG Footage'!B2:B186=$B$5))*--('Tillman UG Footage'!P2:P186="Locates Called")*--(IF($F$5="All",TRUE,ISNUMBER(FIND($F$5,'Tillman UG Footage'!D2:D186&amp;" "))))*--(IF($H$5="All",TRUE,ISNUMBER(FIND($H$5,'Tillman UG Footage'!F2:F186&amp;" ")))))</f>
        <v>20</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131183</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1588368.2</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5.227354587490874E-2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44</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361485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28138</v>
      </c>
      <c r="L14" t="s">
        <v>327</v>
      </c>
      <c r="M14">
        <v>1</v>
      </c>
      <c r="P14" t="s">
        <v>470</v>
      </c>
      <c r="R14">
        <v>5</v>
      </c>
    </row>
    <row r="15" spans="1:25">
      <c r="B15" t="s">
        <v>471</v>
      </c>
      <c r="C15">
        <v>25360</v>
      </c>
      <c r="L15" t="s">
        <v>466</v>
      </c>
      <c r="M15">
        <v>1</v>
      </c>
      <c r="P15" t="s">
        <v>452</v>
      </c>
      <c r="R15">
        <v>12</v>
      </c>
    </row>
    <row r="16" spans="1:25">
      <c r="B16" t="s">
        <v>472</v>
      </c>
      <c r="C16">
        <v>565141</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480</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B1" activePane="topRight" state="frozen"/>
      <selection pane="topRight" activeCell="F10" sqref="F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09">
        <v>21</v>
      </c>
      <c r="I2" s="372" t="s">
        <v>544</v>
      </c>
      <c r="J2" s="1061" t="s">
        <v>30</v>
      </c>
      <c r="K2" s="1510"/>
      <c r="L2" s="1408">
        <v>46147</v>
      </c>
      <c r="M2" s="372" t="s">
        <v>110</v>
      </c>
      <c r="N2" s="994">
        <v>81882</v>
      </c>
      <c r="O2" s="372" t="s">
        <v>110</v>
      </c>
      <c r="P2" s="707" t="s">
        <v>29</v>
      </c>
      <c r="Q2" s="1511">
        <v>46146</v>
      </c>
      <c r="R2" s="702"/>
      <c r="S2" s="1511"/>
      <c r="T2" s="1511"/>
      <c r="U2" s="1511"/>
      <c r="V2" s="1512">
        <v>6481</v>
      </c>
      <c r="W2" s="1469">
        <v>1210</v>
      </c>
      <c r="X2" s="1513">
        <f>SUM(V2-W2)</f>
        <v>5271</v>
      </c>
      <c r="Y2" s="1249">
        <f>IFERROR($W2/$V2, 0)</f>
        <v>0.18669958339762383</v>
      </c>
      <c r="Z2" s="1511">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09">
        <v>46</v>
      </c>
      <c r="I3" s="372" t="s">
        <v>544</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548</v>
      </c>
      <c r="AE3" s="714"/>
    </row>
    <row r="4" spans="1:31" s="715" customFormat="1" ht="24.75" customHeight="1">
      <c r="A4" s="1406" t="s">
        <v>549</v>
      </c>
      <c r="B4" s="1261" t="s">
        <v>542</v>
      </c>
      <c r="C4" s="1409">
        <v>46199</v>
      </c>
      <c r="D4" s="1409"/>
      <c r="E4" s="1408"/>
      <c r="F4" s="1407"/>
      <c r="G4" s="1248"/>
      <c r="H4" s="1509">
        <v>94</v>
      </c>
      <c r="I4" s="372" t="s">
        <v>544</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550</v>
      </c>
      <c r="AE4" s="714"/>
    </row>
    <row r="5" spans="1:31" s="715" customFormat="1" ht="24.75" customHeight="1">
      <c r="A5" s="1406" t="s">
        <v>551</v>
      </c>
      <c r="B5" s="1261" t="s">
        <v>542</v>
      </c>
      <c r="C5" s="1409">
        <v>46199</v>
      </c>
      <c r="D5" s="1409"/>
      <c r="E5" s="1408"/>
      <c r="F5" s="1407"/>
      <c r="G5" s="1248"/>
      <c r="H5" s="1509">
        <v>65</v>
      </c>
      <c r="I5" s="372" t="s">
        <v>544</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550</v>
      </c>
      <c r="AE5" s="714"/>
    </row>
    <row r="6" spans="1:31" s="715" customFormat="1" ht="24.75" customHeight="1">
      <c r="A6" s="1406" t="s">
        <v>552</v>
      </c>
      <c r="B6" s="1261" t="s">
        <v>542</v>
      </c>
      <c r="C6" s="1409">
        <v>46199</v>
      </c>
      <c r="D6" s="1409"/>
      <c r="E6" s="1408"/>
      <c r="F6" s="1407"/>
      <c r="G6" s="1248"/>
      <c r="H6" s="1509">
        <v>31</v>
      </c>
      <c r="I6" s="372" t="s">
        <v>544</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550</v>
      </c>
      <c r="AE6" s="714"/>
    </row>
    <row r="7" spans="1:31" s="715" customFormat="1" ht="24.75" customHeight="1">
      <c r="A7" s="1406" t="s">
        <v>553</v>
      </c>
      <c r="B7" s="1261" t="s">
        <v>542</v>
      </c>
      <c r="C7" s="1409">
        <v>46199</v>
      </c>
      <c r="D7" s="1409"/>
      <c r="E7" s="1408"/>
      <c r="F7" s="1407"/>
      <c r="G7" s="1248"/>
      <c r="H7" s="1509">
        <v>93</v>
      </c>
      <c r="I7" s="372" t="s">
        <v>544</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t="s">
        <v>555</v>
      </c>
      <c r="H8" s="1509">
        <v>73</v>
      </c>
      <c r="I8" s="372" t="s">
        <v>544</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556</v>
      </c>
      <c r="AE8" s="714"/>
    </row>
    <row r="9" spans="1:31" s="715" customFormat="1" ht="24.75" customHeight="1">
      <c r="A9" s="1406" t="s">
        <v>557</v>
      </c>
      <c r="B9" s="1261" t="s">
        <v>542</v>
      </c>
      <c r="C9" s="1409">
        <v>46199</v>
      </c>
      <c r="D9" s="1409" t="s">
        <v>558</v>
      </c>
      <c r="E9" s="1408">
        <v>46157</v>
      </c>
      <c r="F9" s="1407" t="s">
        <v>59</v>
      </c>
      <c r="G9" s="1248"/>
      <c r="H9" s="1509">
        <v>79</v>
      </c>
      <c r="I9" s="372" t="s">
        <v>544</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550</v>
      </c>
      <c r="AE9" s="714"/>
    </row>
    <row r="10" spans="1:31" s="715" customFormat="1" ht="24.75" customHeight="1">
      <c r="A10" s="1406" t="s">
        <v>559</v>
      </c>
      <c r="B10" s="1261" t="s">
        <v>542</v>
      </c>
      <c r="C10" s="1409">
        <v>46199</v>
      </c>
      <c r="D10" s="1409"/>
      <c r="E10" s="1408"/>
      <c r="F10" s="1407"/>
      <c r="G10" s="1248"/>
      <c r="H10" s="1509">
        <v>110</v>
      </c>
      <c r="I10" s="372" t="s">
        <v>544</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550</v>
      </c>
      <c r="AE10" s="714"/>
    </row>
    <row r="11" spans="1:31" s="715" customFormat="1" ht="24.75" customHeight="1">
      <c r="A11" s="1406" t="s">
        <v>560</v>
      </c>
      <c r="B11" s="1261" t="s">
        <v>542</v>
      </c>
      <c r="C11" s="1409">
        <v>46199</v>
      </c>
      <c r="D11" s="1409"/>
      <c r="E11" s="1408"/>
      <c r="F11" s="1407"/>
      <c r="G11" s="1248"/>
      <c r="H11" s="1509">
        <v>91</v>
      </c>
      <c r="I11" s="372" t="s">
        <v>544</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550</v>
      </c>
      <c r="AE11" s="714"/>
    </row>
    <row r="12" spans="1:31" s="715" customFormat="1" ht="24.75" customHeight="1">
      <c r="A12" s="1406" t="s">
        <v>561</v>
      </c>
      <c r="B12" s="1261" t="s">
        <v>542</v>
      </c>
      <c r="C12" s="1409">
        <v>46199</v>
      </c>
      <c r="D12" s="1409"/>
      <c r="E12" s="1408"/>
      <c r="F12" s="1407"/>
      <c r="G12" s="1248"/>
      <c r="H12" s="1509">
        <v>76</v>
      </c>
      <c r="I12" s="372" t="s">
        <v>544</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550</v>
      </c>
      <c r="AE12" s="714"/>
    </row>
    <row r="13" spans="1:31" s="715" customFormat="1" ht="24.75" customHeight="1">
      <c r="A13" s="1406" t="s">
        <v>562</v>
      </c>
      <c r="B13" s="1261" t="s">
        <v>542</v>
      </c>
      <c r="C13" s="1409">
        <v>46199</v>
      </c>
      <c r="D13" s="1409"/>
      <c r="E13" s="1408"/>
      <c r="F13" s="1407"/>
      <c r="G13" s="1248"/>
      <c r="H13" s="1509">
        <v>51</v>
      </c>
      <c r="I13" s="372" t="s">
        <v>544</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550</v>
      </c>
      <c r="AE13" s="714"/>
    </row>
    <row r="14" spans="1:31" s="715" customFormat="1" ht="24.75" customHeight="1">
      <c r="A14" s="1406" t="s">
        <v>563</v>
      </c>
      <c r="B14" s="1261" t="s">
        <v>542</v>
      </c>
      <c r="C14" s="1409">
        <v>46199</v>
      </c>
      <c r="D14" s="1409"/>
      <c r="E14" s="1408"/>
      <c r="F14" s="1407"/>
      <c r="G14" s="1248"/>
      <c r="H14" s="1509">
        <v>63</v>
      </c>
      <c r="I14" s="372" t="s">
        <v>544</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550</v>
      </c>
      <c r="AE14" s="714"/>
    </row>
    <row r="15" spans="1:31" s="715" customFormat="1" ht="24.75" customHeight="1">
      <c r="A15" s="1406" t="s">
        <v>564</v>
      </c>
      <c r="B15" s="1261" t="s">
        <v>542</v>
      </c>
      <c r="C15" s="1409">
        <v>46199</v>
      </c>
      <c r="D15" s="1409"/>
      <c r="E15" s="1408"/>
      <c r="F15" s="1407"/>
      <c r="G15" s="1248"/>
      <c r="H15" s="1509">
        <v>42</v>
      </c>
      <c r="I15" s="372" t="s">
        <v>544</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550</v>
      </c>
      <c r="AE15" s="714"/>
    </row>
    <row r="16" spans="1:31" s="715" customFormat="1" ht="24.75" customHeight="1">
      <c r="A16" s="1406" t="s">
        <v>565</v>
      </c>
      <c r="B16" s="1261" t="s">
        <v>542</v>
      </c>
      <c r="C16" s="1409">
        <v>46199</v>
      </c>
      <c r="D16" s="1409"/>
      <c r="E16" s="1408"/>
      <c r="F16" s="1407"/>
      <c r="G16" s="1248"/>
      <c r="H16" s="1509">
        <v>67</v>
      </c>
      <c r="I16" s="372" t="s">
        <v>544</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550</v>
      </c>
      <c r="AE16" s="714"/>
    </row>
    <row r="17" spans="1:31" s="715" customFormat="1" ht="24.75" customHeight="1">
      <c r="A17" s="1406" t="s">
        <v>566</v>
      </c>
      <c r="B17" s="1261" t="s">
        <v>542</v>
      </c>
      <c r="C17" s="1409">
        <v>46199</v>
      </c>
      <c r="D17" s="1409"/>
      <c r="E17" s="1408"/>
      <c r="F17" s="1407"/>
      <c r="G17" s="1248"/>
      <c r="H17" s="1509">
        <v>91</v>
      </c>
      <c r="I17" s="372" t="s">
        <v>544</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550</v>
      </c>
      <c r="AE17" s="714"/>
    </row>
    <row r="18" spans="1:31" s="715" customFormat="1" ht="24.75" customHeight="1">
      <c r="A18" s="1406" t="s">
        <v>567</v>
      </c>
      <c r="B18" s="1261" t="s">
        <v>542</v>
      </c>
      <c r="C18" s="1409">
        <v>46227</v>
      </c>
      <c r="D18" s="1409"/>
      <c r="E18" s="1408"/>
      <c r="F18" s="1407"/>
      <c r="G18" s="1248"/>
      <c r="H18" s="1509">
        <v>88</v>
      </c>
      <c r="I18" s="372" t="s">
        <v>544</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550</v>
      </c>
      <c r="AE18" s="714"/>
    </row>
    <row r="19" spans="1:31" s="715" customFormat="1" ht="24.75" customHeight="1">
      <c r="A19" s="1406" t="s">
        <v>568</v>
      </c>
      <c r="B19" s="1261" t="s">
        <v>542</v>
      </c>
      <c r="C19" s="1409">
        <v>46227</v>
      </c>
      <c r="D19" s="1409"/>
      <c r="E19" s="1408"/>
      <c r="F19" s="1407"/>
      <c r="G19" s="1248"/>
      <c r="H19" s="1509">
        <v>75</v>
      </c>
      <c r="I19" s="372" t="s">
        <v>544</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550</v>
      </c>
      <c r="AE19" s="714"/>
    </row>
    <row r="20" spans="1:31" s="715" customFormat="1" ht="24.75" customHeight="1">
      <c r="A20" s="1406" t="s">
        <v>569</v>
      </c>
      <c r="B20" s="1261" t="s">
        <v>542</v>
      </c>
      <c r="C20" s="1409">
        <v>46227</v>
      </c>
      <c r="D20" s="1409"/>
      <c r="E20" s="1408"/>
      <c r="F20" s="1407"/>
      <c r="G20" s="1248"/>
      <c r="H20" s="1509">
        <v>97</v>
      </c>
      <c r="I20" s="372" t="s">
        <v>544</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550</v>
      </c>
      <c r="AE20" s="714"/>
    </row>
    <row r="21" spans="1:31" s="715" customFormat="1" ht="24.75" customHeight="1">
      <c r="A21" s="1406" t="s">
        <v>570</v>
      </c>
      <c r="B21" s="1261" t="s">
        <v>542</v>
      </c>
      <c r="C21" s="1409">
        <v>46227</v>
      </c>
      <c r="D21" s="1409"/>
      <c r="E21" s="1408"/>
      <c r="F21" s="1407"/>
      <c r="G21" s="1248"/>
      <c r="H21" s="1509">
        <v>65</v>
      </c>
      <c r="I21" s="372" t="s">
        <v>544</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550</v>
      </c>
      <c r="AE21" s="714"/>
    </row>
    <row r="22" spans="1:31" s="715" customFormat="1" ht="24.75" customHeight="1">
      <c r="A22" s="1406" t="s">
        <v>571</v>
      </c>
      <c r="B22" s="1261" t="s">
        <v>542</v>
      </c>
      <c r="C22" s="1409">
        <v>46227</v>
      </c>
      <c r="D22" s="1409"/>
      <c r="E22" s="1408"/>
      <c r="F22" s="1407"/>
      <c r="G22" s="1248"/>
      <c r="H22" s="1509">
        <v>51</v>
      </c>
      <c r="I22" s="372" t="s">
        <v>544</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550</v>
      </c>
      <c r="AE22" s="714"/>
    </row>
    <row r="23" spans="1:31" s="715" customFormat="1" ht="24.75" customHeight="1">
      <c r="A23" s="1406" t="s">
        <v>572</v>
      </c>
      <c r="B23" s="1261" t="s">
        <v>542</v>
      </c>
      <c r="C23" s="1409">
        <v>46227</v>
      </c>
      <c r="D23" s="1409"/>
      <c r="E23" s="1408"/>
      <c r="F23" s="1407"/>
      <c r="G23" s="1248"/>
      <c r="H23" s="1509">
        <v>67</v>
      </c>
      <c r="I23" s="372" t="s">
        <v>544</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550</v>
      </c>
      <c r="AE23" s="714"/>
    </row>
    <row r="24" spans="1:31" s="715" customFormat="1" ht="24.75" customHeight="1">
      <c r="A24" s="1406" t="s">
        <v>573</v>
      </c>
      <c r="B24" s="1261" t="s">
        <v>542</v>
      </c>
      <c r="C24" s="1409">
        <v>46227</v>
      </c>
      <c r="D24" s="1409"/>
      <c r="E24" s="1408"/>
      <c r="F24" s="1407"/>
      <c r="G24" s="1248"/>
      <c r="H24" s="1509">
        <v>93</v>
      </c>
      <c r="I24" s="372" t="s">
        <v>544</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550</v>
      </c>
      <c r="AE24" s="714"/>
    </row>
    <row r="25" spans="1:31" s="715" customFormat="1" ht="24.75" customHeight="1">
      <c r="A25" s="1406" t="s">
        <v>574</v>
      </c>
      <c r="B25" s="1261" t="s">
        <v>542</v>
      </c>
      <c r="C25" s="1409">
        <v>46227</v>
      </c>
      <c r="D25" s="1409"/>
      <c r="E25" s="1408"/>
      <c r="F25" s="1407"/>
      <c r="G25" s="1248"/>
      <c r="H25" s="1509">
        <v>28</v>
      </c>
      <c r="I25" s="372" t="s">
        <v>544</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550</v>
      </c>
      <c r="AE25" s="714"/>
    </row>
    <row r="26" spans="1:31" s="715" customFormat="1" ht="24.75" customHeight="1">
      <c r="A26" s="1406" t="s">
        <v>575</v>
      </c>
      <c r="B26" s="1261" t="s">
        <v>542</v>
      </c>
      <c r="C26" s="1409">
        <v>46227</v>
      </c>
      <c r="D26" s="1409"/>
      <c r="E26" s="1408"/>
      <c r="F26" s="1407"/>
      <c r="G26" s="1248"/>
      <c r="H26" s="1509">
        <v>70</v>
      </c>
      <c r="I26" s="372" t="s">
        <v>544</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550</v>
      </c>
      <c r="AE26" s="714"/>
    </row>
    <row r="27" spans="1:31" s="715" customFormat="1" ht="24.75" customHeight="1">
      <c r="A27" s="1406" t="s">
        <v>576</v>
      </c>
      <c r="B27" s="1261" t="s">
        <v>542</v>
      </c>
      <c r="C27" s="1409">
        <v>46199</v>
      </c>
      <c r="D27" s="1409"/>
      <c r="E27" s="1408"/>
      <c r="F27" s="1407"/>
      <c r="G27" s="1248"/>
      <c r="H27" s="1509">
        <v>91</v>
      </c>
      <c r="I27" s="372" t="s">
        <v>544</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542</v>
      </c>
      <c r="C28" s="1409">
        <v>46199</v>
      </c>
      <c r="D28" s="1409"/>
      <c r="E28" s="1408"/>
      <c r="F28" s="1407"/>
      <c r="G28" s="1248"/>
      <c r="H28" s="1509">
        <v>57</v>
      </c>
      <c r="I28" s="372" t="s">
        <v>544</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542</v>
      </c>
      <c r="C29" s="1409">
        <v>46227</v>
      </c>
      <c r="D29" s="1409"/>
      <c r="E29" s="1408"/>
      <c r="F29" s="1407"/>
      <c r="G29" s="1248"/>
      <c r="H29" s="1509">
        <v>86</v>
      </c>
      <c r="I29" s="372" t="s">
        <v>544</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550</v>
      </c>
      <c r="AE29" s="714"/>
    </row>
    <row r="30" spans="1:31" s="715" customFormat="1" ht="24.75" customHeight="1">
      <c r="A30" s="1406" t="s">
        <v>581</v>
      </c>
      <c r="B30" s="1261" t="s">
        <v>542</v>
      </c>
      <c r="C30" s="1409">
        <v>46199</v>
      </c>
      <c r="D30" s="1409"/>
      <c r="E30" s="1408"/>
      <c r="F30" s="1407"/>
      <c r="G30" s="1248"/>
      <c r="H30" s="1509">
        <v>40</v>
      </c>
      <c r="I30" s="372" t="s">
        <v>544</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550</v>
      </c>
      <c r="AE30" s="714"/>
    </row>
    <row r="31" spans="1:31" s="715" customFormat="1" ht="24.75" customHeight="1">
      <c r="A31" s="1406" t="s">
        <v>582</v>
      </c>
      <c r="B31" s="1261" t="s">
        <v>542</v>
      </c>
      <c r="C31" s="1409">
        <v>46199</v>
      </c>
      <c r="D31" s="1409"/>
      <c r="E31" s="1408"/>
      <c r="F31" s="1407"/>
      <c r="G31" s="1248"/>
      <c r="H31" s="1509">
        <v>88</v>
      </c>
      <c r="I31" s="372" t="s">
        <v>544</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550</v>
      </c>
      <c r="AE31" s="714"/>
    </row>
    <row r="32" spans="1:31" s="715" customFormat="1" ht="24.75" customHeight="1">
      <c r="A32" s="1406" t="s">
        <v>583</v>
      </c>
      <c r="B32" s="1261" t="s">
        <v>542</v>
      </c>
      <c r="C32" s="1409">
        <v>46199</v>
      </c>
      <c r="D32" s="1409"/>
      <c r="E32" s="1408"/>
      <c r="F32" s="1407"/>
      <c r="G32" s="1248"/>
      <c r="H32" s="1509">
        <v>88</v>
      </c>
      <c r="I32" s="372" t="s">
        <v>544</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550</v>
      </c>
      <c r="AE32" s="714"/>
    </row>
    <row r="33" spans="1:115" s="715" customFormat="1" ht="24.75" customHeight="1">
      <c r="A33" s="1406" t="s">
        <v>584</v>
      </c>
      <c r="B33" s="1261" t="s">
        <v>542</v>
      </c>
      <c r="C33" s="1409">
        <v>46199</v>
      </c>
      <c r="D33" s="1409" t="s">
        <v>50</v>
      </c>
      <c r="E33" s="1408">
        <v>46155</v>
      </c>
      <c r="F33" s="1407" t="s">
        <v>59</v>
      </c>
      <c r="G33" s="1248" t="s">
        <v>585</v>
      </c>
      <c r="H33" s="1509">
        <v>0</v>
      </c>
      <c r="I33" s="372" t="s">
        <v>544</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542</v>
      </c>
      <c r="C34" s="1409">
        <v>46199</v>
      </c>
      <c r="D34" s="1409" t="s">
        <v>50</v>
      </c>
      <c r="E34" s="1408">
        <v>46155</v>
      </c>
      <c r="F34" s="1407" t="s">
        <v>59</v>
      </c>
      <c r="G34" s="1248" t="s">
        <v>588</v>
      </c>
      <c r="H34" s="1509">
        <v>0</v>
      </c>
      <c r="I34" s="372" t="s">
        <v>544</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594</v>
      </c>
      <c r="H39" s="691">
        <v>43</v>
      </c>
      <c r="I39" s="1058" t="s">
        <v>544</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544</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544</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544</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608</v>
      </c>
      <c r="B46" s="377" t="s">
        <v>34</v>
      </c>
      <c r="C46" s="699">
        <v>46171</v>
      </c>
      <c r="D46" s="699" t="s">
        <v>54</v>
      </c>
      <c r="E46" s="699">
        <v>46156</v>
      </c>
      <c r="F46" s="700" t="s">
        <v>53</v>
      </c>
      <c r="G46" s="699" t="s">
        <v>609</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7">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09">
        <v>58</v>
      </c>
      <c r="I51" s="372" t="s">
        <v>544</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544</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544</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544</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544</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544</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09">
        <v>81</v>
      </c>
      <c r="I57" s="372" t="s">
        <v>544</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544</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544</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544</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09">
        <v>75</v>
      </c>
      <c r="I61" s="372" t="s">
        <v>544</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544</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544</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544</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544</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544</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544</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544</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544</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544</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468">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544</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544</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544</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653</v>
      </c>
      <c r="AE75" s="1404"/>
    </row>
    <row r="76" spans="1:31" ht="24.75" customHeight="1">
      <c r="A76" s="729" t="s">
        <v>654</v>
      </c>
      <c r="B76" s="377" t="s">
        <v>34</v>
      </c>
      <c r="C76" s="689">
        <v>46103</v>
      </c>
      <c r="D76" s="366" t="s">
        <v>50</v>
      </c>
      <c r="E76" s="699">
        <v>46077</v>
      </c>
      <c r="F76" s="366"/>
      <c r="G76" s="700" t="s">
        <v>655</v>
      </c>
      <c r="H76" s="993">
        <v>0</v>
      </c>
      <c r="I76" s="372" t="s">
        <v>656</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657</v>
      </c>
      <c r="B77" s="377" t="s">
        <v>34</v>
      </c>
      <c r="C77" s="1409">
        <v>46172</v>
      </c>
      <c r="D77" s="1407" t="s">
        <v>50</v>
      </c>
      <c r="E77" s="1408">
        <v>46143</v>
      </c>
      <c r="F77" s="1407"/>
      <c r="G77" s="1248"/>
      <c r="H77" s="993">
        <v>0</v>
      </c>
      <c r="I77" s="372" t="s">
        <v>544</v>
      </c>
      <c r="J77" s="701" t="s">
        <v>30</v>
      </c>
      <c r="K77" s="1510"/>
      <c r="L77" s="1408"/>
      <c r="M77" s="701" t="s">
        <v>110</v>
      </c>
      <c r="N77" s="705">
        <v>3443</v>
      </c>
      <c r="O77" s="701" t="s">
        <v>110</v>
      </c>
      <c r="P77" s="693" t="s">
        <v>35</v>
      </c>
      <c r="Q77" s="1511">
        <v>46147</v>
      </c>
      <c r="R77" s="1511"/>
      <c r="S77" s="1511"/>
      <c r="T77" s="1511"/>
      <c r="U77" s="1511"/>
      <c r="V77" s="1513">
        <v>224</v>
      </c>
      <c r="W77" s="1513"/>
      <c r="X77" s="1513">
        <f>SUM(V77-W77)</f>
        <v>224</v>
      </c>
      <c r="Y77" s="1249">
        <f>IFERROR($W77/$V77, 0)</f>
        <v>0</v>
      </c>
      <c r="Z77" s="1511"/>
      <c r="AA77" s="697">
        <v>0</v>
      </c>
      <c r="AB77" s="697">
        <v>0</v>
      </c>
      <c r="AC77" s="703">
        <v>0</v>
      </c>
      <c r="AD77" s="1250" t="s">
        <v>658</v>
      </c>
      <c r="AE77" s="727"/>
    </row>
    <row r="78" spans="1:31" ht="24.75" customHeight="1">
      <c r="A78" s="1063" t="s">
        <v>659</v>
      </c>
      <c r="B78" s="377" t="s">
        <v>34</v>
      </c>
      <c r="C78" s="360">
        <v>46160</v>
      </c>
      <c r="D78" s="366" t="s">
        <v>467</v>
      </c>
      <c r="E78" s="367"/>
      <c r="F78" s="366"/>
      <c r="G78" s="700"/>
      <c r="H78" s="993">
        <v>107</v>
      </c>
      <c r="I78" s="372" t="s">
        <v>544</v>
      </c>
      <c r="J78" s="743" t="s">
        <v>33</v>
      </c>
      <c r="K78" s="989" t="s">
        <v>660</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661</v>
      </c>
      <c r="AE78" s="727"/>
    </row>
    <row r="79" spans="1:31" ht="24.75" customHeight="1">
      <c r="A79" s="1060" t="s">
        <v>662</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663</v>
      </c>
      <c r="B80" s="377" t="s">
        <v>37</v>
      </c>
      <c r="C80" s="689">
        <v>46081</v>
      </c>
      <c r="D80" s="700" t="s">
        <v>52</v>
      </c>
      <c r="E80" s="699">
        <v>46038</v>
      </c>
      <c r="F80" s="700" t="s">
        <v>51</v>
      </c>
      <c r="G80" s="700" t="s">
        <v>664</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665</v>
      </c>
      <c r="AE80" s="727"/>
    </row>
    <row r="81" spans="1:31" ht="24.75" customHeight="1">
      <c r="A81" s="742" t="s">
        <v>666</v>
      </c>
      <c r="B81" s="311" t="s">
        <v>37</v>
      </c>
      <c r="C81" s="689">
        <v>46081</v>
      </c>
      <c r="D81" s="700" t="s">
        <v>52</v>
      </c>
      <c r="E81" s="699">
        <v>46055</v>
      </c>
      <c r="F81" s="700" t="s">
        <v>51</v>
      </c>
      <c r="G81" s="700" t="s">
        <v>667</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668</v>
      </c>
      <c r="AE81" s="727"/>
    </row>
    <row r="82" spans="1:31" ht="24.75" customHeight="1">
      <c r="A82" s="769" t="s">
        <v>669</v>
      </c>
      <c r="B82" s="760" t="s">
        <v>37</v>
      </c>
      <c r="C82" s="782">
        <v>46171</v>
      </c>
      <c r="D82" s="700" t="s">
        <v>52</v>
      </c>
      <c r="E82" s="699">
        <v>46043</v>
      </c>
      <c r="F82" s="700" t="s">
        <v>51</v>
      </c>
      <c r="G82" s="700" t="s">
        <v>670</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671</v>
      </c>
      <c r="AE82" s="727"/>
    </row>
    <row r="83" spans="1:31" ht="24.75" customHeight="1">
      <c r="A83" s="1411" t="s">
        <v>672</v>
      </c>
      <c r="B83" s="1412" t="s">
        <v>37</v>
      </c>
      <c r="C83" s="699">
        <v>46187</v>
      </c>
      <c r="D83" s="1407"/>
      <c r="E83" s="1408"/>
      <c r="F83" s="1407"/>
      <c r="G83" s="1248"/>
      <c r="H83" s="1509">
        <v>53</v>
      </c>
      <c r="I83" s="1270" t="s">
        <v>544</v>
      </c>
      <c r="J83" s="1272" t="s">
        <v>30</v>
      </c>
      <c r="K83" s="1386"/>
      <c r="L83" s="1247"/>
      <c r="M83" s="1184" t="s">
        <v>110</v>
      </c>
      <c r="N83" s="1387">
        <v>56455</v>
      </c>
      <c r="O83" s="1185" t="s">
        <v>110</v>
      </c>
      <c r="P83" s="1355" t="s">
        <v>32</v>
      </c>
      <c r="Q83" s="1511"/>
      <c r="R83" s="1511"/>
      <c r="S83" s="1511"/>
      <c r="T83" s="1511"/>
      <c r="U83" s="1511"/>
      <c r="V83" s="1512">
        <v>4814</v>
      </c>
      <c r="W83" s="1513"/>
      <c r="X83" s="1513">
        <f>SUM(V83-W83)</f>
        <v>4814</v>
      </c>
      <c r="Y83" s="1249">
        <f>IFERROR($W83/$V83, 0)</f>
        <v>0</v>
      </c>
      <c r="Z83" s="1511"/>
      <c r="AA83" s="697">
        <v>0</v>
      </c>
      <c r="AB83" s="736">
        <v>0</v>
      </c>
      <c r="AC83" s="735">
        <v>0</v>
      </c>
      <c r="AD83" s="1250" t="s">
        <v>673</v>
      </c>
      <c r="AE83" s="727"/>
    </row>
    <row r="84" spans="1:31" ht="24.75" customHeight="1">
      <c r="A84" s="1410" t="s">
        <v>674</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470">
        <v>3472</v>
      </c>
      <c r="X84" s="1391">
        <f t="shared" ref="X84:X92" si="7">SUM(V84-W84)</f>
        <v>3077</v>
      </c>
      <c r="Y84" s="1249">
        <f t="shared" ref="Y84:Y92" si="8">IFERROR($W84/$V84, 0)</f>
        <v>0.53015727591998774</v>
      </c>
      <c r="Z84" s="1389">
        <v>46154</v>
      </c>
      <c r="AA84" s="697">
        <v>0</v>
      </c>
      <c r="AB84" s="736">
        <v>0</v>
      </c>
      <c r="AC84" s="735">
        <v>0</v>
      </c>
      <c r="AD84" s="1250" t="s">
        <v>675</v>
      </c>
      <c r="AE84" s="727"/>
    </row>
    <row r="85" spans="1:31" ht="24.75" customHeight="1">
      <c r="A85" s="1410" t="s">
        <v>676</v>
      </c>
      <c r="B85" s="1412" t="s">
        <v>37</v>
      </c>
      <c r="C85" s="699">
        <v>46187</v>
      </c>
      <c r="D85" s="1407"/>
      <c r="E85" s="1408"/>
      <c r="F85" s="1407"/>
      <c r="G85" s="1248"/>
      <c r="H85" s="1509">
        <v>76</v>
      </c>
      <c r="I85" s="1270" t="s">
        <v>544</v>
      </c>
      <c r="J85" s="1272" t="s">
        <v>30</v>
      </c>
      <c r="K85" s="1386"/>
      <c r="L85" s="1247"/>
      <c r="M85" s="1184" t="s">
        <v>110</v>
      </c>
      <c r="N85" s="1387">
        <v>72914</v>
      </c>
      <c r="O85" s="1185" t="s">
        <v>110</v>
      </c>
      <c r="P85" s="1355" t="s">
        <v>32</v>
      </c>
      <c r="Q85" s="1511"/>
      <c r="R85" s="1511"/>
      <c r="S85" s="1511"/>
      <c r="T85" s="1511"/>
      <c r="U85" s="1511"/>
      <c r="V85" s="1512">
        <v>6115</v>
      </c>
      <c r="W85" s="1513"/>
      <c r="X85" s="1513">
        <f>SUM(V85-W85)</f>
        <v>6115</v>
      </c>
      <c r="Y85" s="1249">
        <f>IFERROR($W85/$V85, 0)</f>
        <v>0</v>
      </c>
      <c r="Z85" s="1511"/>
      <c r="AA85" s="697">
        <v>0</v>
      </c>
      <c r="AB85" s="736">
        <v>0</v>
      </c>
      <c r="AC85" s="735">
        <v>0</v>
      </c>
      <c r="AD85" s="1250" t="s">
        <v>673</v>
      </c>
      <c r="AE85" s="727"/>
    </row>
    <row r="86" spans="1:31" ht="24.75" customHeight="1">
      <c r="A86" s="1411" t="s">
        <v>677</v>
      </c>
      <c r="B86" s="1412" t="s">
        <v>37</v>
      </c>
      <c r="C86" s="699">
        <v>46181</v>
      </c>
      <c r="D86" s="1407" t="s">
        <v>469</v>
      </c>
      <c r="E86" s="1408">
        <v>46141</v>
      </c>
      <c r="F86" s="1407" t="s">
        <v>51</v>
      </c>
      <c r="G86" s="1248"/>
      <c r="H86" s="1509">
        <v>74</v>
      </c>
      <c r="I86" s="1270" t="s">
        <v>544</v>
      </c>
      <c r="J86" s="1272" t="s">
        <v>30</v>
      </c>
      <c r="K86" s="1510"/>
      <c r="L86" s="1408"/>
      <c r="M86" s="1184" t="s">
        <v>110</v>
      </c>
      <c r="N86" s="1387">
        <v>92274</v>
      </c>
      <c r="O86" s="1185" t="s">
        <v>110</v>
      </c>
      <c r="P86" s="1355" t="s">
        <v>29</v>
      </c>
      <c r="Q86" s="1511">
        <v>46142</v>
      </c>
      <c r="R86" s="1511"/>
      <c r="S86" s="1511"/>
      <c r="T86" s="1511"/>
      <c r="U86" s="1511"/>
      <c r="V86" s="1512">
        <v>8145</v>
      </c>
      <c r="W86" s="1513">
        <v>2023</v>
      </c>
      <c r="X86" s="1513">
        <f>SUM(V86-W86)</f>
        <v>6122</v>
      </c>
      <c r="Y86" s="1249">
        <f>IFERROR($W86/$V86, 0)</f>
        <v>0.2483732351135666</v>
      </c>
      <c r="Z86" s="1511">
        <v>46149</v>
      </c>
      <c r="AA86" s="697">
        <v>0</v>
      </c>
      <c r="AB86" s="697">
        <v>0</v>
      </c>
      <c r="AC86" s="703">
        <v>0</v>
      </c>
      <c r="AD86" s="1250" t="s">
        <v>678</v>
      </c>
      <c r="AE86" s="727"/>
    </row>
    <row r="87" spans="1:31" ht="24.75" customHeight="1">
      <c r="A87" s="1406" t="s">
        <v>679</v>
      </c>
      <c r="B87" s="1412" t="s">
        <v>37</v>
      </c>
      <c r="C87" s="1409">
        <v>46195</v>
      </c>
      <c r="D87" s="1407" t="s">
        <v>469</v>
      </c>
      <c r="E87" s="1408">
        <v>46156</v>
      </c>
      <c r="F87" s="1407"/>
      <c r="G87" s="1248"/>
      <c r="H87" s="1509">
        <v>69</v>
      </c>
      <c r="I87" s="1270" t="s">
        <v>544</v>
      </c>
      <c r="J87" s="1272" t="s">
        <v>30</v>
      </c>
      <c r="K87" s="1510"/>
      <c r="L87" s="1408"/>
      <c r="M87" s="1184" t="s">
        <v>110</v>
      </c>
      <c r="N87" s="416">
        <v>72896</v>
      </c>
      <c r="O87" s="1185" t="s">
        <v>110</v>
      </c>
      <c r="P87" s="1355" t="s">
        <v>32</v>
      </c>
      <c r="Q87" s="1511"/>
      <c r="R87" s="1511"/>
      <c r="S87" s="1511"/>
      <c r="T87" s="1511"/>
      <c r="U87" s="1511"/>
      <c r="V87" s="1512">
        <v>6189</v>
      </c>
      <c r="W87" s="1513"/>
      <c r="X87" s="1513">
        <f>SUM(V87-W87)</f>
        <v>6189</v>
      </c>
      <c r="Y87" s="1249">
        <f>IFERROR($W87/$V87, 0)</f>
        <v>0</v>
      </c>
      <c r="Z87" s="1511"/>
      <c r="AA87" s="1196">
        <v>0</v>
      </c>
      <c r="AB87" s="1196">
        <v>0</v>
      </c>
      <c r="AC87" s="1234">
        <v>0</v>
      </c>
      <c r="AD87" s="1250" t="s">
        <v>680</v>
      </c>
      <c r="AE87" s="727"/>
    </row>
    <row r="88" spans="1:31" ht="24.75" customHeight="1">
      <c r="A88" s="1449" t="s">
        <v>681</v>
      </c>
      <c r="B88" s="1412" t="s">
        <v>37</v>
      </c>
      <c r="C88" s="1409">
        <v>46195</v>
      </c>
      <c r="D88" s="1407"/>
      <c r="E88" s="1408"/>
      <c r="F88" s="1407"/>
      <c r="G88" s="1248"/>
      <c r="H88" s="1509">
        <v>60</v>
      </c>
      <c r="I88" s="1270" t="s">
        <v>544</v>
      </c>
      <c r="J88" s="1272" t="s">
        <v>30</v>
      </c>
      <c r="K88" s="1510"/>
      <c r="L88" s="1408"/>
      <c r="M88" s="1184" t="s">
        <v>110</v>
      </c>
      <c r="N88" s="416">
        <v>70151.5</v>
      </c>
      <c r="O88" s="1185" t="s">
        <v>110</v>
      </c>
      <c r="P88" s="1355" t="s">
        <v>32</v>
      </c>
      <c r="Q88" s="1511"/>
      <c r="R88" s="1511"/>
      <c r="S88" s="1511"/>
      <c r="T88" s="1511"/>
      <c r="U88" s="1511"/>
      <c r="V88" s="1512">
        <v>5673</v>
      </c>
      <c r="W88" s="1513"/>
      <c r="X88" s="1513">
        <f>SUM(V88-W88)</f>
        <v>5673</v>
      </c>
      <c r="Y88" s="1249">
        <f>IFERROR($W88/$V88, 0)</f>
        <v>0</v>
      </c>
      <c r="Z88" s="1511"/>
      <c r="AA88" s="1196">
        <v>0</v>
      </c>
      <c r="AB88" s="1196">
        <v>0</v>
      </c>
      <c r="AC88" s="1234">
        <v>0</v>
      </c>
      <c r="AD88" s="1250" t="s">
        <v>680</v>
      </c>
      <c r="AE88" s="727"/>
    </row>
    <row r="89" spans="1:31" ht="24.75" customHeight="1">
      <c r="A89" s="1449" t="s">
        <v>682</v>
      </c>
      <c r="B89" s="1412" t="s">
        <v>37</v>
      </c>
      <c r="C89" s="1409">
        <v>46195</v>
      </c>
      <c r="D89" s="1407"/>
      <c r="E89" s="1408"/>
      <c r="F89" s="1407"/>
      <c r="G89" s="1248"/>
      <c r="H89" s="1509">
        <v>70</v>
      </c>
      <c r="I89" s="1270" t="s">
        <v>544</v>
      </c>
      <c r="J89" s="1272" t="s">
        <v>30</v>
      </c>
      <c r="K89" s="1510"/>
      <c r="L89" s="1408"/>
      <c r="M89" s="1184" t="s">
        <v>110</v>
      </c>
      <c r="N89" s="416">
        <v>65362</v>
      </c>
      <c r="O89" s="1185" t="s">
        <v>110</v>
      </c>
      <c r="P89" s="1355" t="s">
        <v>32</v>
      </c>
      <c r="Q89" s="1511"/>
      <c r="R89" s="1511"/>
      <c r="S89" s="1511"/>
      <c r="T89" s="1511"/>
      <c r="U89" s="1511"/>
      <c r="V89" s="1512">
        <v>5460</v>
      </c>
      <c r="W89" s="1513"/>
      <c r="X89" s="1513">
        <f>SUM(V89-W89)</f>
        <v>5460</v>
      </c>
      <c r="Y89" s="1249">
        <f>IFERROR($W89/$V89, 0)</f>
        <v>0</v>
      </c>
      <c r="Z89" s="1511"/>
      <c r="AA89" s="1196">
        <v>0</v>
      </c>
      <c r="AB89" s="1196">
        <v>0</v>
      </c>
      <c r="AC89" s="1234">
        <v>0</v>
      </c>
      <c r="AD89" s="1250" t="s">
        <v>680</v>
      </c>
      <c r="AE89" s="727"/>
    </row>
    <row r="90" spans="1:31" ht="24.75" customHeight="1">
      <c r="A90" s="1410" t="s">
        <v>683</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675</v>
      </c>
      <c r="AE90" s="727"/>
    </row>
    <row r="91" spans="1:31" ht="24.75" customHeight="1">
      <c r="A91" s="1410" t="s">
        <v>684</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675</v>
      </c>
      <c r="AE91" s="727"/>
    </row>
    <row r="92" spans="1:31" ht="24.75" customHeight="1">
      <c r="A92" s="1450" t="s">
        <v>685</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675</v>
      </c>
      <c r="AE92" s="727"/>
    </row>
    <row r="93" spans="1:31" ht="24.75" customHeight="1">
      <c r="A93" s="1060" t="s">
        <v>686</v>
      </c>
      <c r="B93" s="1186" t="s">
        <v>37</v>
      </c>
      <c r="C93" s="1409">
        <v>46195</v>
      </c>
      <c r="D93" s="1407"/>
      <c r="E93" s="1408"/>
      <c r="F93" s="1407"/>
      <c r="G93" s="1248"/>
      <c r="H93" s="1509">
        <v>56</v>
      </c>
      <c r="I93" s="1270" t="s">
        <v>544</v>
      </c>
      <c r="J93" s="1272" t="s">
        <v>30</v>
      </c>
      <c r="K93" s="1510"/>
      <c r="L93" s="1408"/>
      <c r="M93" s="1184" t="s">
        <v>110</v>
      </c>
      <c r="N93" s="416">
        <v>55504</v>
      </c>
      <c r="O93" s="1185" t="s">
        <v>110</v>
      </c>
      <c r="P93" s="1355" t="s">
        <v>32</v>
      </c>
      <c r="Q93" s="1511"/>
      <c r="R93" s="1511"/>
      <c r="S93" s="1511"/>
      <c r="T93" s="1511"/>
      <c r="U93" s="1511"/>
      <c r="V93" s="1512">
        <v>4652</v>
      </c>
      <c r="W93" s="1513"/>
      <c r="X93" s="1513">
        <f>SUM(V93-W93)</f>
        <v>4652</v>
      </c>
      <c r="Y93" s="1249">
        <f>IFERROR($W93/$V93, 0)</f>
        <v>0</v>
      </c>
      <c r="Z93" s="1511"/>
      <c r="AA93" s="1196">
        <v>0</v>
      </c>
      <c r="AB93" s="1196">
        <v>0</v>
      </c>
      <c r="AC93" s="1234">
        <v>0</v>
      </c>
      <c r="AD93" s="1250" t="s">
        <v>680</v>
      </c>
      <c r="AE93" s="727"/>
    </row>
    <row r="94" spans="1:31" ht="24.75" customHeight="1">
      <c r="A94" s="1060" t="s">
        <v>687</v>
      </c>
      <c r="B94" s="1186" t="s">
        <v>37</v>
      </c>
      <c r="C94" s="1409">
        <v>46195</v>
      </c>
      <c r="D94" s="1407"/>
      <c r="E94" s="1408"/>
      <c r="F94" s="1407"/>
      <c r="G94" s="1248"/>
      <c r="H94" s="1509">
        <v>74</v>
      </c>
      <c r="I94" s="1270" t="s">
        <v>544</v>
      </c>
      <c r="J94" s="1272" t="s">
        <v>30</v>
      </c>
      <c r="K94" s="1510"/>
      <c r="L94" s="1408"/>
      <c r="M94" s="1184" t="s">
        <v>110</v>
      </c>
      <c r="N94" s="416">
        <v>70534.5</v>
      </c>
      <c r="O94" s="1185" t="s">
        <v>110</v>
      </c>
      <c r="P94" s="1355" t="s">
        <v>32</v>
      </c>
      <c r="Q94" s="1511"/>
      <c r="R94" s="1511"/>
      <c r="S94" s="1511"/>
      <c r="T94" s="1511"/>
      <c r="U94" s="1511"/>
      <c r="V94" s="1512">
        <v>5756</v>
      </c>
      <c r="W94" s="1513"/>
      <c r="X94" s="1513">
        <f>SUM(V94-W94)</f>
        <v>5756</v>
      </c>
      <c r="Y94" s="1249">
        <f>IFERROR($W94/$V94, 0)</f>
        <v>0</v>
      </c>
      <c r="Z94" s="1511"/>
      <c r="AA94" s="1196">
        <v>0</v>
      </c>
      <c r="AB94" s="1196">
        <v>0</v>
      </c>
      <c r="AC94" s="1234">
        <v>0</v>
      </c>
      <c r="AD94" s="1250" t="s">
        <v>680</v>
      </c>
      <c r="AE94" s="727"/>
    </row>
    <row r="95" spans="1:31" ht="24.75" customHeight="1">
      <c r="A95" s="1316" t="s">
        <v>688</v>
      </c>
      <c r="B95" s="1412" t="s">
        <v>37</v>
      </c>
      <c r="C95" s="699">
        <v>46187</v>
      </c>
      <c r="D95" s="1407"/>
      <c r="E95" s="1408"/>
      <c r="F95" s="1407"/>
      <c r="G95" s="1248"/>
      <c r="H95" s="1509">
        <v>85</v>
      </c>
      <c r="I95" s="1270" t="s">
        <v>544</v>
      </c>
      <c r="J95" s="1272" t="s">
        <v>30</v>
      </c>
      <c r="K95" s="1386"/>
      <c r="L95" s="1247"/>
      <c r="M95" s="1184" t="s">
        <v>110</v>
      </c>
      <c r="N95" s="1387">
        <v>64590</v>
      </c>
      <c r="O95" s="1185" t="s">
        <v>110</v>
      </c>
      <c r="P95" s="1355" t="s">
        <v>32</v>
      </c>
      <c r="Q95" s="1511"/>
      <c r="R95" s="1511"/>
      <c r="S95" s="1511"/>
      <c r="T95" s="1511"/>
      <c r="U95" s="1511"/>
      <c r="V95" s="1512">
        <v>5218</v>
      </c>
      <c r="W95" s="1513"/>
      <c r="X95" s="1513">
        <f>SUM(V95-W95)</f>
        <v>5218</v>
      </c>
      <c r="Y95" s="1249">
        <f>IFERROR($W95/$V95, 0)</f>
        <v>0</v>
      </c>
      <c r="Z95" s="1511"/>
      <c r="AA95" s="697">
        <v>0</v>
      </c>
      <c r="AB95" s="736">
        <v>0</v>
      </c>
      <c r="AC95" s="735">
        <v>0</v>
      </c>
      <c r="AD95" s="1250" t="s">
        <v>673</v>
      </c>
      <c r="AE95" s="727"/>
    </row>
    <row r="96" spans="1:31" ht="24.75" customHeight="1">
      <c r="A96" s="1406" t="s">
        <v>689</v>
      </c>
      <c r="B96" s="1186" t="s">
        <v>37</v>
      </c>
      <c r="C96" s="1409">
        <v>46195</v>
      </c>
      <c r="D96" s="1407"/>
      <c r="E96" s="1408"/>
      <c r="F96" s="1407"/>
      <c r="G96" s="1248"/>
      <c r="H96" s="1509">
        <v>28</v>
      </c>
      <c r="I96" s="1270" t="s">
        <v>544</v>
      </c>
      <c r="J96" s="1272" t="s">
        <v>30</v>
      </c>
      <c r="K96" s="1510"/>
      <c r="L96" s="1408"/>
      <c r="M96" s="1184" t="s">
        <v>110</v>
      </c>
      <c r="N96" s="416">
        <v>27694</v>
      </c>
      <c r="O96" s="1185" t="s">
        <v>110</v>
      </c>
      <c r="P96" s="1355" t="s">
        <v>32</v>
      </c>
      <c r="Q96" s="1511"/>
      <c r="R96" s="1511"/>
      <c r="S96" s="1511"/>
      <c r="T96" s="1511"/>
      <c r="U96" s="1511"/>
      <c r="V96" s="1512">
        <v>2238</v>
      </c>
      <c r="W96" s="1513"/>
      <c r="X96" s="1513">
        <f>SUM(V96-W96)</f>
        <v>2238</v>
      </c>
      <c r="Y96" s="1249">
        <f>IFERROR($W96/$V96, 0)</f>
        <v>0</v>
      </c>
      <c r="Z96" s="1511"/>
      <c r="AA96" s="1196">
        <v>0</v>
      </c>
      <c r="AB96" s="1196">
        <v>0</v>
      </c>
      <c r="AC96" s="1234">
        <v>0</v>
      </c>
      <c r="AD96" s="1250" t="s">
        <v>680</v>
      </c>
      <c r="AE96" s="727"/>
    </row>
    <row r="97" spans="1:31" ht="24.75" customHeight="1">
      <c r="A97" s="1427" t="s">
        <v>690</v>
      </c>
      <c r="B97" s="1412" t="s">
        <v>37</v>
      </c>
      <c r="C97" s="1409">
        <v>46172</v>
      </c>
      <c r="D97" s="1407"/>
      <c r="E97" s="1408"/>
      <c r="F97" s="1407"/>
      <c r="G97" s="1248"/>
      <c r="H97" s="1509">
        <v>56</v>
      </c>
      <c r="I97" s="1270" t="s">
        <v>544</v>
      </c>
      <c r="J97" s="747" t="s">
        <v>33</v>
      </c>
      <c r="K97" s="1386" t="s">
        <v>691</v>
      </c>
      <c r="L97" s="1247"/>
      <c r="M97" s="1184" t="s">
        <v>238</v>
      </c>
      <c r="N97" s="1387"/>
      <c r="O97" s="1185" t="s">
        <v>110</v>
      </c>
      <c r="P97" s="1355" t="s">
        <v>32</v>
      </c>
      <c r="Q97" s="1511"/>
      <c r="R97" s="1511"/>
      <c r="S97" s="1511"/>
      <c r="T97" s="1511"/>
      <c r="U97" s="1511"/>
      <c r="V97" s="1512">
        <v>4159</v>
      </c>
      <c r="W97" s="1513"/>
      <c r="X97" s="1513">
        <f>SUM(V97-W97)</f>
        <v>4159</v>
      </c>
      <c r="Y97" s="1249">
        <f>IFERROR($W97/$V97, 0)</f>
        <v>0</v>
      </c>
      <c r="Z97" s="1511"/>
      <c r="AA97" s="697">
        <v>0</v>
      </c>
      <c r="AB97" s="736">
        <v>0</v>
      </c>
      <c r="AC97" s="735">
        <v>0</v>
      </c>
      <c r="AD97" s="1250" t="s">
        <v>692</v>
      </c>
      <c r="AE97" s="727"/>
    </row>
    <row r="98" spans="1:31" ht="24.75" customHeight="1">
      <c r="A98" s="1427" t="s">
        <v>693</v>
      </c>
      <c r="B98" s="1412" t="s">
        <v>37</v>
      </c>
      <c r="C98" s="1409">
        <v>46172</v>
      </c>
      <c r="D98" s="1407"/>
      <c r="E98" s="1408"/>
      <c r="F98" s="1407"/>
      <c r="G98" s="1248"/>
      <c r="H98" s="1509">
        <v>62</v>
      </c>
      <c r="I98" s="1270" t="s">
        <v>544</v>
      </c>
      <c r="J98" s="747" t="s">
        <v>33</v>
      </c>
      <c r="K98" s="1386" t="s">
        <v>691</v>
      </c>
      <c r="L98" s="1247"/>
      <c r="M98" s="1184" t="s">
        <v>238</v>
      </c>
      <c r="N98" s="1387"/>
      <c r="O98" s="1185" t="s">
        <v>110</v>
      </c>
      <c r="P98" s="1355" t="s">
        <v>32</v>
      </c>
      <c r="Q98" s="1511"/>
      <c r="R98" s="1511"/>
      <c r="S98" s="1511"/>
      <c r="T98" s="1511"/>
      <c r="U98" s="1511"/>
      <c r="V98" s="1512">
        <v>4009</v>
      </c>
      <c r="W98" s="1513"/>
      <c r="X98" s="1513">
        <f>SUM(V98-W98)</f>
        <v>4009</v>
      </c>
      <c r="Y98" s="1249">
        <f>IFERROR($W98/$V98, 0)</f>
        <v>0</v>
      </c>
      <c r="Z98" s="1511"/>
      <c r="AA98" s="697">
        <v>0</v>
      </c>
      <c r="AB98" s="736">
        <v>0</v>
      </c>
      <c r="AC98" s="735">
        <v>0</v>
      </c>
      <c r="AD98" s="1250" t="s">
        <v>692</v>
      </c>
      <c r="AE98" s="727"/>
    </row>
    <row r="99" spans="1:31" ht="24.75" customHeight="1">
      <c r="A99" s="1406" t="s">
        <v>694</v>
      </c>
      <c r="B99" s="1186" t="s">
        <v>37</v>
      </c>
      <c r="C99" s="1409">
        <v>46195</v>
      </c>
      <c r="D99" s="1407"/>
      <c r="E99" s="1408"/>
      <c r="F99" s="1407"/>
      <c r="G99" s="1248"/>
      <c r="H99" s="1509">
        <v>0</v>
      </c>
      <c r="I99" s="1270" t="s">
        <v>544</v>
      </c>
      <c r="J99" s="1272" t="s">
        <v>30</v>
      </c>
      <c r="K99" s="1510"/>
      <c r="L99" s="1408"/>
      <c r="M99" s="1184" t="s">
        <v>110</v>
      </c>
      <c r="N99" s="416">
        <v>75219.199999999997</v>
      </c>
      <c r="O99" s="1185" t="s">
        <v>110</v>
      </c>
      <c r="P99" s="1355" t="s">
        <v>32</v>
      </c>
      <c r="Q99" s="1511"/>
      <c r="R99" s="1511"/>
      <c r="S99" s="1511"/>
      <c r="T99" s="1511"/>
      <c r="U99" s="1511"/>
      <c r="V99" s="1512">
        <v>5902</v>
      </c>
      <c r="W99" s="1513"/>
      <c r="X99" s="1513">
        <f>SUM(V99-W99)</f>
        <v>5902</v>
      </c>
      <c r="Y99" s="1249">
        <f>IFERROR($W99/$V99, 0)</f>
        <v>0</v>
      </c>
      <c r="Z99" s="1511"/>
      <c r="AA99" s="1196">
        <v>0</v>
      </c>
      <c r="AB99" s="1196">
        <v>0</v>
      </c>
      <c r="AC99" s="1234">
        <v>0</v>
      </c>
      <c r="AD99" s="1250" t="s">
        <v>680</v>
      </c>
      <c r="AE99" s="727"/>
    </row>
    <row r="100" spans="1:31" ht="24.75" customHeight="1">
      <c r="A100" s="1063" t="s">
        <v>695</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696</v>
      </c>
      <c r="AE100" s="727"/>
    </row>
    <row r="101" spans="1:31" ht="24.75" customHeight="1">
      <c r="A101" s="1422" t="s">
        <v>697</v>
      </c>
      <c r="B101" s="1065" t="s">
        <v>40</v>
      </c>
      <c r="C101" s="1409">
        <v>46172</v>
      </c>
      <c r="D101" s="1407" t="s">
        <v>52</v>
      </c>
      <c r="E101" s="1408">
        <v>46142</v>
      </c>
      <c r="F101" s="1407" t="s">
        <v>51</v>
      </c>
      <c r="G101" s="1248"/>
      <c r="H101" s="1509">
        <v>79</v>
      </c>
      <c r="I101" s="304" t="s">
        <v>544</v>
      </c>
      <c r="J101" s="747" t="s">
        <v>30</v>
      </c>
      <c r="K101" s="1510"/>
      <c r="L101" s="1408"/>
      <c r="M101" s="1184" t="s">
        <v>110</v>
      </c>
      <c r="N101" s="1387">
        <v>73533</v>
      </c>
      <c r="O101" s="1185" t="s">
        <v>110</v>
      </c>
      <c r="P101" s="1355" t="s">
        <v>35</v>
      </c>
      <c r="Q101" s="1511">
        <v>46147</v>
      </c>
      <c r="R101" s="1511"/>
      <c r="S101" s="1511"/>
      <c r="T101" s="1511"/>
      <c r="U101" s="1511"/>
      <c r="V101" s="1512">
        <v>5974</v>
      </c>
      <c r="W101" s="1513"/>
      <c r="X101" s="1513">
        <f>SUM(V101-W101)</f>
        <v>5974</v>
      </c>
      <c r="Y101" s="1249">
        <f>IFERROR($W101/$V101, 0)</f>
        <v>0</v>
      </c>
      <c r="Z101" s="1511"/>
      <c r="AA101" s="697">
        <v>0</v>
      </c>
      <c r="AB101" s="697">
        <v>0</v>
      </c>
      <c r="AC101" s="1059">
        <v>0</v>
      </c>
      <c r="AD101" s="1250" t="s">
        <v>623</v>
      </c>
      <c r="AE101" s="727"/>
    </row>
    <row r="102" spans="1:31" ht="24.75" customHeight="1">
      <c r="A102" s="1316" t="s">
        <v>698</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699</v>
      </c>
      <c r="AE102" s="727"/>
    </row>
    <row r="103" spans="1:31" ht="24.75" customHeight="1">
      <c r="A103" s="1316" t="s">
        <v>700</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699</v>
      </c>
      <c r="AE103" s="727"/>
    </row>
    <row r="104" spans="1:31" ht="24.75" customHeight="1">
      <c r="A104" s="1316" t="s">
        <v>701</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699</v>
      </c>
      <c r="AE104" s="727"/>
    </row>
    <row r="105" spans="1:31" ht="24.75" customHeight="1">
      <c r="A105" s="1316" t="s">
        <v>702</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699</v>
      </c>
      <c r="AE105" s="727"/>
    </row>
    <row r="106" spans="1:31" ht="24.75" customHeight="1">
      <c r="A106" s="1316" t="s">
        <v>703</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699</v>
      </c>
      <c r="AE106" s="727"/>
    </row>
    <row r="107" spans="1:31" ht="24.75" customHeight="1">
      <c r="A107" s="1374" t="s">
        <v>704</v>
      </c>
      <c r="B107" s="1065" t="s">
        <v>40</v>
      </c>
      <c r="C107" s="1409">
        <v>46172</v>
      </c>
      <c r="D107" s="1246" t="s">
        <v>50</v>
      </c>
      <c r="E107" s="1247">
        <v>46143</v>
      </c>
      <c r="F107" s="1246" t="s">
        <v>51</v>
      </c>
      <c r="G107" s="1248"/>
      <c r="H107" s="998">
        <v>0</v>
      </c>
      <c r="I107" s="304" t="s">
        <v>656</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699</v>
      </c>
      <c r="AE107" s="727"/>
    </row>
    <row r="108" spans="1:31" ht="24.75" customHeight="1">
      <c r="A108" s="1063" t="s">
        <v>705</v>
      </c>
      <c r="B108" s="1065" t="s">
        <v>40</v>
      </c>
      <c r="C108" s="360">
        <v>46111</v>
      </c>
      <c r="D108" s="366"/>
      <c r="E108" s="367"/>
      <c r="F108" s="700"/>
      <c r="G108" s="700"/>
      <c r="H108" s="998">
        <v>0</v>
      </c>
      <c r="I108" s="304" t="s">
        <v>544</v>
      </c>
      <c r="J108" s="747" t="s">
        <v>33</v>
      </c>
      <c r="K108" s="999" t="s">
        <v>691</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706</v>
      </c>
      <c r="AE108" s="727"/>
    </row>
    <row r="109" spans="1:31" ht="24.75" customHeight="1">
      <c r="A109" s="1063" t="s">
        <v>707</v>
      </c>
      <c r="B109" s="1065" t="s">
        <v>40</v>
      </c>
      <c r="C109" s="360">
        <v>46111</v>
      </c>
      <c r="D109" s="366"/>
      <c r="E109" s="367"/>
      <c r="F109" s="700"/>
      <c r="G109" s="700"/>
      <c r="H109" s="998">
        <v>0</v>
      </c>
      <c r="I109" s="304" t="s">
        <v>544</v>
      </c>
      <c r="J109" s="747" t="s">
        <v>33</v>
      </c>
      <c r="K109" s="999" t="s">
        <v>691</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706</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708</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709</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710</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711</v>
      </c>
      <c r="AE117" s="724"/>
    </row>
    <row r="118" spans="1:31" ht="24.75" customHeight="1">
      <c r="A118" s="298" t="s">
        <v>712</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711</v>
      </c>
      <c r="AE118" s="724"/>
    </row>
    <row r="119" spans="1:31" ht="24.75" customHeight="1">
      <c r="A119" s="298" t="s">
        <v>713</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711</v>
      </c>
      <c r="AE119" s="724"/>
    </row>
    <row r="120" spans="1:31" ht="24.75" customHeight="1">
      <c r="A120" s="298" t="s">
        <v>714</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711</v>
      </c>
      <c r="AE120" s="724"/>
    </row>
    <row r="121" spans="1:31" ht="24.75" customHeight="1">
      <c r="A121" s="298" t="s">
        <v>715</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711</v>
      </c>
      <c r="AE121" s="724"/>
    </row>
    <row r="122" spans="1:31" ht="24.75" customHeight="1">
      <c r="A122" s="298" t="s">
        <v>716</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711</v>
      </c>
      <c r="AE122" s="724"/>
    </row>
    <row r="123" spans="1:31" ht="24.75" customHeight="1">
      <c r="A123" s="298" t="s">
        <v>717</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711</v>
      </c>
      <c r="AE123" s="724"/>
    </row>
    <row r="124" spans="1:31" ht="24.75" customHeight="1">
      <c r="A124" s="298" t="s">
        <v>718</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711</v>
      </c>
      <c r="AE124" s="724"/>
    </row>
    <row r="125" spans="1:31" ht="24.75" customHeight="1">
      <c r="A125" s="298" t="s">
        <v>719</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711</v>
      </c>
      <c r="AE125" s="724"/>
    </row>
    <row r="126" spans="1:31" ht="24.75" customHeight="1">
      <c r="A126" s="298" t="s">
        <v>720</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711</v>
      </c>
      <c r="AE126" s="724"/>
    </row>
    <row r="127" spans="1:31" ht="24.75" customHeight="1">
      <c r="A127" s="298" t="s">
        <v>721</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711</v>
      </c>
      <c r="AE127" s="724"/>
    </row>
    <row r="128" spans="1:31" ht="24.75" customHeight="1">
      <c r="A128" s="298" t="s">
        <v>722</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711</v>
      </c>
      <c r="AE128" s="724"/>
    </row>
    <row r="129" spans="1:31" ht="24.75" customHeight="1">
      <c r="A129" s="298" t="s">
        <v>723</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711</v>
      </c>
      <c r="AE129" s="724"/>
    </row>
    <row r="130" spans="1:31" ht="24.75" customHeight="1">
      <c r="A130" s="298" t="s">
        <v>724</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711</v>
      </c>
      <c r="AE130" s="724"/>
    </row>
    <row r="131" spans="1:31" ht="24.75" customHeight="1">
      <c r="A131" s="298" t="s">
        <v>725</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711</v>
      </c>
      <c r="AE131" s="724"/>
    </row>
    <row r="132" spans="1:31" ht="24.75" customHeight="1">
      <c r="A132" s="298" t="s">
        <v>726</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711</v>
      </c>
      <c r="AE132" s="724"/>
    </row>
    <row r="133" spans="1:31" ht="24.75" customHeight="1">
      <c r="A133" s="298" t="s">
        <v>727</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711</v>
      </c>
      <c r="AE133" s="724"/>
    </row>
    <row r="134" spans="1:31" ht="24.75" customHeight="1">
      <c r="A134" s="298" t="s">
        <v>728</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711</v>
      </c>
      <c r="AE134" s="724"/>
    </row>
    <row r="135" spans="1:31" ht="24.75" customHeight="1">
      <c r="A135" s="298" t="s">
        <v>729</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711</v>
      </c>
      <c r="AE135" s="724"/>
    </row>
    <row r="136" spans="1:31" ht="24.75" customHeight="1">
      <c r="A136" s="298" t="s">
        <v>730</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711</v>
      </c>
      <c r="AE136" s="724"/>
    </row>
    <row r="137" spans="1:31" ht="24.75" customHeight="1">
      <c r="A137" s="298" t="s">
        <v>731</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711</v>
      </c>
      <c r="AE137" s="724"/>
    </row>
    <row r="138" spans="1:31" ht="24.75" customHeight="1">
      <c r="A138" s="298" t="s">
        <v>732</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711</v>
      </c>
      <c r="AE138" s="724"/>
    </row>
    <row r="139" spans="1:31" ht="24.75" customHeight="1">
      <c r="A139" s="298" t="s">
        <v>733</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711</v>
      </c>
      <c r="AE139" s="724"/>
    </row>
    <row r="140" spans="1:31" ht="24.75" customHeight="1">
      <c r="A140" s="298" t="s">
        <v>734</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711</v>
      </c>
      <c r="AE140" s="724"/>
    </row>
    <row r="141" spans="1:31" ht="24.75" customHeight="1">
      <c r="A141" s="298" t="s">
        <v>735</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711</v>
      </c>
      <c r="AE141" s="724"/>
    </row>
    <row r="142" spans="1:31" ht="24.75" customHeight="1">
      <c r="A142" s="298" t="s">
        <v>736</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711</v>
      </c>
      <c r="AE142" s="724"/>
    </row>
    <row r="143" spans="1:31" ht="24.75" customHeight="1">
      <c r="A143" s="298" t="s">
        <v>737</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711</v>
      </c>
      <c r="AE143" s="724"/>
    </row>
    <row r="144" spans="1:31" ht="24.75" customHeight="1">
      <c r="A144" s="298" t="s">
        <v>738</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711</v>
      </c>
      <c r="AE144" s="724"/>
    </row>
    <row r="145" spans="1:31" ht="24.75" customHeight="1">
      <c r="A145" s="298" t="s">
        <v>739</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711</v>
      </c>
      <c r="AE145" s="724"/>
    </row>
    <row r="146" spans="1:31" ht="24.75" customHeight="1">
      <c r="A146" s="298" t="s">
        <v>740</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711</v>
      </c>
      <c r="AE146" s="724"/>
    </row>
    <row r="147" spans="1:31" ht="24.75" customHeight="1">
      <c r="A147" s="298" t="s">
        <v>741</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711</v>
      </c>
      <c r="AE147" s="724"/>
    </row>
    <row r="148" spans="1:31" ht="24.75" customHeight="1">
      <c r="A148" s="298" t="s">
        <v>742</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711</v>
      </c>
      <c r="AE148" s="724"/>
    </row>
    <row r="149" spans="1:31" ht="24.75" customHeight="1">
      <c r="A149" s="298" t="s">
        <v>743</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711</v>
      </c>
      <c r="AE149" s="724"/>
    </row>
    <row r="150" spans="1:31" ht="24.75" customHeight="1">
      <c r="A150" s="298" t="s">
        <v>744</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711</v>
      </c>
      <c r="AE150" s="724"/>
    </row>
    <row r="151" spans="1:31" ht="24.75" customHeight="1">
      <c r="A151" s="298" t="s">
        <v>745</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711</v>
      </c>
      <c r="AE151" s="724"/>
    </row>
    <row r="152" spans="1:31" ht="24.75" customHeight="1">
      <c r="A152" s="298" t="s">
        <v>746</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711</v>
      </c>
      <c r="AE152" s="724"/>
    </row>
    <row r="153" spans="1:31" ht="24.75" customHeight="1">
      <c r="A153" s="298" t="s">
        <v>747</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711</v>
      </c>
      <c r="AE153" s="724"/>
    </row>
    <row r="154" spans="1:31" ht="24.75" customHeight="1">
      <c r="A154" s="298" t="s">
        <v>748</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711</v>
      </c>
      <c r="AE154" s="724"/>
    </row>
    <row r="155" spans="1:31" ht="24.75" customHeight="1">
      <c r="A155" s="298" t="s">
        <v>749</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711</v>
      </c>
      <c r="AE155" s="724"/>
    </row>
    <row r="156" spans="1:31" ht="24.75" customHeight="1">
      <c r="A156" s="298" t="s">
        <v>750</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711</v>
      </c>
      <c r="AE156" s="724"/>
    </row>
    <row r="157" spans="1:31" ht="24.75" customHeight="1">
      <c r="A157" s="298" t="s">
        <v>751</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711</v>
      </c>
      <c r="AE157" s="724"/>
    </row>
    <row r="158" spans="1:31" ht="24.75" customHeight="1">
      <c r="A158" s="298" t="s">
        <v>752</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711</v>
      </c>
      <c r="AE158" s="724"/>
    </row>
    <row r="159" spans="1:31" ht="24.75" customHeight="1">
      <c r="A159" s="298" t="s">
        <v>753</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711</v>
      </c>
      <c r="AE159" s="724"/>
    </row>
    <row r="160" spans="1:31" ht="24.75" customHeight="1">
      <c r="A160" s="298" t="s">
        <v>754</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711</v>
      </c>
      <c r="AE160" s="724"/>
    </row>
    <row r="161" spans="1:31" ht="24.75" customHeight="1">
      <c r="A161" s="298" t="s">
        <v>755</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711</v>
      </c>
      <c r="AE161" s="724"/>
    </row>
    <row r="162" spans="1:31" ht="24.75" customHeight="1">
      <c r="A162" s="298" t="s">
        <v>756</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711</v>
      </c>
      <c r="AE162" s="724"/>
    </row>
    <row r="163" spans="1:31" ht="24.75" customHeight="1">
      <c r="A163" s="298" t="s">
        <v>757</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711</v>
      </c>
      <c r="AE163" s="724"/>
    </row>
    <row r="164" spans="1:31" ht="24.75" customHeight="1">
      <c r="A164" s="298" t="s">
        <v>758</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711</v>
      </c>
      <c r="AE164" s="724"/>
    </row>
    <row r="165" spans="1:31" ht="24.75" customHeight="1">
      <c r="A165" s="298" t="s">
        <v>759</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711</v>
      </c>
      <c r="AE165" s="724"/>
    </row>
    <row r="166" spans="1:31" ht="24.75" customHeight="1">
      <c r="A166" s="298" t="s">
        <v>760</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761</v>
      </c>
      <c r="AE166" s="724"/>
    </row>
    <row r="167" spans="1:31" ht="24.75" customHeight="1">
      <c r="A167" s="298" t="s">
        <v>762</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761</v>
      </c>
      <c r="AE167" s="724"/>
    </row>
    <row r="168" spans="1:31" ht="24.75" customHeight="1">
      <c r="A168" s="298" t="s">
        <v>763</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761</v>
      </c>
      <c r="AE168" s="724"/>
    </row>
    <row r="169" spans="1:31" ht="24.75" customHeight="1">
      <c r="A169" s="298" t="s">
        <v>764</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761</v>
      </c>
      <c r="AE169" s="724"/>
    </row>
    <row r="170" spans="1:31" ht="24.75" customHeight="1">
      <c r="A170" s="298" t="s">
        <v>765</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761</v>
      </c>
      <c r="AE170" s="724"/>
    </row>
    <row r="171" spans="1:31" ht="24.75" customHeight="1">
      <c r="A171" s="298" t="s">
        <v>766</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761</v>
      </c>
      <c r="AE171" s="724"/>
    </row>
    <row r="172" spans="1:31" ht="24.75" customHeight="1">
      <c r="A172" s="298" t="s">
        <v>767</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761</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768</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769</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770</v>
      </c>
      <c r="AE176" s="724"/>
    </row>
    <row r="177" spans="1:31" ht="24.75" customHeight="1">
      <c r="A177" s="742" t="s">
        <v>771</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723">
        <v>4298</v>
      </c>
      <c r="X177" s="1391">
        <f t="shared" si="13"/>
        <v>1692</v>
      </c>
      <c r="Y177" s="29">
        <f t="shared" si="14"/>
        <v>0.71752921535893155</v>
      </c>
      <c r="Z177" s="718">
        <v>46140</v>
      </c>
      <c r="AA177" s="736">
        <v>0</v>
      </c>
      <c r="AB177" s="736">
        <v>0</v>
      </c>
      <c r="AC177" s="735">
        <v>0</v>
      </c>
      <c r="AD177" s="720" t="s">
        <v>770</v>
      </c>
      <c r="AE177" s="724"/>
    </row>
    <row r="178" spans="1:31" ht="24.75" customHeight="1">
      <c r="A178" s="742" t="s">
        <v>772</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23"/>
      <c r="X178" s="1391">
        <f t="shared" si="13"/>
        <v>7242</v>
      </c>
      <c r="Y178" s="29">
        <f t="shared" si="14"/>
        <v>0</v>
      </c>
      <c r="Z178" s="718"/>
      <c r="AA178" s="736">
        <v>0</v>
      </c>
      <c r="AB178" s="736">
        <v>0</v>
      </c>
      <c r="AC178" s="735">
        <v>0</v>
      </c>
      <c r="AD178" s="720" t="s">
        <v>770</v>
      </c>
      <c r="AE178" s="724"/>
    </row>
    <row r="179" spans="1:31" ht="24.75" customHeight="1">
      <c r="A179" s="742" t="s">
        <v>773</v>
      </c>
      <c r="B179" s="355" t="s">
        <v>43</v>
      </c>
      <c r="C179" s="741">
        <v>46520</v>
      </c>
      <c r="D179" s="455" t="s">
        <v>60</v>
      </c>
      <c r="E179" s="741">
        <v>46029</v>
      </c>
      <c r="F179" s="742" t="s">
        <v>774</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23"/>
      <c r="X179" s="1391">
        <f t="shared" si="13"/>
        <v>7660</v>
      </c>
      <c r="Y179" s="29">
        <f t="shared" si="14"/>
        <v>0</v>
      </c>
      <c r="Z179" s="687"/>
      <c r="AA179" s="736">
        <v>0</v>
      </c>
      <c r="AB179" s="736">
        <v>0</v>
      </c>
      <c r="AC179" s="735">
        <v>0</v>
      </c>
      <c r="AD179" s="720" t="s">
        <v>775</v>
      </c>
      <c r="AE179" s="724"/>
    </row>
    <row r="180" spans="1:31" ht="24.75" customHeight="1">
      <c r="A180" s="742" t="s">
        <v>776</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23"/>
      <c r="X180" s="1391">
        <f t="shared" si="13"/>
        <v>8596</v>
      </c>
      <c r="Y180" s="29">
        <f t="shared" si="14"/>
        <v>0</v>
      </c>
      <c r="Z180" s="718"/>
      <c r="AA180" s="736">
        <v>0</v>
      </c>
      <c r="AB180" s="736">
        <v>0</v>
      </c>
      <c r="AC180" s="735">
        <v>0</v>
      </c>
      <c r="AD180" s="720" t="s">
        <v>775</v>
      </c>
      <c r="AE180" s="724"/>
    </row>
    <row r="181" spans="1:31" ht="24.75" customHeight="1">
      <c r="A181" s="742" t="s">
        <v>777</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23"/>
      <c r="X181" s="1391">
        <f t="shared" si="13"/>
        <v>5648</v>
      </c>
      <c r="Y181" s="29">
        <f t="shared" si="14"/>
        <v>0</v>
      </c>
      <c r="Z181" s="687"/>
      <c r="AA181" s="736">
        <v>0</v>
      </c>
      <c r="AB181" s="736">
        <v>0</v>
      </c>
      <c r="AC181" s="735">
        <v>0</v>
      </c>
      <c r="AD181" s="720" t="s">
        <v>775</v>
      </c>
      <c r="AE181" s="724"/>
    </row>
    <row r="182" spans="1:31" ht="24.75" customHeight="1">
      <c r="A182" s="1204" t="s">
        <v>778</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23"/>
      <c r="X182" s="1391">
        <f t="shared" si="13"/>
        <v>6238</v>
      </c>
      <c r="Y182" s="29">
        <f t="shared" si="14"/>
        <v>0</v>
      </c>
      <c r="Z182" s="687"/>
      <c r="AA182" s="736">
        <v>0</v>
      </c>
      <c r="AB182" s="736">
        <v>0</v>
      </c>
      <c r="AC182" s="735">
        <v>0</v>
      </c>
      <c r="AD182" s="720" t="s">
        <v>779</v>
      </c>
      <c r="AE182" s="724"/>
    </row>
    <row r="183" spans="1:31" ht="24.75" customHeight="1">
      <c r="A183" s="742" t="s">
        <v>780</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23"/>
      <c r="X183" s="1391">
        <f t="shared" si="13"/>
        <v>5926</v>
      </c>
      <c r="Y183" s="29">
        <f t="shared" si="14"/>
        <v>0</v>
      </c>
      <c r="Z183" s="718"/>
      <c r="AA183" s="736">
        <v>0</v>
      </c>
      <c r="AB183" s="736">
        <v>0</v>
      </c>
      <c r="AC183" s="735">
        <v>0</v>
      </c>
      <c r="AD183" s="720" t="s">
        <v>770</v>
      </c>
      <c r="AE183" s="724"/>
    </row>
    <row r="184" spans="1:31" ht="24.75" customHeight="1">
      <c r="A184" s="298" t="s">
        <v>781</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770</v>
      </c>
      <c r="AE184" s="724"/>
    </row>
    <row r="185" spans="1:31" ht="24.75" customHeight="1">
      <c r="A185" s="298" t="s">
        <v>782</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770</v>
      </c>
      <c r="AE185" s="724"/>
    </row>
    <row r="186" spans="1:31" ht="24.75" customHeight="1">
      <c r="A186" s="1256" t="s">
        <v>783</v>
      </c>
      <c r="B186" s="355" t="s">
        <v>43</v>
      </c>
      <c r="C186" s="741">
        <v>46203</v>
      </c>
      <c r="D186" s="455" t="s">
        <v>60</v>
      </c>
      <c r="E186" s="741">
        <v>46029</v>
      </c>
      <c r="F186" s="298" t="s">
        <v>774</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007">
        <v>292</v>
      </c>
      <c r="X186" s="1391">
        <f t="shared" si="13"/>
        <v>3390</v>
      </c>
      <c r="Y186" s="1091">
        <f t="shared" si="14"/>
        <v>7.9304725692558392E-2</v>
      </c>
      <c r="Z186" s="272">
        <v>46155</v>
      </c>
      <c r="AA186" s="736">
        <v>0</v>
      </c>
      <c r="AB186" s="736">
        <v>0</v>
      </c>
      <c r="AC186" s="735">
        <v>0</v>
      </c>
      <c r="AD186" s="1244" t="s">
        <v>784</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785</v>
      </c>
      <c r="B2" s="377" t="s">
        <v>34</v>
      </c>
      <c r="C2" s="1409">
        <v>46172</v>
      </c>
      <c r="D2" s="360" t="s">
        <v>50</v>
      </c>
      <c r="E2" s="360">
        <v>45905</v>
      </c>
      <c r="F2" s="360" t="s">
        <v>55</v>
      </c>
      <c r="G2" s="361"/>
      <c r="H2" s="362">
        <v>0</v>
      </c>
      <c r="I2" s="1058" t="s">
        <v>656</v>
      </c>
      <c r="J2" s="362" t="s">
        <v>30</v>
      </c>
      <c r="K2" s="369"/>
      <c r="L2" s="299">
        <v>45943</v>
      </c>
      <c r="M2" s="680" t="s">
        <v>110</v>
      </c>
      <c r="N2" s="608">
        <v>2167.3000000000002</v>
      </c>
      <c r="O2" s="362" t="s">
        <v>110</v>
      </c>
      <c r="P2" s="484" t="s">
        <v>38</v>
      </c>
      <c r="Q2" s="363">
        <v>45908</v>
      </c>
      <c r="R2" s="1446" t="s">
        <v>110</v>
      </c>
      <c r="S2" s="363" t="s">
        <v>786</v>
      </c>
      <c r="T2" s="373" t="s">
        <v>787</v>
      </c>
      <c r="U2" s="373" t="s">
        <v>787</v>
      </c>
      <c r="V2" s="333">
        <v>158</v>
      </c>
      <c r="W2" s="450">
        <v>195</v>
      </c>
      <c r="X2" s="44">
        <f t="shared" ref="X2:X36" si="0">SUM(V2-W2)</f>
        <v>-37</v>
      </c>
      <c r="Y2" s="3">
        <f t="shared" ref="Y2:Y38" si="1">IFERROR($W2/$V2, 0)</f>
        <v>1.2341772151898733</v>
      </c>
      <c r="Z2" s="30" t="s">
        <v>788</v>
      </c>
      <c r="AA2" s="1196">
        <v>1</v>
      </c>
      <c r="AB2" s="1196">
        <v>1</v>
      </c>
      <c r="AC2" s="1196">
        <v>1</v>
      </c>
      <c r="AD2" s="1373" t="s">
        <v>789</v>
      </c>
    </row>
    <row r="3" spans="1:30" ht="39.75" customHeight="1">
      <c r="A3" s="615" t="s">
        <v>790</v>
      </c>
      <c r="B3" s="377" t="s">
        <v>34</v>
      </c>
      <c r="C3" s="1409">
        <v>46172</v>
      </c>
      <c r="D3" s="358" t="s">
        <v>50</v>
      </c>
      <c r="E3" s="360">
        <v>46077</v>
      </c>
      <c r="F3" s="358" t="s">
        <v>61</v>
      </c>
      <c r="G3" s="690" t="s">
        <v>791</v>
      </c>
      <c r="H3" s="691">
        <v>0</v>
      </c>
      <c r="I3" s="1058" t="s">
        <v>656</v>
      </c>
      <c r="J3" s="691" t="s">
        <v>30</v>
      </c>
      <c r="K3" s="989"/>
      <c r="L3" s="360" t="s">
        <v>599</v>
      </c>
      <c r="M3" s="691" t="s">
        <v>110</v>
      </c>
      <c r="N3" s="990">
        <v>49846.95</v>
      </c>
      <c r="O3" s="691" t="s">
        <v>110</v>
      </c>
      <c r="P3" s="1445" t="s">
        <v>38</v>
      </c>
      <c r="Q3" s="991">
        <v>46093</v>
      </c>
      <c r="R3" s="702" t="s">
        <v>238</v>
      </c>
      <c r="S3" s="363" t="s">
        <v>786</v>
      </c>
      <c r="T3" s="373" t="s">
        <v>787</v>
      </c>
      <c r="U3" s="373" t="s">
        <v>787</v>
      </c>
      <c r="V3" s="992">
        <v>3109</v>
      </c>
      <c r="W3" s="1252">
        <v>3128</v>
      </c>
      <c r="X3" s="992">
        <f>SUM(V3-W3)</f>
        <v>-19</v>
      </c>
      <c r="Y3" s="383">
        <f>IFERROR($W3/$V3, 0)</f>
        <v>1.0061112898037954</v>
      </c>
      <c r="Z3" s="991">
        <v>46132</v>
      </c>
      <c r="AA3" s="1196">
        <v>1</v>
      </c>
      <c r="AB3" s="697">
        <v>0</v>
      </c>
      <c r="AC3" s="703">
        <v>0</v>
      </c>
      <c r="AD3" s="698" t="s">
        <v>792</v>
      </c>
    </row>
    <row r="4" spans="1:30" ht="39.75" customHeight="1">
      <c r="A4" s="1436" t="s">
        <v>793</v>
      </c>
      <c r="B4" s="377" t="s">
        <v>34</v>
      </c>
      <c r="C4" s="1409">
        <v>46172</v>
      </c>
      <c r="D4" s="1248" t="s">
        <v>54</v>
      </c>
      <c r="E4" s="360">
        <v>46139</v>
      </c>
      <c r="F4" s="358" t="s">
        <v>53</v>
      </c>
      <c r="G4" s="690" t="s">
        <v>794</v>
      </c>
      <c r="H4" s="691">
        <v>0</v>
      </c>
      <c r="I4" s="1058" t="s">
        <v>656</v>
      </c>
      <c r="J4" s="691" t="s">
        <v>30</v>
      </c>
      <c r="K4" s="989"/>
      <c r="L4" s="360" t="s">
        <v>599</v>
      </c>
      <c r="M4" s="691" t="s">
        <v>110</v>
      </c>
      <c r="N4" s="944">
        <v>85069.95</v>
      </c>
      <c r="O4" s="743" t="s">
        <v>110</v>
      </c>
      <c r="P4" s="1253" t="s">
        <v>38</v>
      </c>
      <c r="Q4" s="991">
        <v>46093</v>
      </c>
      <c r="R4" s="702" t="s">
        <v>238</v>
      </c>
      <c r="S4" s="363" t="s">
        <v>786</v>
      </c>
      <c r="T4" s="373" t="s">
        <v>787</v>
      </c>
      <c r="U4" s="373" t="s">
        <v>787</v>
      </c>
      <c r="V4" s="992">
        <v>6787</v>
      </c>
      <c r="W4" s="1252">
        <v>6802</v>
      </c>
      <c r="X4" s="992">
        <f>SUM(V4-W4)</f>
        <v>-15</v>
      </c>
      <c r="Y4" s="383">
        <f>IFERROR($W4/$V4, 0)</f>
        <v>1.0022101075585679</v>
      </c>
      <c r="Z4" s="991">
        <v>46139</v>
      </c>
      <c r="AA4" s="1196">
        <v>1</v>
      </c>
      <c r="AB4" s="697">
        <v>0</v>
      </c>
      <c r="AC4" s="703">
        <v>0</v>
      </c>
      <c r="AD4" s="698" t="s">
        <v>795</v>
      </c>
    </row>
    <row r="5" spans="1:30" ht="39.75" customHeight="1">
      <c r="A5" s="729" t="s">
        <v>796</v>
      </c>
      <c r="B5" s="377" t="s">
        <v>34</v>
      </c>
      <c r="C5" s="1409">
        <v>46172</v>
      </c>
      <c r="D5" s="689" t="s">
        <v>52</v>
      </c>
      <c r="E5" s="689">
        <v>46114</v>
      </c>
      <c r="F5" s="689" t="s">
        <v>53</v>
      </c>
      <c r="G5" s="690" t="s">
        <v>797</v>
      </c>
      <c r="H5" s="691">
        <v>0</v>
      </c>
      <c r="I5" s="1058" t="s">
        <v>656</v>
      </c>
      <c r="J5" s="691" t="s">
        <v>30</v>
      </c>
      <c r="K5" s="701"/>
      <c r="L5" s="360" t="s">
        <v>599</v>
      </c>
      <c r="M5" s="691" t="s">
        <v>110</v>
      </c>
      <c r="N5" s="692">
        <v>82825</v>
      </c>
      <c r="O5" s="743" t="s">
        <v>110</v>
      </c>
      <c r="P5" s="1253" t="s">
        <v>38</v>
      </c>
      <c r="Q5" s="694">
        <v>45965</v>
      </c>
      <c r="R5" s="702" t="s">
        <v>238</v>
      </c>
      <c r="S5" s="363" t="s">
        <v>786</v>
      </c>
      <c r="T5" s="373" t="s">
        <v>787</v>
      </c>
      <c r="U5" s="373" t="s">
        <v>787</v>
      </c>
      <c r="V5" s="333">
        <v>6210</v>
      </c>
      <c r="W5" s="450">
        <v>6210</v>
      </c>
      <c r="X5" s="695">
        <f t="shared" ref="X5:X10" si="2">SUM(V5-W5)</f>
        <v>0</v>
      </c>
      <c r="Y5" s="365">
        <f t="shared" ref="Y5:Y10" si="3">IFERROR($W5/$V5, 0)</f>
        <v>1</v>
      </c>
      <c r="Z5" s="702">
        <v>46128</v>
      </c>
      <c r="AA5" s="697">
        <v>0</v>
      </c>
      <c r="AB5" s="697">
        <v>0</v>
      </c>
      <c r="AC5" s="703">
        <v>0</v>
      </c>
      <c r="AD5" s="698" t="s">
        <v>798</v>
      </c>
    </row>
    <row r="6" spans="1:30" ht="39.75" customHeight="1">
      <c r="A6" s="729" t="s">
        <v>799</v>
      </c>
      <c r="B6" s="377" t="s">
        <v>34</v>
      </c>
      <c r="C6" s="1409">
        <v>46172</v>
      </c>
      <c r="D6" s="689" t="s">
        <v>52</v>
      </c>
      <c r="E6" s="689">
        <v>46114</v>
      </c>
      <c r="F6" s="689" t="s">
        <v>53</v>
      </c>
      <c r="G6" s="690" t="s">
        <v>800</v>
      </c>
      <c r="H6" s="691">
        <v>0</v>
      </c>
      <c r="I6" s="1058" t="s">
        <v>656</v>
      </c>
      <c r="J6" s="691" t="s">
        <v>30</v>
      </c>
      <c r="K6" s="701"/>
      <c r="L6" s="360" t="s">
        <v>599</v>
      </c>
      <c r="M6" s="691" t="s">
        <v>110</v>
      </c>
      <c r="N6" s="692">
        <v>34736.85</v>
      </c>
      <c r="O6" s="743" t="s">
        <v>110</v>
      </c>
      <c r="P6" s="1253" t="s">
        <v>38</v>
      </c>
      <c r="Q6" s="694">
        <v>45965</v>
      </c>
      <c r="R6" s="702" t="s">
        <v>238</v>
      </c>
      <c r="S6" s="363" t="s">
        <v>786</v>
      </c>
      <c r="T6" s="373" t="s">
        <v>787</v>
      </c>
      <c r="U6" s="373" t="s">
        <v>787</v>
      </c>
      <c r="V6" s="333">
        <v>2601</v>
      </c>
      <c r="W6" s="450">
        <v>2601</v>
      </c>
      <c r="X6" s="695">
        <f t="shared" si="2"/>
        <v>0</v>
      </c>
      <c r="Y6" s="365">
        <f t="shared" si="3"/>
        <v>1</v>
      </c>
      <c r="Z6" s="702">
        <v>45973</v>
      </c>
      <c r="AA6" s="697">
        <v>0</v>
      </c>
      <c r="AB6" s="697">
        <v>0</v>
      </c>
      <c r="AC6" s="1234">
        <v>0</v>
      </c>
      <c r="AD6" s="1250" t="s">
        <v>801</v>
      </c>
    </row>
    <row r="7" spans="1:30" ht="39.75" customHeight="1">
      <c r="A7" s="729" t="s">
        <v>802</v>
      </c>
      <c r="B7" s="377" t="s">
        <v>34</v>
      </c>
      <c r="C7" s="689">
        <v>46249</v>
      </c>
      <c r="D7" s="699" t="s">
        <v>54</v>
      </c>
      <c r="E7" s="699">
        <v>46139</v>
      </c>
      <c r="F7" s="700"/>
      <c r="G7" s="699" t="s">
        <v>803</v>
      </c>
      <c r="H7" s="701">
        <v>52</v>
      </c>
      <c r="I7" s="1058" t="s">
        <v>656</v>
      </c>
      <c r="J7" s="1061" t="s">
        <v>30</v>
      </c>
      <c r="K7" s="701"/>
      <c r="L7" s="360" t="s">
        <v>599</v>
      </c>
      <c r="M7" s="372" t="s">
        <v>110</v>
      </c>
      <c r="N7" s="705">
        <v>61830</v>
      </c>
      <c r="O7" s="372" t="s">
        <v>110</v>
      </c>
      <c r="P7" s="730" t="s">
        <v>38</v>
      </c>
      <c r="Q7" s="702">
        <v>46136</v>
      </c>
      <c r="R7" s="702" t="s">
        <v>238</v>
      </c>
      <c r="S7" s="363" t="s">
        <v>786</v>
      </c>
      <c r="T7" s="373" t="s">
        <v>787</v>
      </c>
      <c r="U7" s="373" t="s">
        <v>787</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8" t="s">
        <v>54</v>
      </c>
      <c r="E8" s="699">
        <v>46127</v>
      </c>
      <c r="F8" s="700" t="s">
        <v>53</v>
      </c>
      <c r="G8" s="699" t="s">
        <v>806</v>
      </c>
      <c r="H8" s="701">
        <v>56</v>
      </c>
      <c r="I8" s="1058" t="s">
        <v>656</v>
      </c>
      <c r="J8" s="1061" t="s">
        <v>30</v>
      </c>
      <c r="K8" s="701"/>
      <c r="L8" s="699">
        <v>46120</v>
      </c>
      <c r="M8" s="372" t="s">
        <v>110</v>
      </c>
      <c r="N8" s="705">
        <v>75665</v>
      </c>
      <c r="O8" s="372" t="s">
        <v>110</v>
      </c>
      <c r="P8" s="730" t="s">
        <v>38</v>
      </c>
      <c r="Q8" s="702">
        <v>46132</v>
      </c>
      <c r="R8" s="702" t="s">
        <v>238</v>
      </c>
      <c r="S8" s="363" t="s">
        <v>786</v>
      </c>
      <c r="T8" s="373" t="s">
        <v>787</v>
      </c>
      <c r="U8" s="373" t="s">
        <v>787</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807</v>
      </c>
      <c r="B9" s="377" t="s">
        <v>34</v>
      </c>
      <c r="C9" s="699">
        <v>46171</v>
      </c>
      <c r="D9" s="699" t="s">
        <v>54</v>
      </c>
      <c r="E9" s="699">
        <v>46127</v>
      </c>
      <c r="F9" s="700" t="s">
        <v>53</v>
      </c>
      <c r="G9" s="699" t="s">
        <v>808</v>
      </c>
      <c r="H9" s="701">
        <v>30</v>
      </c>
      <c r="I9" s="1058" t="s">
        <v>656</v>
      </c>
      <c r="J9" s="1061" t="s">
        <v>30</v>
      </c>
      <c r="K9" s="691"/>
      <c r="L9" s="360" t="s">
        <v>599</v>
      </c>
      <c r="M9" s="372" t="s">
        <v>110</v>
      </c>
      <c r="N9" s="705">
        <v>45160</v>
      </c>
      <c r="O9" s="372" t="s">
        <v>110</v>
      </c>
      <c r="P9" s="1372" t="s">
        <v>38</v>
      </c>
      <c r="Q9" s="702">
        <v>46132</v>
      </c>
      <c r="R9" s="995" t="s">
        <v>110</v>
      </c>
      <c r="S9" s="363">
        <v>46149</v>
      </c>
      <c r="T9" s="363">
        <v>46153</v>
      </c>
      <c r="U9" s="373" t="s">
        <v>787</v>
      </c>
      <c r="V9" s="703">
        <v>3700</v>
      </c>
      <c r="W9" s="1371">
        <v>3815</v>
      </c>
      <c r="X9" s="695">
        <f t="shared" si="2"/>
        <v>-115</v>
      </c>
      <c r="Y9" s="365">
        <f t="shared" si="3"/>
        <v>1.0310810810810811</v>
      </c>
      <c r="Z9" s="702">
        <v>46135</v>
      </c>
      <c r="AA9" s="697">
        <v>0</v>
      </c>
      <c r="AB9" s="697">
        <v>0</v>
      </c>
      <c r="AC9" s="1059">
        <v>0</v>
      </c>
      <c r="AD9" s="698" t="s">
        <v>809</v>
      </c>
    </row>
    <row r="10" spans="1:30" ht="39.75" customHeight="1">
      <c r="A10" s="729" t="s">
        <v>810</v>
      </c>
      <c r="B10" s="377" t="s">
        <v>34</v>
      </c>
      <c r="C10" s="1409">
        <v>46172</v>
      </c>
      <c r="D10" s="699" t="s">
        <v>52</v>
      </c>
      <c r="E10" s="699">
        <v>46118</v>
      </c>
      <c r="F10" s="700" t="s">
        <v>53</v>
      </c>
      <c r="G10" s="699" t="s">
        <v>811</v>
      </c>
      <c r="H10" s="1061">
        <v>72</v>
      </c>
      <c r="I10" s="372" t="s">
        <v>656</v>
      </c>
      <c r="J10" s="1061" t="s">
        <v>30</v>
      </c>
      <c r="K10" s="691"/>
      <c r="L10" s="699">
        <v>46120</v>
      </c>
      <c r="M10" s="372" t="s">
        <v>110</v>
      </c>
      <c r="N10" s="1062">
        <v>85035</v>
      </c>
      <c r="O10" s="372" t="s">
        <v>110</v>
      </c>
      <c r="P10" s="730" t="s">
        <v>38</v>
      </c>
      <c r="Q10" s="702">
        <v>46118</v>
      </c>
      <c r="R10" s="702" t="s">
        <v>238</v>
      </c>
      <c r="S10" s="363" t="s">
        <v>786</v>
      </c>
      <c r="T10" s="373" t="s">
        <v>787</v>
      </c>
      <c r="U10" s="373" t="s">
        <v>787</v>
      </c>
      <c r="V10" s="670">
        <v>5830</v>
      </c>
      <c r="W10" s="450">
        <v>5830</v>
      </c>
      <c r="X10" s="695">
        <f t="shared" si="2"/>
        <v>0</v>
      </c>
      <c r="Y10" s="365">
        <f t="shared" si="3"/>
        <v>1</v>
      </c>
      <c r="Z10" s="702">
        <v>46135</v>
      </c>
      <c r="AA10" s="697">
        <v>0</v>
      </c>
      <c r="AB10" s="697">
        <v>0</v>
      </c>
      <c r="AC10" s="1059">
        <v>0</v>
      </c>
      <c r="AD10" s="698" t="s">
        <v>616</v>
      </c>
    </row>
    <row r="11" spans="1:30" ht="39.75" customHeight="1">
      <c r="A11" s="1356" t="s">
        <v>812</v>
      </c>
      <c r="B11" s="377" t="s">
        <v>34</v>
      </c>
      <c r="C11" s="1409">
        <v>46172</v>
      </c>
      <c r="D11" s="367" t="s">
        <v>54</v>
      </c>
      <c r="E11" s="367">
        <v>46101</v>
      </c>
      <c r="F11" s="366" t="s">
        <v>53</v>
      </c>
      <c r="G11" s="699" t="s">
        <v>813</v>
      </c>
      <c r="H11" s="993">
        <v>0</v>
      </c>
      <c r="I11" s="372" t="s">
        <v>656</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814</v>
      </c>
      <c r="B12" s="377" t="s">
        <v>34</v>
      </c>
      <c r="C12" s="689">
        <v>46112</v>
      </c>
      <c r="D12" s="700" t="s">
        <v>54</v>
      </c>
      <c r="E12" s="699">
        <v>46125</v>
      </c>
      <c r="F12" s="700" t="s">
        <v>53</v>
      </c>
      <c r="G12" s="699" t="s">
        <v>815</v>
      </c>
      <c r="H12" s="701">
        <v>20</v>
      </c>
      <c r="I12" s="372" t="s">
        <v>656</v>
      </c>
      <c r="J12" s="1061" t="s">
        <v>30</v>
      </c>
      <c r="K12" s="691"/>
      <c r="L12" s="360" t="s">
        <v>599</v>
      </c>
      <c r="M12" s="701" t="s">
        <v>110</v>
      </c>
      <c r="N12" s="705">
        <v>1733.25</v>
      </c>
      <c r="O12" s="701" t="s">
        <v>110</v>
      </c>
      <c r="P12" s="730" t="s">
        <v>38</v>
      </c>
      <c r="Q12" s="702">
        <v>46128</v>
      </c>
      <c r="R12" s="702" t="s">
        <v>238</v>
      </c>
      <c r="S12" s="363" t="s">
        <v>786</v>
      </c>
      <c r="T12" s="373" t="s">
        <v>787</v>
      </c>
      <c r="U12" s="373" t="s">
        <v>787</v>
      </c>
      <c r="V12" s="703">
        <v>145</v>
      </c>
      <c r="W12" s="731">
        <v>145</v>
      </c>
      <c r="X12" s="695">
        <f>SUM(V12-W12)</f>
        <v>0</v>
      </c>
      <c r="Y12" s="365">
        <f>IFERROR($W12/$V12, 0)</f>
        <v>1</v>
      </c>
      <c r="Z12" s="702">
        <v>46156</v>
      </c>
      <c r="AA12" s="697">
        <v>0</v>
      </c>
      <c r="AB12" s="697">
        <v>0</v>
      </c>
      <c r="AC12" s="1059">
        <v>0</v>
      </c>
      <c r="AD12" s="728" t="s">
        <v>816</v>
      </c>
    </row>
    <row r="13" spans="1:30" ht="39.75" customHeight="1">
      <c r="A13" s="1370" t="s">
        <v>817</v>
      </c>
      <c r="B13" s="377" t="s">
        <v>34</v>
      </c>
      <c r="C13" s="1409">
        <v>46172</v>
      </c>
      <c r="D13" s="699" t="s">
        <v>54</v>
      </c>
      <c r="E13" s="699">
        <v>46101</v>
      </c>
      <c r="F13" s="700" t="s">
        <v>53</v>
      </c>
      <c r="G13" s="699" t="s">
        <v>818</v>
      </c>
      <c r="H13" s="701">
        <v>0</v>
      </c>
      <c r="I13" s="372" t="s">
        <v>656</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819</v>
      </c>
    </row>
    <row r="14" spans="1:30" ht="39.75" customHeight="1">
      <c r="A14" s="729" t="s">
        <v>130</v>
      </c>
      <c r="B14" s="377" t="s">
        <v>34</v>
      </c>
      <c r="C14" s="689">
        <v>46040</v>
      </c>
      <c r="D14" s="1248" t="s">
        <v>820</v>
      </c>
      <c r="E14" s="699">
        <v>45867</v>
      </c>
      <c r="F14" s="700" t="s">
        <v>53</v>
      </c>
      <c r="G14" s="1248" t="s">
        <v>821</v>
      </c>
      <c r="H14" s="701">
        <v>0</v>
      </c>
      <c r="I14" s="372" t="s">
        <v>656</v>
      </c>
      <c r="J14" s="1184" t="s">
        <v>30</v>
      </c>
      <c r="K14" s="362"/>
      <c r="L14" s="360" t="s">
        <v>599</v>
      </c>
      <c r="M14" s="1184" t="s">
        <v>110</v>
      </c>
      <c r="N14" s="705">
        <v>144972.5</v>
      </c>
      <c r="O14" s="1184" t="s">
        <v>110</v>
      </c>
      <c r="P14" s="730" t="s">
        <v>38</v>
      </c>
      <c r="Q14" s="1231">
        <v>45867</v>
      </c>
      <c r="R14" s="702" t="s">
        <v>238</v>
      </c>
      <c r="S14" s="363" t="s">
        <v>786</v>
      </c>
      <c r="T14" s="373" t="s">
        <v>787</v>
      </c>
      <c r="U14" s="373" t="s">
        <v>787</v>
      </c>
      <c r="V14" s="1232">
        <v>9840</v>
      </c>
      <c r="W14" s="1271">
        <v>9806</v>
      </c>
      <c r="X14" s="1233">
        <f t="shared" si="0"/>
        <v>34</v>
      </c>
      <c r="Y14" s="365">
        <f t="shared" si="1"/>
        <v>0.99654471544715451</v>
      </c>
      <c r="Z14" s="1231">
        <v>45884</v>
      </c>
      <c r="AA14" s="697">
        <v>1</v>
      </c>
      <c r="AB14" s="697">
        <v>0</v>
      </c>
      <c r="AC14" s="1234">
        <v>9106</v>
      </c>
      <c r="AD14" s="1250" t="s">
        <v>822</v>
      </c>
    </row>
    <row r="15" spans="1:30" ht="39.75" customHeight="1">
      <c r="A15" s="1370" t="s">
        <v>823</v>
      </c>
      <c r="B15" s="377" t="s">
        <v>34</v>
      </c>
      <c r="C15" s="689">
        <v>46103</v>
      </c>
      <c r="D15" s="358" t="s">
        <v>52</v>
      </c>
      <c r="E15" s="699">
        <v>46077</v>
      </c>
      <c r="F15" s="366" t="s">
        <v>53</v>
      </c>
      <c r="G15" s="1248" t="s">
        <v>824</v>
      </c>
      <c r="H15" s="369">
        <v>0</v>
      </c>
      <c r="I15" s="372" t="s">
        <v>656</v>
      </c>
      <c r="J15" s="1184" t="s">
        <v>30</v>
      </c>
      <c r="K15" s="1230"/>
      <c r="L15" s="360" t="s">
        <v>599</v>
      </c>
      <c r="M15" s="1184" t="s">
        <v>110</v>
      </c>
      <c r="N15" s="416">
        <v>12977.65</v>
      </c>
      <c r="O15" s="1184" t="s">
        <v>110</v>
      </c>
      <c r="P15" s="1372" t="s">
        <v>38</v>
      </c>
      <c r="Q15" s="370">
        <v>46115</v>
      </c>
      <c r="R15" s="702" t="s">
        <v>110</v>
      </c>
      <c r="S15" s="363">
        <v>46147</v>
      </c>
      <c r="T15" s="373" t="s">
        <v>787</v>
      </c>
      <c r="U15" s="373" t="s">
        <v>787</v>
      </c>
      <c r="V15" s="9">
        <v>1029</v>
      </c>
      <c r="W15" s="1375">
        <v>1036</v>
      </c>
      <c r="X15" s="364">
        <f t="shared" si="0"/>
        <v>-7</v>
      </c>
      <c r="Y15" s="365">
        <f t="shared" si="1"/>
        <v>1.0068027210884354</v>
      </c>
      <c r="Z15" s="370">
        <v>46120</v>
      </c>
      <c r="AA15" s="697">
        <v>1</v>
      </c>
      <c r="AB15" s="697">
        <v>0</v>
      </c>
      <c r="AC15" s="1234">
        <v>0</v>
      </c>
      <c r="AD15" s="1250"/>
    </row>
    <row r="16" spans="1:30" ht="39.75" customHeight="1">
      <c r="A16" s="1370" t="s">
        <v>825</v>
      </c>
      <c r="B16" s="377" t="s">
        <v>34</v>
      </c>
      <c r="C16" s="699">
        <v>46174</v>
      </c>
      <c r="D16" s="700" t="s">
        <v>54</v>
      </c>
      <c r="E16" s="699">
        <v>46118</v>
      </c>
      <c r="F16" s="700" t="s">
        <v>51</v>
      </c>
      <c r="G16" s="700" t="s">
        <v>826</v>
      </c>
      <c r="H16" s="701">
        <v>0</v>
      </c>
      <c r="I16" s="372" t="s">
        <v>656</v>
      </c>
      <c r="J16" s="1061" t="s">
        <v>30</v>
      </c>
      <c r="K16" s="691"/>
      <c r="L16" s="360" t="s">
        <v>599</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827</v>
      </c>
    </row>
    <row r="17" spans="1:30" ht="39.75" customHeight="1">
      <c r="A17" s="729" t="s">
        <v>828</v>
      </c>
      <c r="B17" s="377" t="s">
        <v>34</v>
      </c>
      <c r="C17" s="689">
        <v>46112</v>
      </c>
      <c r="D17" s="366" t="s">
        <v>50</v>
      </c>
      <c r="E17" s="699">
        <v>46077</v>
      </c>
      <c r="F17" s="700"/>
      <c r="G17" s="700" t="s">
        <v>829</v>
      </c>
      <c r="H17" s="701">
        <v>0</v>
      </c>
      <c r="I17" s="1058" t="s">
        <v>656</v>
      </c>
      <c r="J17" s="701" t="s">
        <v>30</v>
      </c>
      <c r="K17" s="691"/>
      <c r="L17" s="360" t="s">
        <v>599</v>
      </c>
      <c r="M17" s="701" t="s">
        <v>110</v>
      </c>
      <c r="N17" s="705">
        <v>3995.4</v>
      </c>
      <c r="O17" s="701" t="s">
        <v>110</v>
      </c>
      <c r="P17" s="730" t="s">
        <v>38</v>
      </c>
      <c r="Q17" s="702">
        <v>46077</v>
      </c>
      <c r="R17" s="702" t="s">
        <v>238</v>
      </c>
      <c r="S17" s="363" t="s">
        <v>786</v>
      </c>
      <c r="T17" s="373" t="s">
        <v>787</v>
      </c>
      <c r="U17" s="373" t="s">
        <v>787</v>
      </c>
      <c r="V17" s="703">
        <v>294</v>
      </c>
      <c r="W17" s="731">
        <v>313</v>
      </c>
      <c r="X17" s="695">
        <f t="shared" si="0"/>
        <v>-19</v>
      </c>
      <c r="Y17" s="365">
        <f t="shared" si="1"/>
        <v>1.064625850340136</v>
      </c>
      <c r="Z17" s="702">
        <v>46099</v>
      </c>
      <c r="AA17" s="697">
        <v>1</v>
      </c>
      <c r="AB17" s="697">
        <v>0</v>
      </c>
      <c r="AC17" s="703">
        <v>0</v>
      </c>
      <c r="AD17" s="698" t="s">
        <v>830</v>
      </c>
    </row>
    <row r="18" spans="1:30" ht="39.75" customHeight="1">
      <c r="A18" s="729" t="s">
        <v>831</v>
      </c>
      <c r="B18" s="377" t="s">
        <v>34</v>
      </c>
      <c r="C18" s="1409">
        <v>46172</v>
      </c>
      <c r="D18" s="366" t="s">
        <v>54</v>
      </c>
      <c r="E18" s="367">
        <v>46056</v>
      </c>
      <c r="F18" s="366" t="s">
        <v>53</v>
      </c>
      <c r="G18" s="1248" t="s">
        <v>832</v>
      </c>
      <c r="H18" s="1184">
        <v>0</v>
      </c>
      <c r="I18" s="1270" t="s">
        <v>656</v>
      </c>
      <c r="J18" s="1184" t="s">
        <v>30</v>
      </c>
      <c r="K18" s="691"/>
      <c r="L18" s="360" t="s">
        <v>599</v>
      </c>
      <c r="M18" s="1184" t="s">
        <v>110</v>
      </c>
      <c r="N18" s="416">
        <v>118710.8</v>
      </c>
      <c r="O18" s="1184" t="s">
        <v>110</v>
      </c>
      <c r="P18" s="730" t="s">
        <v>38</v>
      </c>
      <c r="Q18" s="370">
        <v>46062</v>
      </c>
      <c r="R18" s="370" t="s">
        <v>238</v>
      </c>
      <c r="S18" s="363" t="s">
        <v>786</v>
      </c>
      <c r="T18" s="373" t="s">
        <v>787</v>
      </c>
      <c r="U18" s="373" t="s">
        <v>787</v>
      </c>
      <c r="V18" s="9">
        <v>6978</v>
      </c>
      <c r="W18" s="485">
        <v>6978</v>
      </c>
      <c r="X18" s="364">
        <f t="shared" si="0"/>
        <v>0</v>
      </c>
      <c r="Y18" s="365">
        <f t="shared" si="1"/>
        <v>1</v>
      </c>
      <c r="Z18" s="370">
        <v>46064</v>
      </c>
      <c r="AA18" s="697">
        <v>0</v>
      </c>
      <c r="AB18" s="697">
        <v>0</v>
      </c>
      <c r="AC18" s="1234">
        <v>0</v>
      </c>
      <c r="AD18" s="1250" t="s">
        <v>833</v>
      </c>
    </row>
    <row r="19" spans="1:30" ht="39.75" customHeight="1">
      <c r="A19" s="615" t="s">
        <v>834</v>
      </c>
      <c r="B19" s="377" t="s">
        <v>34</v>
      </c>
      <c r="C19" s="360">
        <v>46174</v>
      </c>
      <c r="D19" s="366" t="s">
        <v>58</v>
      </c>
      <c r="E19" s="367">
        <v>46070</v>
      </c>
      <c r="F19" s="366" t="s">
        <v>53</v>
      </c>
      <c r="G19" s="700"/>
      <c r="H19" s="993">
        <v>115</v>
      </c>
      <c r="I19" s="372" t="s">
        <v>656</v>
      </c>
      <c r="J19" s="743" t="s">
        <v>36</v>
      </c>
      <c r="K19" s="691"/>
      <c r="L19" s="360" t="s">
        <v>599</v>
      </c>
      <c r="M19" s="701" t="s">
        <v>110</v>
      </c>
      <c r="N19" s="818">
        <v>125188</v>
      </c>
      <c r="O19" s="701" t="s">
        <v>110</v>
      </c>
      <c r="P19" s="730" t="s">
        <v>38</v>
      </c>
      <c r="Q19" s="995">
        <v>46083</v>
      </c>
      <c r="R19" s="995" t="s">
        <v>110</v>
      </c>
      <c r="S19" s="363">
        <v>46154</v>
      </c>
      <c r="T19" s="373" t="s">
        <v>787</v>
      </c>
      <c r="U19" s="373" t="s">
        <v>787</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835</v>
      </c>
      <c r="B20" s="377" t="s">
        <v>37</v>
      </c>
      <c r="C20" s="1409">
        <v>46172</v>
      </c>
      <c r="D20" s="700" t="s">
        <v>54</v>
      </c>
      <c r="E20" s="367">
        <v>46128</v>
      </c>
      <c r="F20" s="366" t="s">
        <v>51</v>
      </c>
      <c r="G20" s="700" t="s">
        <v>836</v>
      </c>
      <c r="H20" s="993">
        <v>0</v>
      </c>
      <c r="I20" s="372" t="s">
        <v>656</v>
      </c>
      <c r="J20" s="701" t="s">
        <v>30</v>
      </c>
      <c r="K20" s="989"/>
      <c r="L20" s="360" t="s">
        <v>599</v>
      </c>
      <c r="M20" s="701" t="s">
        <v>110</v>
      </c>
      <c r="N20" s="994">
        <v>146065.95000000001</v>
      </c>
      <c r="O20" s="1343" t="s">
        <v>110</v>
      </c>
      <c r="P20" s="730" t="s">
        <v>38</v>
      </c>
      <c r="Q20" s="995">
        <v>46087</v>
      </c>
      <c r="R20" s="702" t="s">
        <v>238</v>
      </c>
      <c r="S20" s="363" t="s">
        <v>786</v>
      </c>
      <c r="T20" s="373" t="s">
        <v>787</v>
      </c>
      <c r="U20" s="373" t="s">
        <v>787</v>
      </c>
      <c r="V20" s="996">
        <v>3461</v>
      </c>
      <c r="W20" s="1394">
        <v>3428</v>
      </c>
      <c r="X20" s="992">
        <f t="shared" si="0"/>
        <v>33</v>
      </c>
      <c r="Y20" s="365">
        <f t="shared" si="1"/>
        <v>0.99046518347298473</v>
      </c>
      <c r="Z20" s="1231">
        <v>46106</v>
      </c>
      <c r="AA20" s="697">
        <v>1</v>
      </c>
      <c r="AB20" s="697">
        <v>0</v>
      </c>
      <c r="AC20" s="703">
        <v>0</v>
      </c>
      <c r="AD20" s="698" t="s">
        <v>837</v>
      </c>
    </row>
    <row r="21" spans="1:30" ht="39.75" customHeight="1">
      <c r="A21" s="729" t="s">
        <v>838</v>
      </c>
      <c r="B21" s="377" t="s">
        <v>37</v>
      </c>
      <c r="C21" s="689">
        <v>46006</v>
      </c>
      <c r="D21" s="700" t="s">
        <v>52</v>
      </c>
      <c r="E21" s="699">
        <v>45987</v>
      </c>
      <c r="F21" s="700" t="s">
        <v>51</v>
      </c>
      <c r="G21" s="700" t="s">
        <v>839</v>
      </c>
      <c r="H21" s="701">
        <v>30</v>
      </c>
      <c r="I21" s="372" t="s">
        <v>656</v>
      </c>
      <c r="J21" s="1061" t="s">
        <v>30</v>
      </c>
      <c r="K21" s="691"/>
      <c r="L21" s="360" t="s">
        <v>599</v>
      </c>
      <c r="M21" s="701" t="s">
        <v>110</v>
      </c>
      <c r="N21" s="819">
        <v>31387.05</v>
      </c>
      <c r="O21" s="701" t="s">
        <v>110</v>
      </c>
      <c r="P21" s="730" t="s">
        <v>38</v>
      </c>
      <c r="Q21" s="702">
        <v>45992</v>
      </c>
      <c r="R21" s="702" t="s">
        <v>238</v>
      </c>
      <c r="S21" s="363">
        <v>46122</v>
      </c>
      <c r="T21" s="373" t="s">
        <v>787</v>
      </c>
      <c r="U21" s="373" t="s">
        <v>787</v>
      </c>
      <c r="V21" s="703">
        <v>2580</v>
      </c>
      <c r="W21" s="731">
        <v>2637</v>
      </c>
      <c r="X21" s="695">
        <f t="shared" si="0"/>
        <v>-57</v>
      </c>
      <c r="Y21" s="365">
        <f t="shared" si="1"/>
        <v>1.0220930232558139</v>
      </c>
      <c r="Z21" s="702">
        <v>46001</v>
      </c>
      <c r="AA21" s="697">
        <v>0</v>
      </c>
      <c r="AB21" s="697">
        <v>0</v>
      </c>
      <c r="AC21" s="703">
        <v>0</v>
      </c>
      <c r="AD21" s="799" t="s">
        <v>840</v>
      </c>
    </row>
    <row r="22" spans="1:30" ht="39.75" customHeight="1">
      <c r="A22" s="729" t="s">
        <v>841</v>
      </c>
      <c r="B22" s="377" t="s">
        <v>37</v>
      </c>
      <c r="C22" s="689">
        <v>46040</v>
      </c>
      <c r="D22" s="700" t="s">
        <v>52</v>
      </c>
      <c r="E22" s="699">
        <v>46031</v>
      </c>
      <c r="F22" s="700" t="s">
        <v>51</v>
      </c>
      <c r="G22" s="700" t="s">
        <v>842</v>
      </c>
      <c r="H22" s="701">
        <v>73</v>
      </c>
      <c r="I22" s="372" t="s">
        <v>656</v>
      </c>
      <c r="J22" s="1061" t="s">
        <v>30</v>
      </c>
      <c r="K22" s="691"/>
      <c r="L22" s="360" t="s">
        <v>599</v>
      </c>
      <c r="M22" s="701" t="s">
        <v>110</v>
      </c>
      <c r="N22" s="705">
        <v>77814</v>
      </c>
      <c r="O22" s="701" t="s">
        <v>110</v>
      </c>
      <c r="P22" s="730" t="s">
        <v>38</v>
      </c>
      <c r="Q22" s="702">
        <v>46015</v>
      </c>
      <c r="R22" s="702" t="s">
        <v>238</v>
      </c>
      <c r="S22" s="363">
        <v>46122</v>
      </c>
      <c r="T22" s="373" t="s">
        <v>787</v>
      </c>
      <c r="U22" s="373" t="s">
        <v>787</v>
      </c>
      <c r="V22" s="703">
        <v>6263</v>
      </c>
      <c r="W22" s="731">
        <v>6221</v>
      </c>
      <c r="X22" s="695">
        <f t="shared" si="0"/>
        <v>42</v>
      </c>
      <c r="Y22" s="365">
        <f t="shared" si="1"/>
        <v>0.9932939485869392</v>
      </c>
      <c r="Z22" s="702">
        <v>46024</v>
      </c>
      <c r="AA22" s="697">
        <v>0</v>
      </c>
      <c r="AB22" s="697">
        <v>0</v>
      </c>
      <c r="AC22" s="703">
        <v>0</v>
      </c>
      <c r="AD22" s="1357" t="s">
        <v>843</v>
      </c>
    </row>
    <row r="23" spans="1:30" ht="39.75" customHeight="1">
      <c r="A23" s="729" t="s">
        <v>844</v>
      </c>
      <c r="B23" s="377" t="s">
        <v>37</v>
      </c>
      <c r="C23" s="689">
        <v>46081</v>
      </c>
      <c r="D23" s="700" t="s">
        <v>50</v>
      </c>
      <c r="E23" s="699">
        <v>46001</v>
      </c>
      <c r="F23" s="700" t="s">
        <v>51</v>
      </c>
      <c r="G23" s="700" t="s">
        <v>845</v>
      </c>
      <c r="H23" s="701">
        <v>80</v>
      </c>
      <c r="I23" s="372" t="s">
        <v>656</v>
      </c>
      <c r="J23" s="1061" t="s">
        <v>30</v>
      </c>
      <c r="K23" s="691"/>
      <c r="L23" s="699">
        <v>46021</v>
      </c>
      <c r="M23" s="701" t="s">
        <v>110</v>
      </c>
      <c r="N23" s="705">
        <v>65843.5</v>
      </c>
      <c r="O23" s="701" t="s">
        <v>110</v>
      </c>
      <c r="P23" s="730" t="s">
        <v>38</v>
      </c>
      <c r="Q23" s="702">
        <v>45995</v>
      </c>
      <c r="R23" s="702" t="s">
        <v>238</v>
      </c>
      <c r="S23" s="363" t="s">
        <v>786</v>
      </c>
      <c r="T23" s="373" t="s">
        <v>787</v>
      </c>
      <c r="U23" s="373" t="s">
        <v>787</v>
      </c>
      <c r="V23" s="703">
        <v>5052</v>
      </c>
      <c r="W23" s="731">
        <v>4889</v>
      </c>
      <c r="X23" s="695">
        <f t="shared" si="0"/>
        <v>163</v>
      </c>
      <c r="Y23" s="365">
        <f t="shared" si="1"/>
        <v>0.967735550277118</v>
      </c>
      <c r="Z23" s="702">
        <v>46001</v>
      </c>
      <c r="AA23" s="697">
        <v>0</v>
      </c>
      <c r="AB23" s="697">
        <v>0</v>
      </c>
      <c r="AC23" s="703">
        <v>0</v>
      </c>
      <c r="AD23" s="698" t="s">
        <v>846</v>
      </c>
    </row>
    <row r="24" spans="1:30" ht="39.75" customHeight="1">
      <c r="A24" s="729" t="s">
        <v>847</v>
      </c>
      <c r="B24" s="377" t="s">
        <v>37</v>
      </c>
      <c r="C24" s="689">
        <v>46081</v>
      </c>
      <c r="D24" s="700" t="s">
        <v>52</v>
      </c>
      <c r="E24" s="699">
        <v>46043</v>
      </c>
      <c r="F24" s="700" t="s">
        <v>51</v>
      </c>
      <c r="G24" s="700" t="s">
        <v>848</v>
      </c>
      <c r="H24" s="701">
        <v>61</v>
      </c>
      <c r="I24" s="372" t="s">
        <v>656</v>
      </c>
      <c r="J24" s="701" t="s">
        <v>30</v>
      </c>
      <c r="K24" s="691"/>
      <c r="L24" s="699">
        <v>46038</v>
      </c>
      <c r="M24" s="701" t="s">
        <v>110</v>
      </c>
      <c r="N24" s="705">
        <v>56650</v>
      </c>
      <c r="O24" s="701" t="s">
        <v>110</v>
      </c>
      <c r="P24" s="730" t="s">
        <v>38</v>
      </c>
      <c r="Q24" s="702">
        <v>46038</v>
      </c>
      <c r="R24" s="702" t="s">
        <v>238</v>
      </c>
      <c r="S24" s="363">
        <v>46122</v>
      </c>
      <c r="T24" s="373" t="s">
        <v>787</v>
      </c>
      <c r="U24" s="373" t="s">
        <v>787</v>
      </c>
      <c r="V24" s="703">
        <v>4641</v>
      </c>
      <c r="W24" s="731">
        <v>4757</v>
      </c>
      <c r="X24" s="695">
        <f t="shared" si="0"/>
        <v>-116</v>
      </c>
      <c r="Y24" s="365">
        <f t="shared" si="1"/>
        <v>1.0249946132299073</v>
      </c>
      <c r="Z24" s="702">
        <v>46051</v>
      </c>
      <c r="AA24" s="697">
        <v>0</v>
      </c>
      <c r="AB24" s="697">
        <v>0</v>
      </c>
      <c r="AC24" s="703">
        <v>0</v>
      </c>
      <c r="AD24" s="698" t="s">
        <v>849</v>
      </c>
    </row>
    <row r="25" spans="1:30" ht="39.75" customHeight="1">
      <c r="A25" s="615" t="s">
        <v>850</v>
      </c>
      <c r="B25" s="377" t="s">
        <v>37</v>
      </c>
      <c r="C25" s="360">
        <v>46053</v>
      </c>
      <c r="D25" s="366" t="s">
        <v>52</v>
      </c>
      <c r="E25" s="367">
        <v>45964</v>
      </c>
      <c r="F25" s="366" t="s">
        <v>51</v>
      </c>
      <c r="G25" s="368"/>
      <c r="H25" s="369">
        <v>82</v>
      </c>
      <c r="I25" s="372" t="s">
        <v>656</v>
      </c>
      <c r="J25" s="369" t="s">
        <v>30</v>
      </c>
      <c r="K25" s="362"/>
      <c r="L25" s="360" t="s">
        <v>599</v>
      </c>
      <c r="M25" s="369" t="s">
        <v>110</v>
      </c>
      <c r="N25" s="634">
        <v>101871</v>
      </c>
      <c r="O25" s="369" t="s">
        <v>110</v>
      </c>
      <c r="P25" s="484" t="s">
        <v>38</v>
      </c>
      <c r="Q25" s="370">
        <v>45965</v>
      </c>
      <c r="R25" s="702" t="s">
        <v>238</v>
      </c>
      <c r="S25" s="363">
        <v>46122</v>
      </c>
      <c r="T25" s="373" t="s">
        <v>787</v>
      </c>
      <c r="U25" s="373" t="s">
        <v>787</v>
      </c>
      <c r="V25" s="9">
        <v>8100</v>
      </c>
      <c r="W25" s="485">
        <v>7972</v>
      </c>
      <c r="X25" s="364">
        <f t="shared" si="0"/>
        <v>128</v>
      </c>
      <c r="Y25" s="365">
        <f t="shared" si="1"/>
        <v>0.98419753086419748</v>
      </c>
      <c r="Z25" s="370">
        <v>45973</v>
      </c>
      <c r="AA25" s="280">
        <v>0</v>
      </c>
      <c r="AB25" s="280">
        <v>0</v>
      </c>
      <c r="AC25" s="9">
        <v>0</v>
      </c>
      <c r="AD25" s="799" t="s">
        <v>851</v>
      </c>
    </row>
    <row r="26" spans="1:30" ht="39.75" customHeight="1">
      <c r="A26" s="615" t="s">
        <v>852</v>
      </c>
      <c r="B26" s="377" t="s">
        <v>37</v>
      </c>
      <c r="C26" s="360">
        <v>46053</v>
      </c>
      <c r="D26" s="366" t="s">
        <v>52</v>
      </c>
      <c r="E26" s="367">
        <v>45974</v>
      </c>
      <c r="F26" s="366" t="s">
        <v>51</v>
      </c>
      <c r="G26" s="368" t="s">
        <v>853</v>
      </c>
      <c r="H26" s="369">
        <v>77</v>
      </c>
      <c r="I26" s="372" t="s">
        <v>656</v>
      </c>
      <c r="J26" s="369" t="s">
        <v>30</v>
      </c>
      <c r="K26" s="362"/>
      <c r="L26" s="367">
        <v>45965</v>
      </c>
      <c r="M26" s="369" t="s">
        <v>110</v>
      </c>
      <c r="N26" s="634">
        <v>90786</v>
      </c>
      <c r="O26" s="369" t="s">
        <v>110</v>
      </c>
      <c r="P26" s="484" t="s">
        <v>38</v>
      </c>
      <c r="Q26" s="370">
        <v>45965</v>
      </c>
      <c r="R26" s="702" t="s">
        <v>238</v>
      </c>
      <c r="S26" s="363">
        <v>46122</v>
      </c>
      <c r="T26" s="373" t="s">
        <v>787</v>
      </c>
      <c r="U26" s="373" t="s">
        <v>787</v>
      </c>
      <c r="V26" s="9">
        <v>8013</v>
      </c>
      <c r="W26" s="485">
        <v>7885</v>
      </c>
      <c r="X26" s="364">
        <f t="shared" si="0"/>
        <v>128</v>
      </c>
      <c r="Y26" s="365">
        <f t="shared" si="1"/>
        <v>0.98402595781854485</v>
      </c>
      <c r="Z26" s="370">
        <v>45979</v>
      </c>
      <c r="AA26" s="280">
        <v>0</v>
      </c>
      <c r="AB26" s="280">
        <v>0</v>
      </c>
      <c r="AC26" s="9">
        <v>0</v>
      </c>
      <c r="AD26" s="799" t="s">
        <v>851</v>
      </c>
    </row>
    <row r="27" spans="1:30" ht="39.75" customHeight="1">
      <c r="A27" s="781" t="s">
        <v>854</v>
      </c>
      <c r="B27" s="311" t="s">
        <v>37</v>
      </c>
      <c r="C27" s="689">
        <v>46040</v>
      </c>
      <c r="D27" s="700" t="s">
        <v>52</v>
      </c>
      <c r="E27" s="699">
        <v>45996</v>
      </c>
      <c r="F27" s="700" t="s">
        <v>51</v>
      </c>
      <c r="G27" s="700" t="s">
        <v>855</v>
      </c>
      <c r="H27" s="701">
        <v>78</v>
      </c>
      <c r="I27" s="372" t="s">
        <v>656</v>
      </c>
      <c r="J27" s="701" t="s">
        <v>30</v>
      </c>
      <c r="K27" s="691"/>
      <c r="L27" s="360" t="s">
        <v>599</v>
      </c>
      <c r="M27" s="701" t="s">
        <v>110</v>
      </c>
      <c r="N27" s="705">
        <v>84477</v>
      </c>
      <c r="O27" s="701" t="s">
        <v>110</v>
      </c>
      <c r="P27" s="730" t="s">
        <v>38</v>
      </c>
      <c r="Q27" s="702">
        <v>46000</v>
      </c>
      <c r="R27" s="702" t="s">
        <v>238</v>
      </c>
      <c r="S27" s="363">
        <v>46122</v>
      </c>
      <c r="T27" s="373" t="s">
        <v>787</v>
      </c>
      <c r="U27" s="373" t="s">
        <v>787</v>
      </c>
      <c r="V27" s="703">
        <v>6758</v>
      </c>
      <c r="W27" s="756">
        <v>6565</v>
      </c>
      <c r="X27" s="723">
        <f t="shared" si="0"/>
        <v>193</v>
      </c>
      <c r="Y27" s="3">
        <f t="shared" si="1"/>
        <v>0.97144125480911514</v>
      </c>
      <c r="Z27" s="780">
        <v>46006</v>
      </c>
      <c r="AA27" s="697">
        <v>0</v>
      </c>
      <c r="AB27" s="795">
        <v>0</v>
      </c>
      <c r="AC27" s="796">
        <v>0</v>
      </c>
      <c r="AD27" s="800" t="s">
        <v>856</v>
      </c>
    </row>
    <row r="28" spans="1:30" ht="39.75" customHeight="1">
      <c r="A28" s="615" t="s">
        <v>857</v>
      </c>
      <c r="B28" s="1186" t="s">
        <v>37</v>
      </c>
      <c r="C28" s="1354">
        <v>46171</v>
      </c>
      <c r="D28" s="366" t="s">
        <v>469</v>
      </c>
      <c r="E28" s="367">
        <v>46129</v>
      </c>
      <c r="F28" s="366" t="s">
        <v>51</v>
      </c>
      <c r="G28" s="1248"/>
      <c r="H28" s="369">
        <v>80</v>
      </c>
      <c r="I28" s="1270" t="s">
        <v>656</v>
      </c>
      <c r="J28" s="1272" t="s">
        <v>30</v>
      </c>
      <c r="K28" s="691"/>
      <c r="L28" s="360" t="s">
        <v>599</v>
      </c>
      <c r="M28" s="701" t="s">
        <v>110</v>
      </c>
      <c r="N28" s="416">
        <v>77548</v>
      </c>
      <c r="O28" s="1185" t="s">
        <v>110</v>
      </c>
      <c r="P28" s="1447" t="s">
        <v>38</v>
      </c>
      <c r="Q28" s="1231">
        <v>46132</v>
      </c>
      <c r="R28" s="702" t="s">
        <v>238</v>
      </c>
      <c r="S28" s="363" t="s">
        <v>786</v>
      </c>
      <c r="T28" s="373" t="s">
        <v>787</v>
      </c>
      <c r="U28" s="373" t="s">
        <v>787</v>
      </c>
      <c r="V28" s="9">
        <v>6605</v>
      </c>
      <c r="W28" s="485">
        <v>6518</v>
      </c>
      <c r="X28" s="364">
        <f>SUM(V28-W28)</f>
        <v>87</v>
      </c>
      <c r="Y28" s="1249">
        <f>IFERROR($W28/$V28, 0)</f>
        <v>0.98682816048448141</v>
      </c>
      <c r="Z28" s="1231">
        <v>46135</v>
      </c>
      <c r="AA28" s="697">
        <v>0</v>
      </c>
      <c r="AB28" s="1195">
        <v>0</v>
      </c>
      <c r="AC28" s="1456">
        <v>0</v>
      </c>
      <c r="AD28" s="1250" t="s">
        <v>858</v>
      </c>
    </row>
    <row r="29" spans="1:30" ht="39.75" customHeight="1">
      <c r="A29" s="1374" t="s">
        <v>859</v>
      </c>
      <c r="B29" s="1186" t="s">
        <v>37</v>
      </c>
      <c r="C29" s="1354">
        <v>46171</v>
      </c>
      <c r="D29" s="1246" t="s">
        <v>54</v>
      </c>
      <c r="E29" s="1247">
        <v>46136</v>
      </c>
      <c r="F29" s="1246" t="s">
        <v>51</v>
      </c>
      <c r="G29" s="1248"/>
      <c r="H29" s="1392">
        <v>0</v>
      </c>
      <c r="I29" s="1270" t="s">
        <v>656</v>
      </c>
      <c r="J29" s="1272" t="s">
        <v>30</v>
      </c>
      <c r="K29" s="691"/>
      <c r="L29" s="360" t="s">
        <v>599</v>
      </c>
      <c r="M29" s="1184" t="s">
        <v>110</v>
      </c>
      <c r="N29" s="1387">
        <v>60407.15</v>
      </c>
      <c r="O29" s="1185" t="s">
        <v>110</v>
      </c>
      <c r="P29" s="1447" t="s">
        <v>38</v>
      </c>
      <c r="Q29" s="1389">
        <v>46136</v>
      </c>
      <c r="R29" s="702" t="s">
        <v>238</v>
      </c>
      <c r="S29" s="363" t="s">
        <v>786</v>
      </c>
      <c r="T29" s="373" t="s">
        <v>787</v>
      </c>
      <c r="U29" s="373" t="s">
        <v>787</v>
      </c>
      <c r="V29" s="1390">
        <v>4327</v>
      </c>
      <c r="W29" s="1394">
        <v>4481</v>
      </c>
      <c r="X29" s="1391">
        <f t="shared" ref="X29" si="4">SUM(V29-W29)</f>
        <v>-154</v>
      </c>
      <c r="Y29" s="1249">
        <f>IFERROR($W29/$V29, 0)</f>
        <v>1.0355904783914953</v>
      </c>
      <c r="Z29" s="1389">
        <v>46146</v>
      </c>
      <c r="AA29" s="697">
        <v>0</v>
      </c>
      <c r="AB29" s="736">
        <v>0</v>
      </c>
      <c r="AC29" s="735">
        <v>0</v>
      </c>
      <c r="AD29" s="1250" t="s">
        <v>860</v>
      </c>
    </row>
    <row r="30" spans="1:30" ht="39.75" customHeight="1">
      <c r="A30" s="729" t="s">
        <v>861</v>
      </c>
      <c r="B30" s="690" t="s">
        <v>31</v>
      </c>
      <c r="C30" s="689">
        <v>46117</v>
      </c>
      <c r="D30" s="689" t="s">
        <v>56</v>
      </c>
      <c r="E30" s="689">
        <v>46100</v>
      </c>
      <c r="F30" s="375" t="s">
        <v>57</v>
      </c>
      <c r="G30" s="690" t="s">
        <v>862</v>
      </c>
      <c r="H30" s="691">
        <v>0</v>
      </c>
      <c r="I30" s="1058" t="s">
        <v>656</v>
      </c>
      <c r="J30" s="691" t="s">
        <v>30</v>
      </c>
      <c r="K30" s="691"/>
      <c r="L30" s="360" t="s">
        <v>599</v>
      </c>
      <c r="M30" s="691" t="s">
        <v>110</v>
      </c>
      <c r="N30" s="692">
        <v>13022.05</v>
      </c>
      <c r="O30" s="691" t="s">
        <v>110</v>
      </c>
      <c r="P30" s="730" t="s">
        <v>38</v>
      </c>
      <c r="Q30" s="718">
        <v>46097</v>
      </c>
      <c r="R30" s="702" t="s">
        <v>238</v>
      </c>
      <c r="S30" s="363" t="s">
        <v>786</v>
      </c>
      <c r="T30" s="373" t="s">
        <v>787</v>
      </c>
      <c r="U30" s="373" t="s">
        <v>787</v>
      </c>
      <c r="V30" s="333">
        <v>923</v>
      </c>
      <c r="W30" s="450">
        <v>918</v>
      </c>
      <c r="X30" s="695">
        <f t="shared" si="0"/>
        <v>5</v>
      </c>
      <c r="Y30" s="365">
        <f t="shared" si="1"/>
        <v>0.99458288190682553</v>
      </c>
      <c r="Z30" s="1254">
        <v>46106</v>
      </c>
      <c r="AA30" s="697">
        <v>0</v>
      </c>
      <c r="AB30" s="697">
        <v>0</v>
      </c>
      <c r="AC30" s="695">
        <v>0</v>
      </c>
      <c r="AD30" s="710" t="s">
        <v>863</v>
      </c>
    </row>
    <row r="31" spans="1:30" ht="39.75" customHeight="1">
      <c r="A31" s="1428" t="s">
        <v>864</v>
      </c>
      <c r="B31" s="742" t="s">
        <v>31</v>
      </c>
      <c r="C31" s="741">
        <v>46020</v>
      </c>
      <c r="D31" s="741" t="s">
        <v>865</v>
      </c>
      <c r="E31" s="741">
        <v>46133</v>
      </c>
      <c r="F31" s="742" t="s">
        <v>61</v>
      </c>
      <c r="G31" s="742" t="s">
        <v>866</v>
      </c>
      <c r="H31" s="743">
        <v>0</v>
      </c>
      <c r="I31" s="743" t="s">
        <v>656</v>
      </c>
      <c r="J31" s="743" t="s">
        <v>30</v>
      </c>
      <c r="K31" s="743"/>
      <c r="L31" s="360" t="s">
        <v>599</v>
      </c>
      <c r="M31" s="743" t="s">
        <v>110</v>
      </c>
      <c r="N31" s="773">
        <v>17916.55</v>
      </c>
      <c r="O31" s="743" t="s">
        <v>110</v>
      </c>
      <c r="P31" s="1363" t="s">
        <v>38</v>
      </c>
      <c r="Q31" s="694">
        <v>46126</v>
      </c>
      <c r="R31" s="694" t="s">
        <v>110</v>
      </c>
      <c r="S31" s="694">
        <v>46148</v>
      </c>
      <c r="T31" s="373" t="s">
        <v>787</v>
      </c>
      <c r="U31" s="373" t="s">
        <v>787</v>
      </c>
      <c r="V31" s="376">
        <v>1433</v>
      </c>
      <c r="W31" s="1429">
        <v>1362</v>
      </c>
      <c r="X31" s="695">
        <f t="shared" si="0"/>
        <v>71</v>
      </c>
      <c r="Y31" s="365">
        <f>IFERROR($W31/$V31, 0)</f>
        <v>0.95045359385903694</v>
      </c>
      <c r="Z31" s="702">
        <v>46134</v>
      </c>
      <c r="AA31" s="697">
        <v>1</v>
      </c>
      <c r="AB31" s="697">
        <v>0</v>
      </c>
      <c r="AC31" s="695">
        <v>0</v>
      </c>
      <c r="AD31" s="710" t="s">
        <v>867</v>
      </c>
    </row>
    <row r="32" spans="1:30" ht="39.75" customHeight="1">
      <c r="A32" s="1428" t="s">
        <v>868</v>
      </c>
      <c r="B32" s="742" t="s">
        <v>31</v>
      </c>
      <c r="C32" s="741">
        <v>46010</v>
      </c>
      <c r="D32" s="741" t="s">
        <v>865</v>
      </c>
      <c r="E32" s="741">
        <v>46133</v>
      </c>
      <c r="F32" s="742" t="s">
        <v>61</v>
      </c>
      <c r="G32" s="742" t="s">
        <v>869</v>
      </c>
      <c r="H32" s="743">
        <v>0</v>
      </c>
      <c r="I32" s="301" t="s">
        <v>656</v>
      </c>
      <c r="J32" s="743" t="s">
        <v>30</v>
      </c>
      <c r="K32" s="743"/>
      <c r="L32" s="741" t="s">
        <v>599</v>
      </c>
      <c r="M32" s="743" t="s">
        <v>110</v>
      </c>
      <c r="N32" s="773">
        <v>34863</v>
      </c>
      <c r="O32" s="743" t="s">
        <v>110</v>
      </c>
      <c r="P32" s="1363" t="s">
        <v>38</v>
      </c>
      <c r="Q32" s="694">
        <v>46126</v>
      </c>
      <c r="R32" s="694" t="s">
        <v>110</v>
      </c>
      <c r="S32" s="694">
        <v>46143</v>
      </c>
      <c r="T32" s="373" t="s">
        <v>787</v>
      </c>
      <c r="U32" s="373" t="s">
        <v>787</v>
      </c>
      <c r="V32" s="333">
        <v>2307</v>
      </c>
      <c r="W32" s="1364">
        <v>2334</v>
      </c>
      <c r="X32" s="695">
        <f t="shared" si="0"/>
        <v>-27</v>
      </c>
      <c r="Y32" s="365">
        <f t="shared" ref="Y32" si="5">IFERROR($W32/$V32, 0)</f>
        <v>1.0117035110533159</v>
      </c>
      <c r="Z32" s="702">
        <v>46134</v>
      </c>
      <c r="AA32" s="697">
        <v>1</v>
      </c>
      <c r="AB32" s="697">
        <v>0</v>
      </c>
      <c r="AC32" s="1059">
        <v>0</v>
      </c>
      <c r="AD32" s="698" t="s">
        <v>870</v>
      </c>
    </row>
    <row r="33" spans="1:30" ht="39.75" customHeight="1">
      <c r="A33" s="615" t="s">
        <v>871</v>
      </c>
      <c r="B33" s="358" t="s">
        <v>31</v>
      </c>
      <c r="C33" s="360">
        <v>46021</v>
      </c>
      <c r="D33" s="358" t="s">
        <v>872</v>
      </c>
      <c r="E33" s="360" t="s">
        <v>260</v>
      </c>
      <c r="F33" s="358" t="s">
        <v>61</v>
      </c>
      <c r="G33" s="361" t="s">
        <v>873</v>
      </c>
      <c r="H33" s="362">
        <v>0</v>
      </c>
      <c r="I33" s="362" t="s">
        <v>656</v>
      </c>
      <c r="J33" s="362" t="s">
        <v>30</v>
      </c>
      <c r="K33" s="362"/>
      <c r="L33" s="360" t="s">
        <v>599</v>
      </c>
      <c r="M33" s="362" t="s">
        <v>110</v>
      </c>
      <c r="N33" s="608">
        <v>1931.75</v>
      </c>
      <c r="O33" s="578" t="s">
        <v>110</v>
      </c>
      <c r="P33" s="1281" t="s">
        <v>38</v>
      </c>
      <c r="Q33" s="59"/>
      <c r="R33" s="702" t="s">
        <v>238</v>
      </c>
      <c r="S33" s="363" t="s">
        <v>786</v>
      </c>
      <c r="T33" s="373" t="s">
        <v>787</v>
      </c>
      <c r="U33" s="373" t="s">
        <v>787</v>
      </c>
      <c r="V33" s="333">
        <v>0</v>
      </c>
      <c r="W33" s="450">
        <v>0</v>
      </c>
      <c r="X33" s="364">
        <f t="shared" si="0"/>
        <v>0</v>
      </c>
      <c r="Y33" s="365">
        <f t="shared" si="1"/>
        <v>0</v>
      </c>
      <c r="Z33" s="370">
        <v>45996</v>
      </c>
      <c r="AA33" s="280">
        <v>0</v>
      </c>
      <c r="AB33" s="280">
        <v>1</v>
      </c>
      <c r="AC33" s="364">
        <v>0</v>
      </c>
      <c r="AD33" s="797" t="s">
        <v>874</v>
      </c>
    </row>
    <row r="34" spans="1:30" ht="39.75" customHeight="1">
      <c r="A34" s="1462" t="s">
        <v>875</v>
      </c>
      <c r="B34" s="1199" t="s">
        <v>31</v>
      </c>
      <c r="C34" s="1200">
        <v>46203</v>
      </c>
      <c r="D34" s="1199" t="s">
        <v>56</v>
      </c>
      <c r="E34" s="1200">
        <v>46100</v>
      </c>
      <c r="F34" s="1199" t="s">
        <v>61</v>
      </c>
      <c r="G34" s="1199"/>
      <c r="H34" s="1201">
        <v>36</v>
      </c>
      <c r="I34" s="301" t="s">
        <v>656</v>
      </c>
      <c r="J34" s="743" t="s">
        <v>30</v>
      </c>
      <c r="K34" s="362"/>
      <c r="L34" s="1200">
        <v>46098</v>
      </c>
      <c r="M34" s="743" t="s">
        <v>110</v>
      </c>
      <c r="N34" s="773">
        <v>61453.599999999999</v>
      </c>
      <c r="O34" s="743" t="s">
        <v>110</v>
      </c>
      <c r="P34" s="1447" t="s">
        <v>38</v>
      </c>
      <c r="Q34" s="1218">
        <v>46097</v>
      </c>
      <c r="R34" s="702" t="s">
        <v>238</v>
      </c>
      <c r="S34" s="363" t="s">
        <v>786</v>
      </c>
      <c r="T34" s="373" t="s">
        <v>787</v>
      </c>
      <c r="U34" s="373" t="s">
        <v>787</v>
      </c>
      <c r="V34" s="1455">
        <v>3439</v>
      </c>
      <c r="W34" s="1461">
        <v>3439</v>
      </c>
      <c r="X34" s="1437">
        <f t="shared" si="0"/>
        <v>0</v>
      </c>
      <c r="Y34" s="1425">
        <f>IFERROR($W34/$V34, 0)</f>
        <v>1</v>
      </c>
      <c r="Z34" s="1414">
        <v>46140</v>
      </c>
      <c r="AA34" s="1219">
        <v>0</v>
      </c>
      <c r="AB34" s="697">
        <v>0</v>
      </c>
      <c r="AC34" s="1059">
        <v>0</v>
      </c>
      <c r="AD34" s="1361" t="s">
        <v>876</v>
      </c>
    </row>
    <row r="35" spans="1:30" ht="39.75" customHeight="1">
      <c r="A35" s="781" t="s">
        <v>877</v>
      </c>
      <c r="B35" s="355" t="s">
        <v>43</v>
      </c>
      <c r="C35" s="741">
        <v>46171</v>
      </c>
      <c r="D35" s="455" t="s">
        <v>60</v>
      </c>
      <c r="E35" s="741">
        <v>46029</v>
      </c>
      <c r="F35" s="742" t="s">
        <v>878</v>
      </c>
      <c r="G35" s="742"/>
      <c r="H35" s="753">
        <v>53</v>
      </c>
      <c r="I35" s="301" t="s">
        <v>656</v>
      </c>
      <c r="J35" s="743" t="s">
        <v>30</v>
      </c>
      <c r="K35" s="362"/>
      <c r="L35" s="360" t="s">
        <v>599</v>
      </c>
      <c r="M35" s="747" t="s">
        <v>110</v>
      </c>
      <c r="N35" s="775">
        <v>51528.05</v>
      </c>
      <c r="O35" s="747" t="s">
        <v>110</v>
      </c>
      <c r="P35" s="1435" t="s">
        <v>38</v>
      </c>
      <c r="Q35" s="718">
        <v>46024</v>
      </c>
      <c r="R35" s="702" t="s">
        <v>238</v>
      </c>
      <c r="S35" s="363" t="s">
        <v>786</v>
      </c>
      <c r="T35" s="373" t="s">
        <v>787</v>
      </c>
      <c r="U35" s="373" t="s">
        <v>787</v>
      </c>
      <c r="V35" s="754">
        <v>4005</v>
      </c>
      <c r="W35" s="756">
        <v>4047</v>
      </c>
      <c r="X35" s="1391">
        <f>SUM(V35-W35)</f>
        <v>-42</v>
      </c>
      <c r="Y35" s="1067">
        <f t="shared" ref="Y35" si="6">IFERROR($W35/$V35, 0)</f>
        <v>1.0104868913857679</v>
      </c>
      <c r="Z35" s="718">
        <v>46112</v>
      </c>
      <c r="AA35" s="736">
        <v>0</v>
      </c>
      <c r="AB35" s="736">
        <v>0</v>
      </c>
      <c r="AC35" s="735">
        <v>0</v>
      </c>
      <c r="AD35" s="720" t="s">
        <v>775</v>
      </c>
    </row>
    <row r="36" spans="1:30" ht="39.75" customHeight="1">
      <c r="A36" s="1374" t="s">
        <v>879</v>
      </c>
      <c r="B36" s="1065" t="s">
        <v>40</v>
      </c>
      <c r="C36" s="1314">
        <v>46130</v>
      </c>
      <c r="D36" s="1246" t="s">
        <v>50</v>
      </c>
      <c r="E36" s="1247">
        <v>46121</v>
      </c>
      <c r="F36" s="1246" t="s">
        <v>51</v>
      </c>
      <c r="G36" s="1248"/>
      <c r="H36" s="998">
        <v>0</v>
      </c>
      <c r="I36" s="304" t="s">
        <v>656</v>
      </c>
      <c r="J36" s="747" t="s">
        <v>30</v>
      </c>
      <c r="K36" s="1386"/>
      <c r="L36" s="360" t="s">
        <v>599</v>
      </c>
      <c r="M36" s="1184" t="s">
        <v>110</v>
      </c>
      <c r="N36" s="1387">
        <v>4434.3999999999996</v>
      </c>
      <c r="O36" s="1184" t="s">
        <v>110</v>
      </c>
      <c r="P36" s="1393" t="s">
        <v>38</v>
      </c>
      <c r="Q36" s="1389">
        <v>46121</v>
      </c>
      <c r="R36" s="702" t="s">
        <v>238</v>
      </c>
      <c r="S36" s="363" t="s">
        <v>786</v>
      </c>
      <c r="T36" s="373" t="s">
        <v>787</v>
      </c>
      <c r="U36" s="373" t="s">
        <v>787</v>
      </c>
      <c r="V36" s="1390">
        <v>439</v>
      </c>
      <c r="W36" s="1394">
        <v>449</v>
      </c>
      <c r="X36" s="1391">
        <f t="shared" si="0"/>
        <v>-10</v>
      </c>
      <c r="Y36" s="1249">
        <f t="shared" si="1"/>
        <v>1.0227790432801822</v>
      </c>
      <c r="Z36" s="1389">
        <v>46132</v>
      </c>
      <c r="AA36" s="816">
        <v>0</v>
      </c>
      <c r="AB36" s="820">
        <v>0</v>
      </c>
      <c r="AC36" s="735">
        <v>0</v>
      </c>
      <c r="AD36" s="1315" t="s">
        <v>880</v>
      </c>
    </row>
    <row r="37" spans="1:30" ht="39.75" customHeight="1">
      <c r="A37" s="1374" t="s">
        <v>881</v>
      </c>
      <c r="B37" s="1065" t="s">
        <v>40</v>
      </c>
      <c r="C37" s="1314">
        <v>46130</v>
      </c>
      <c r="D37" s="1246" t="s">
        <v>50</v>
      </c>
      <c r="E37" s="1247">
        <v>46121</v>
      </c>
      <c r="F37" s="1246" t="s">
        <v>51</v>
      </c>
      <c r="G37" s="1248"/>
      <c r="H37" s="998">
        <v>0</v>
      </c>
      <c r="I37" s="304" t="s">
        <v>656</v>
      </c>
      <c r="J37" s="747" t="s">
        <v>30</v>
      </c>
      <c r="K37" s="1386"/>
      <c r="L37" s="360" t="s">
        <v>599</v>
      </c>
      <c r="M37" s="1184" t="s">
        <v>110</v>
      </c>
      <c r="N37" s="1387">
        <v>3969.75</v>
      </c>
      <c r="O37" s="1184" t="s">
        <v>110</v>
      </c>
      <c r="P37" s="1393" t="s">
        <v>38</v>
      </c>
      <c r="Q37" s="1389">
        <v>46121</v>
      </c>
      <c r="R37" s="1389" t="s">
        <v>238</v>
      </c>
      <c r="S37" s="363" t="s">
        <v>786</v>
      </c>
      <c r="T37" s="373" t="s">
        <v>787</v>
      </c>
      <c r="U37" s="373" t="s">
        <v>787</v>
      </c>
      <c r="V37" s="1390">
        <v>295</v>
      </c>
      <c r="W37" s="1394">
        <v>288</v>
      </c>
      <c r="X37" s="1391">
        <v>295</v>
      </c>
      <c r="Y37" s="1249">
        <f t="shared" si="1"/>
        <v>0.97627118644067801</v>
      </c>
      <c r="Z37" s="1389">
        <v>46132</v>
      </c>
      <c r="AA37" s="697">
        <v>1</v>
      </c>
      <c r="AB37" s="1196">
        <v>1</v>
      </c>
      <c r="AC37" s="1196">
        <v>1</v>
      </c>
      <c r="AD37" s="1315" t="s">
        <v>882</v>
      </c>
    </row>
    <row r="38" spans="1:30" ht="39.75" customHeight="1">
      <c r="A38" s="1374" t="s">
        <v>883</v>
      </c>
      <c r="B38" s="1065" t="s">
        <v>40</v>
      </c>
      <c r="C38" s="1314">
        <v>46130</v>
      </c>
      <c r="D38" s="1246" t="s">
        <v>50</v>
      </c>
      <c r="E38" s="1247">
        <v>46121</v>
      </c>
      <c r="F38" s="1246" t="s">
        <v>51</v>
      </c>
      <c r="G38" s="1248"/>
      <c r="H38" s="998">
        <v>0</v>
      </c>
      <c r="I38" s="304" t="s">
        <v>656</v>
      </c>
      <c r="J38" s="747" t="s">
        <v>30</v>
      </c>
      <c r="K38" s="1386"/>
      <c r="L38" s="360" t="s">
        <v>599</v>
      </c>
      <c r="M38" s="1184" t="s">
        <v>110</v>
      </c>
      <c r="N38" s="1387">
        <v>4004.55</v>
      </c>
      <c r="O38" s="1184" t="s">
        <v>110</v>
      </c>
      <c r="P38" s="1393" t="s">
        <v>38</v>
      </c>
      <c r="Q38" s="1389">
        <v>46121</v>
      </c>
      <c r="R38" s="1389" t="s">
        <v>238</v>
      </c>
      <c r="S38" s="363" t="s">
        <v>786</v>
      </c>
      <c r="T38" s="373" t="s">
        <v>787</v>
      </c>
      <c r="U38" s="373" t="s">
        <v>787</v>
      </c>
      <c r="V38" s="1390">
        <v>303</v>
      </c>
      <c r="W38" s="1394">
        <v>290</v>
      </c>
      <c r="X38" s="1391">
        <f>SUM(V38-W38)</f>
        <v>13</v>
      </c>
      <c r="Y38" s="1249">
        <f t="shared" si="1"/>
        <v>0.95709570957095713</v>
      </c>
      <c r="Z38" s="1389">
        <v>46133</v>
      </c>
      <c r="AA38" s="697">
        <v>1</v>
      </c>
      <c r="AB38" s="1196">
        <v>1</v>
      </c>
      <c r="AC38" s="1196">
        <v>1</v>
      </c>
      <c r="AD38" s="1315" t="s">
        <v>884</v>
      </c>
    </row>
    <row r="39" spans="1:30" ht="39.75" customHeight="1">
      <c r="A39" s="1376" t="s">
        <v>885</v>
      </c>
      <c r="B39" s="1065" t="s">
        <v>40</v>
      </c>
      <c r="C39" s="360">
        <v>46111</v>
      </c>
      <c r="D39" s="1248" t="s">
        <v>52</v>
      </c>
      <c r="E39" s="367">
        <v>46106</v>
      </c>
      <c r="F39" s="700" t="s">
        <v>51</v>
      </c>
      <c r="G39" s="700" t="s">
        <v>886</v>
      </c>
      <c r="H39" s="998">
        <v>0</v>
      </c>
      <c r="I39" s="304" t="s">
        <v>656</v>
      </c>
      <c r="J39" s="747" t="s">
        <v>30</v>
      </c>
      <c r="K39" s="362"/>
      <c r="L39" s="360" t="s">
        <v>599</v>
      </c>
      <c r="M39" s="747" t="s">
        <v>110</v>
      </c>
      <c r="N39" s="818">
        <v>26639.1</v>
      </c>
      <c r="O39" s="747" t="s">
        <v>110</v>
      </c>
      <c r="P39" s="1363" t="s">
        <v>38</v>
      </c>
      <c r="Q39" s="370">
        <v>46087</v>
      </c>
      <c r="R39" s="702" t="s">
        <v>110</v>
      </c>
      <c r="S39" s="363">
        <v>46132</v>
      </c>
      <c r="T39" s="373" t="s">
        <v>787</v>
      </c>
      <c r="U39" s="373" t="s">
        <v>787</v>
      </c>
      <c r="V39" s="9">
        <v>2136</v>
      </c>
      <c r="W39" s="1375">
        <v>2179</v>
      </c>
      <c r="X39" s="364">
        <f>SUM(V39-W39)</f>
        <v>-43</v>
      </c>
      <c r="Y39" s="365">
        <f>IFERROR($W39/$V39, 0)</f>
        <v>1.0201310861423221</v>
      </c>
      <c r="Z39" s="21">
        <v>46112</v>
      </c>
      <c r="AA39" s="816">
        <v>1</v>
      </c>
      <c r="AB39" s="816">
        <v>1</v>
      </c>
      <c r="AC39" s="816">
        <v>1</v>
      </c>
      <c r="AD39" s="1250" t="s">
        <v>887</v>
      </c>
    </row>
    <row r="40" spans="1:30" ht="39.75" customHeight="1">
      <c r="A40" s="1356" t="s">
        <v>888</v>
      </c>
      <c r="B40" s="1065" t="s">
        <v>40</v>
      </c>
      <c r="C40" s="360">
        <v>46140</v>
      </c>
      <c r="D40" s="700" t="s">
        <v>52</v>
      </c>
      <c r="E40" s="367">
        <v>46106</v>
      </c>
      <c r="F40" s="700" t="s">
        <v>51</v>
      </c>
      <c r="G40" s="700" t="s">
        <v>889</v>
      </c>
      <c r="H40" s="998">
        <v>0</v>
      </c>
      <c r="I40" s="304" t="s">
        <v>656</v>
      </c>
      <c r="J40" s="747" t="s">
        <v>30</v>
      </c>
      <c r="K40" s="362"/>
      <c r="L40" s="360" t="s">
        <v>599</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890</v>
      </c>
    </row>
    <row r="41" spans="1:30" ht="39.75" customHeight="1">
      <c r="A41" s="1356" t="s">
        <v>891</v>
      </c>
      <c r="B41" s="1065" t="s">
        <v>40</v>
      </c>
      <c r="C41" s="360">
        <v>46140</v>
      </c>
      <c r="D41" s="366" t="s">
        <v>52</v>
      </c>
      <c r="E41" s="367">
        <v>46106</v>
      </c>
      <c r="F41" s="700" t="s">
        <v>51</v>
      </c>
      <c r="G41" s="700" t="s">
        <v>892</v>
      </c>
      <c r="H41" s="998">
        <v>0</v>
      </c>
      <c r="I41" s="304" t="s">
        <v>656</v>
      </c>
      <c r="J41" s="747" t="s">
        <v>30</v>
      </c>
      <c r="K41" s="362"/>
      <c r="L41" s="360" t="s">
        <v>599</v>
      </c>
      <c r="M41" s="747" t="s">
        <v>110</v>
      </c>
      <c r="N41" s="818">
        <v>5779.1</v>
      </c>
      <c r="O41" s="747" t="s">
        <v>110</v>
      </c>
      <c r="P41" s="1363" t="s">
        <v>38</v>
      </c>
      <c r="Q41" s="995">
        <v>46106</v>
      </c>
      <c r="R41" s="702" t="s">
        <v>110</v>
      </c>
      <c r="S41" s="363">
        <v>46132</v>
      </c>
      <c r="T41" s="373" t="s">
        <v>787</v>
      </c>
      <c r="U41" s="373" t="s">
        <v>787</v>
      </c>
      <c r="V41" s="996">
        <v>406</v>
      </c>
      <c r="W41" s="1362">
        <v>417</v>
      </c>
      <c r="X41" s="992">
        <f t="shared" si="7"/>
        <v>-11</v>
      </c>
      <c r="Y41" s="365">
        <f t="shared" si="8"/>
        <v>1.0270935960591132</v>
      </c>
      <c r="Z41" s="1002">
        <v>46119</v>
      </c>
      <c r="AA41" s="816">
        <v>1</v>
      </c>
      <c r="AB41" s="816">
        <v>1</v>
      </c>
      <c r="AC41" s="816">
        <v>1</v>
      </c>
      <c r="AD41" s="1250" t="s">
        <v>893</v>
      </c>
    </row>
    <row r="42" spans="1:30" ht="39.75" customHeight="1">
      <c r="A42" s="1356" t="s">
        <v>894</v>
      </c>
      <c r="B42" s="1065" t="s">
        <v>40</v>
      </c>
      <c r="C42" s="360">
        <v>46111</v>
      </c>
      <c r="D42" s="366" t="s">
        <v>50</v>
      </c>
      <c r="E42" s="367">
        <v>46087</v>
      </c>
      <c r="F42" s="700" t="s">
        <v>51</v>
      </c>
      <c r="G42" s="700" t="s">
        <v>895</v>
      </c>
      <c r="H42" s="998">
        <v>0</v>
      </c>
      <c r="I42" s="304" t="s">
        <v>656</v>
      </c>
      <c r="J42" s="747" t="s">
        <v>30</v>
      </c>
      <c r="K42" s="362"/>
      <c r="L42" s="360" t="s">
        <v>599</v>
      </c>
      <c r="M42" s="747" t="s">
        <v>110</v>
      </c>
      <c r="N42" s="818">
        <v>9496.2000000000007</v>
      </c>
      <c r="O42" s="747" t="s">
        <v>110</v>
      </c>
      <c r="P42" s="1363" t="s">
        <v>38</v>
      </c>
      <c r="Q42" s="995">
        <v>46087</v>
      </c>
      <c r="R42" s="702" t="s">
        <v>110</v>
      </c>
      <c r="S42" s="363">
        <v>46132</v>
      </c>
      <c r="T42" s="373" t="s">
        <v>787</v>
      </c>
      <c r="U42" s="373" t="s">
        <v>787</v>
      </c>
      <c r="V42" s="996">
        <v>742</v>
      </c>
      <c r="W42" s="1362">
        <v>752</v>
      </c>
      <c r="X42" s="992">
        <f t="shared" ref="X42" si="9">SUM(V42-W42)</f>
        <v>-10</v>
      </c>
      <c r="Y42" s="365">
        <f t="shared" ref="Y42" si="10">IFERROR($W42/$V42, 0)</f>
        <v>1.013477088948787</v>
      </c>
      <c r="Z42" s="1002">
        <v>46115</v>
      </c>
      <c r="AA42" s="816">
        <v>1</v>
      </c>
      <c r="AB42" s="816">
        <v>1</v>
      </c>
      <c r="AC42" s="816">
        <v>1</v>
      </c>
      <c r="AD42" s="698" t="s">
        <v>896</v>
      </c>
    </row>
    <row r="43" spans="1:30" ht="39.75" customHeight="1">
      <c r="A43" s="1370" t="s">
        <v>431</v>
      </c>
      <c r="B43" s="359" t="s">
        <v>28</v>
      </c>
      <c r="C43" s="689">
        <v>46080</v>
      </c>
      <c r="D43" s="700" t="s">
        <v>464</v>
      </c>
      <c r="E43" s="699">
        <v>45748</v>
      </c>
      <c r="F43" s="366" t="s">
        <v>59</v>
      </c>
      <c r="G43" s="700" t="s">
        <v>432</v>
      </c>
      <c r="H43" s="701">
        <v>0</v>
      </c>
      <c r="I43" s="701" t="s">
        <v>656</v>
      </c>
      <c r="J43" s="701" t="s">
        <v>30</v>
      </c>
      <c r="K43" s="701"/>
      <c r="L43" s="699">
        <v>46028</v>
      </c>
      <c r="M43" s="701" t="s">
        <v>110</v>
      </c>
      <c r="N43" s="705">
        <v>29634.15</v>
      </c>
      <c r="O43" s="701" t="s">
        <v>110</v>
      </c>
      <c r="P43" s="1372" t="s">
        <v>38</v>
      </c>
      <c r="Q43" s="702">
        <v>45743</v>
      </c>
      <c r="R43" s="702" t="s">
        <v>110</v>
      </c>
      <c r="S43" s="363">
        <v>46134</v>
      </c>
      <c r="T43" s="373" t="s">
        <v>787</v>
      </c>
      <c r="U43" s="373" t="s">
        <v>787</v>
      </c>
      <c r="V43" s="703">
        <v>1831</v>
      </c>
      <c r="W43" s="1371">
        <v>1929</v>
      </c>
      <c r="X43" s="695">
        <f t="shared" ref="X43:X48" si="11">SUM(V43-W43)</f>
        <v>-98</v>
      </c>
      <c r="Y43" s="365">
        <f t="shared" ref="Y43:Y48" si="12">IFERROR($W43/$V43, 0)</f>
        <v>1.0535226652102676</v>
      </c>
      <c r="Z43" s="702">
        <v>45790</v>
      </c>
      <c r="AA43" s="697">
        <v>0</v>
      </c>
      <c r="AB43" s="697">
        <v>0</v>
      </c>
      <c r="AC43" s="703">
        <v>0</v>
      </c>
      <c r="AD43" s="710" t="s">
        <v>897</v>
      </c>
    </row>
    <row r="44" spans="1:30" ht="39.75" customHeight="1">
      <c r="A44" s="615" t="s">
        <v>509</v>
      </c>
      <c r="B44" s="359" t="s">
        <v>28</v>
      </c>
      <c r="C44" s="360">
        <v>45991</v>
      </c>
      <c r="D44" s="360" t="s">
        <v>50</v>
      </c>
      <c r="E44" s="367">
        <v>45748</v>
      </c>
      <c r="F44" s="366" t="s">
        <v>59</v>
      </c>
      <c r="G44" s="368" t="s">
        <v>898</v>
      </c>
      <c r="H44" s="369">
        <v>0</v>
      </c>
      <c r="I44" s="369" t="s">
        <v>656</v>
      </c>
      <c r="J44" s="362" t="s">
        <v>30</v>
      </c>
      <c r="K44" s="588"/>
      <c r="L44" s="367">
        <v>45741</v>
      </c>
      <c r="M44" s="362" t="s">
        <v>110</v>
      </c>
      <c r="N44" s="634">
        <v>17203.45</v>
      </c>
      <c r="O44" s="362" t="s">
        <v>110</v>
      </c>
      <c r="P44" s="484" t="s">
        <v>38</v>
      </c>
      <c r="Q44" s="370">
        <v>45742</v>
      </c>
      <c r="R44" s="370" t="s">
        <v>238</v>
      </c>
      <c r="S44" s="363">
        <v>46134</v>
      </c>
      <c r="T44" s="373" t="s">
        <v>787</v>
      </c>
      <c r="U44" s="373" t="s">
        <v>787</v>
      </c>
      <c r="V44" s="9">
        <v>1157</v>
      </c>
      <c r="W44" s="485">
        <v>1321</v>
      </c>
      <c r="X44" s="364">
        <f t="shared" si="11"/>
        <v>-164</v>
      </c>
      <c r="Y44" s="365">
        <f t="shared" si="12"/>
        <v>1.1417458945548833</v>
      </c>
      <c r="Z44" s="370">
        <v>45925</v>
      </c>
      <c r="AA44" s="280">
        <v>0</v>
      </c>
      <c r="AB44" s="280">
        <v>0</v>
      </c>
      <c r="AC44" s="1059">
        <v>0</v>
      </c>
      <c r="AD44" s="1046" t="s">
        <v>897</v>
      </c>
    </row>
    <row r="45" spans="1:30" ht="39.75" customHeight="1">
      <c r="A45" s="666" t="s">
        <v>433</v>
      </c>
      <c r="B45" s="568" t="s">
        <v>28</v>
      </c>
      <c r="C45" s="597">
        <v>45991</v>
      </c>
      <c r="D45" s="676" t="s">
        <v>50</v>
      </c>
      <c r="E45" s="24">
        <v>45779</v>
      </c>
      <c r="F45" s="569" t="s">
        <v>59</v>
      </c>
      <c r="G45" s="571" t="s">
        <v>434</v>
      </c>
      <c r="H45" s="572">
        <v>0</v>
      </c>
      <c r="I45" s="369" t="s">
        <v>656</v>
      </c>
      <c r="J45" s="362" t="s">
        <v>30</v>
      </c>
      <c r="K45" s="604"/>
      <c r="L45" s="19">
        <v>45742</v>
      </c>
      <c r="M45" s="606" t="s">
        <v>110</v>
      </c>
      <c r="N45" s="669">
        <v>23800.25</v>
      </c>
      <c r="O45" s="300" t="s">
        <v>110</v>
      </c>
      <c r="P45" s="1280" t="s">
        <v>38</v>
      </c>
      <c r="Q45" s="21">
        <v>45743</v>
      </c>
      <c r="R45" s="370" t="s">
        <v>238</v>
      </c>
      <c r="S45" s="363">
        <v>46134</v>
      </c>
      <c r="T45" s="373" t="s">
        <v>787</v>
      </c>
      <c r="U45" s="373" t="s">
        <v>787</v>
      </c>
      <c r="V45" s="5">
        <v>1697</v>
      </c>
      <c r="W45" s="644">
        <v>1815</v>
      </c>
      <c r="X45" s="364">
        <f t="shared" si="11"/>
        <v>-118</v>
      </c>
      <c r="Y45" s="256">
        <f t="shared" si="12"/>
        <v>1.0695344725987035</v>
      </c>
      <c r="Z45" s="21">
        <v>45791</v>
      </c>
      <c r="AA45" s="464">
        <v>1</v>
      </c>
      <c r="AB45" s="464">
        <v>0</v>
      </c>
      <c r="AC45" s="1095">
        <v>0</v>
      </c>
      <c r="AD45" s="1046" t="s">
        <v>897</v>
      </c>
    </row>
    <row r="46" spans="1:30" ht="39.75" customHeight="1">
      <c r="A46" s="729" t="s">
        <v>435</v>
      </c>
      <c r="B46" s="359" t="s">
        <v>28</v>
      </c>
      <c r="C46" s="689">
        <v>46044</v>
      </c>
      <c r="D46" s="689" t="s">
        <v>50</v>
      </c>
      <c r="E46" s="699">
        <v>45700</v>
      </c>
      <c r="F46" s="699" t="s">
        <v>59</v>
      </c>
      <c r="G46" s="699" t="s">
        <v>436</v>
      </c>
      <c r="H46" s="701">
        <v>0</v>
      </c>
      <c r="I46" s="701" t="s">
        <v>656</v>
      </c>
      <c r="J46" s="701" t="s">
        <v>30</v>
      </c>
      <c r="K46" s="701"/>
      <c r="L46" s="699">
        <v>45700</v>
      </c>
      <c r="M46" s="701" t="s">
        <v>110</v>
      </c>
      <c r="N46" s="705">
        <v>19745.25</v>
      </c>
      <c r="O46" s="701" t="s">
        <v>110</v>
      </c>
      <c r="P46" s="1278" t="s">
        <v>38</v>
      </c>
      <c r="Q46" s="702">
        <v>45696</v>
      </c>
      <c r="R46" s="702" t="s">
        <v>238</v>
      </c>
      <c r="S46" s="363">
        <v>46140</v>
      </c>
      <c r="T46" s="373" t="s">
        <v>787</v>
      </c>
      <c r="U46" s="373" t="s">
        <v>787</v>
      </c>
      <c r="V46" s="703">
        <v>1534</v>
      </c>
      <c r="W46" s="731">
        <v>1571</v>
      </c>
      <c r="X46" s="695">
        <f t="shared" si="11"/>
        <v>-37</v>
      </c>
      <c r="Y46" s="365">
        <f t="shared" si="12"/>
        <v>1.0241199478487615</v>
      </c>
      <c r="Z46" s="702">
        <v>45736</v>
      </c>
      <c r="AA46" s="697">
        <v>0</v>
      </c>
      <c r="AB46" s="697">
        <v>0</v>
      </c>
      <c r="AC46" s="1096">
        <v>0</v>
      </c>
      <c r="AD46" s="1046" t="s">
        <v>899</v>
      </c>
    </row>
    <row r="47" spans="1:30" ht="39.75" customHeight="1">
      <c r="A47" s="729" t="s">
        <v>437</v>
      </c>
      <c r="B47" s="359" t="s">
        <v>28</v>
      </c>
      <c r="C47" s="689">
        <v>46080</v>
      </c>
      <c r="D47" s="366" t="s">
        <v>464</v>
      </c>
      <c r="E47" s="699">
        <v>45748</v>
      </c>
      <c r="F47" s="366" t="s">
        <v>59</v>
      </c>
      <c r="G47" s="712" t="s">
        <v>438</v>
      </c>
      <c r="H47" s="701">
        <v>0</v>
      </c>
      <c r="I47" s="701" t="s">
        <v>656</v>
      </c>
      <c r="J47" s="701" t="s">
        <v>30</v>
      </c>
      <c r="K47" s="713"/>
      <c r="L47" s="699">
        <v>45741</v>
      </c>
      <c r="M47" s="701" t="s">
        <v>110</v>
      </c>
      <c r="N47" s="705">
        <v>31186.25</v>
      </c>
      <c r="O47" s="701" t="s">
        <v>110</v>
      </c>
      <c r="P47" s="1279" t="s">
        <v>38</v>
      </c>
      <c r="Q47" s="702">
        <v>45743</v>
      </c>
      <c r="R47" s="702" t="s">
        <v>599</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900</v>
      </c>
    </row>
    <row r="48" spans="1:30" ht="39.75" customHeight="1">
      <c r="A48" s="729" t="s">
        <v>901</v>
      </c>
      <c r="B48" s="359" t="s">
        <v>28</v>
      </c>
      <c r="C48" s="689">
        <v>46218</v>
      </c>
      <c r="D48" s="689" t="s">
        <v>902</v>
      </c>
      <c r="E48" s="19" t="s">
        <v>260</v>
      </c>
      <c r="F48" s="700" t="s">
        <v>59</v>
      </c>
      <c r="G48" s="700" t="s">
        <v>903</v>
      </c>
      <c r="H48" s="701">
        <v>380</v>
      </c>
      <c r="I48" s="1058" t="s">
        <v>656</v>
      </c>
      <c r="J48" s="691" t="s">
        <v>36</v>
      </c>
      <c r="K48" s="713"/>
      <c r="L48" s="699">
        <v>45964</v>
      </c>
      <c r="M48" s="701" t="s">
        <v>110</v>
      </c>
      <c r="N48" s="705">
        <v>117414</v>
      </c>
      <c r="O48" s="701" t="s">
        <v>110</v>
      </c>
      <c r="P48" s="1278" t="s">
        <v>38</v>
      </c>
      <c r="Q48" s="702">
        <v>45964</v>
      </c>
      <c r="R48" s="702" t="s">
        <v>110</v>
      </c>
      <c r="S48" s="702">
        <v>46143</v>
      </c>
      <c r="T48" s="373" t="s">
        <v>787</v>
      </c>
      <c r="U48" s="373" t="s">
        <v>787</v>
      </c>
      <c r="V48" s="703">
        <v>9181</v>
      </c>
      <c r="W48" s="731">
        <v>9179</v>
      </c>
      <c r="X48" s="695">
        <f t="shared" si="11"/>
        <v>2</v>
      </c>
      <c r="Y48" s="383">
        <f t="shared" si="12"/>
        <v>0.99978215880623023</v>
      </c>
      <c r="Z48" s="694">
        <v>45992</v>
      </c>
      <c r="AA48" s="697">
        <v>1</v>
      </c>
      <c r="AB48" s="697">
        <v>0</v>
      </c>
      <c r="AC48" s="1059">
        <v>0</v>
      </c>
      <c r="AD48" s="797" t="s">
        <v>904</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905</v>
      </c>
      <c r="O1" s="435" t="s">
        <v>906</v>
      </c>
      <c r="P1" s="435" t="s">
        <v>907</v>
      </c>
      <c r="Q1" s="356" t="s">
        <v>94</v>
      </c>
      <c r="R1" s="356" t="s">
        <v>97</v>
      </c>
      <c r="S1" s="356" t="s">
        <v>98</v>
      </c>
      <c r="T1" s="356" t="s">
        <v>69</v>
      </c>
      <c r="U1" s="356" t="s">
        <v>535</v>
      </c>
      <c r="V1" s="356" t="s">
        <v>495</v>
      </c>
      <c r="W1" s="356" t="s">
        <v>537</v>
      </c>
      <c r="X1" s="357" t="s">
        <v>538</v>
      </c>
      <c r="Y1" s="356" t="s">
        <v>497</v>
      </c>
      <c r="Z1" s="356" t="s">
        <v>498</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656</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656</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656</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656</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788</v>
      </c>
      <c r="X5" s="1196">
        <v>1</v>
      </c>
      <c r="Y5" s="1196">
        <v>1</v>
      </c>
      <c r="Z5" s="1196">
        <v>1</v>
      </c>
      <c r="AA5" s="59">
        <v>46133</v>
      </c>
      <c r="AB5" s="379">
        <v>46133</v>
      </c>
      <c r="AC5" s="1378" t="s">
        <v>789</v>
      </c>
    </row>
    <row r="6" spans="1:29" ht="39.75" customHeight="1">
      <c r="A6" s="297" t="s">
        <v>111</v>
      </c>
      <c r="B6" s="311" t="s">
        <v>34</v>
      </c>
      <c r="C6" s="299">
        <v>45868</v>
      </c>
      <c r="D6" s="18" t="s">
        <v>920</v>
      </c>
      <c r="E6" s="19">
        <v>45716</v>
      </c>
      <c r="F6" s="18" t="s">
        <v>51</v>
      </c>
      <c r="G6" s="911" t="s">
        <v>112</v>
      </c>
      <c r="H6" s="20">
        <v>0</v>
      </c>
      <c r="I6" s="304" t="s">
        <v>656</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787</v>
      </c>
      <c r="AC6" s="258"/>
    </row>
    <row r="7" spans="1:29" ht="39.75" customHeight="1">
      <c r="A7" s="500" t="s">
        <v>115</v>
      </c>
      <c r="B7" s="311" t="s">
        <v>34</v>
      </c>
      <c r="C7" s="299">
        <v>45991</v>
      </c>
      <c r="D7" s="19" t="s">
        <v>922</v>
      </c>
      <c r="E7" s="305">
        <v>45707</v>
      </c>
      <c r="F7" s="18" t="s">
        <v>51</v>
      </c>
      <c r="G7" s="441" t="s">
        <v>116</v>
      </c>
      <c r="H7" s="304">
        <v>0</v>
      </c>
      <c r="I7" s="304" t="s">
        <v>656</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656</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656</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656</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656</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656</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656</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656</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656</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656</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656</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656</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656</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656</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656</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656</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656</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656</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656</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656</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656</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656</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656</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787</v>
      </c>
      <c r="AB29" s="373" t="s">
        <v>787</v>
      </c>
      <c r="AC29" s="984" t="s">
        <v>971</v>
      </c>
    </row>
    <row r="30" spans="1:29" ht="39.75" customHeight="1">
      <c r="A30" s="802" t="s">
        <v>972</v>
      </c>
      <c r="B30" s="377" t="s">
        <v>34</v>
      </c>
      <c r="C30" s="689">
        <v>46040</v>
      </c>
      <c r="D30" s="700" t="s">
        <v>54</v>
      </c>
      <c r="E30" s="699">
        <v>46042</v>
      </c>
      <c r="F30" s="700" t="s">
        <v>53</v>
      </c>
      <c r="G30" s="700"/>
      <c r="H30" s="701">
        <v>0</v>
      </c>
      <c r="I30" s="372" t="s">
        <v>656</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656</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656</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656</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787</v>
      </c>
      <c r="AB33" s="373" t="s">
        <v>787</v>
      </c>
      <c r="AC33" s="984" t="s">
        <v>982</v>
      </c>
    </row>
    <row r="34" spans="1:29" ht="39.75" customHeight="1">
      <c r="A34" s="1332" t="s">
        <v>983</v>
      </c>
      <c r="B34" s="1131" t="s">
        <v>34</v>
      </c>
      <c r="C34" s="605">
        <v>46053</v>
      </c>
      <c r="D34" s="607" t="s">
        <v>984</v>
      </c>
      <c r="E34" s="633">
        <v>46030</v>
      </c>
      <c r="F34" s="607" t="s">
        <v>53</v>
      </c>
      <c r="G34" s="926"/>
      <c r="H34" s="732">
        <v>0</v>
      </c>
      <c r="I34" s="1133" t="s">
        <v>656</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656</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656</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656</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656</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656</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656</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656</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656</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656</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656</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656</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656</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656</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656</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656</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656</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656</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656</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656</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656</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987</v>
      </c>
      <c r="G64" s="303" t="s">
        <v>194</v>
      </c>
      <c r="H64" s="20">
        <v>59</v>
      </c>
      <c r="I64" s="304" t="s">
        <v>656</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656</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656</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656</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656</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656</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656</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656</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656</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656</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656</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656</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656</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656</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656</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656</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656</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656</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656</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656</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656</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656</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656</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656</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656</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656</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656</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787</v>
      </c>
      <c r="AB90" s="373" t="s">
        <v>787</v>
      </c>
      <c r="AC90" s="698" t="s">
        <v>1072</v>
      </c>
    </row>
    <row r="91" spans="1:29" ht="39.75" customHeight="1">
      <c r="A91" s="297" t="s">
        <v>216</v>
      </c>
      <c r="B91" s="18" t="s">
        <v>31</v>
      </c>
      <c r="C91" s="19">
        <v>45862</v>
      </c>
      <c r="D91" s="305" t="s">
        <v>56</v>
      </c>
      <c r="E91" s="19">
        <v>45758</v>
      </c>
      <c r="F91" s="305" t="s">
        <v>57</v>
      </c>
      <c r="G91" s="442" t="s">
        <v>217</v>
      </c>
      <c r="H91" s="20">
        <v>62</v>
      </c>
      <c r="I91" s="20" t="s">
        <v>656</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656</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656</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656</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656</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656</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656</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656</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656</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656</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656</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656</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787</v>
      </c>
      <c r="AB102" s="373" t="s">
        <v>787</v>
      </c>
      <c r="AC102" s="593" t="s">
        <v>1091</v>
      </c>
    </row>
    <row r="103" spans="1:29" ht="39.75" customHeight="1">
      <c r="A103" s="559" t="s">
        <v>1092</v>
      </c>
      <c r="B103" s="358" t="s">
        <v>31</v>
      </c>
      <c r="C103" s="367">
        <v>45960</v>
      </c>
      <c r="D103" s="360" t="s">
        <v>1005</v>
      </c>
      <c r="E103" s="360">
        <v>45932</v>
      </c>
      <c r="F103" s="358" t="s">
        <v>57</v>
      </c>
      <c r="G103" s="361"/>
      <c r="H103" s="362">
        <v>79</v>
      </c>
      <c r="I103" s="1058" t="s">
        <v>656</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656</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787</v>
      </c>
      <c r="AC104" s="104" t="s">
        <v>1095</v>
      </c>
    </row>
    <row r="105" spans="1:29" ht="39.75" customHeight="1">
      <c r="A105" s="559" t="s">
        <v>1096</v>
      </c>
      <c r="B105" s="358" t="s">
        <v>31</v>
      </c>
      <c r="C105" s="367">
        <v>45976</v>
      </c>
      <c r="D105" s="360" t="s">
        <v>56</v>
      </c>
      <c r="E105" s="360">
        <v>45959</v>
      </c>
      <c r="F105" s="358" t="s">
        <v>61</v>
      </c>
      <c r="G105" s="361"/>
      <c r="H105" s="362">
        <v>61</v>
      </c>
      <c r="I105" s="1058" t="s">
        <v>656</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787</v>
      </c>
      <c r="AC105" s="352" t="s">
        <v>1097</v>
      </c>
    </row>
    <row r="106" spans="1:29" ht="39.75" customHeight="1">
      <c r="A106" s="559" t="s">
        <v>1098</v>
      </c>
      <c r="B106" s="358" t="s">
        <v>31</v>
      </c>
      <c r="C106" s="367">
        <v>45976</v>
      </c>
      <c r="D106" s="360" t="s">
        <v>56</v>
      </c>
      <c r="E106" s="360">
        <v>45959</v>
      </c>
      <c r="F106" s="358" t="s">
        <v>1099</v>
      </c>
      <c r="G106" s="361"/>
      <c r="H106" s="362">
        <v>69</v>
      </c>
      <c r="I106" s="1058" t="s">
        <v>656</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656</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865</v>
      </c>
      <c r="E108" s="741">
        <v>46084</v>
      </c>
      <c r="F108" s="688" t="s">
        <v>57</v>
      </c>
      <c r="G108" s="690" t="s">
        <v>1104</v>
      </c>
      <c r="H108" s="691">
        <v>26</v>
      </c>
      <c r="I108" s="1058" t="s">
        <v>656</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656</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656</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656</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656</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656</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656</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656</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656</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656</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656</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656</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656</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656</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656</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656</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656</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656</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656</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656</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656</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787</v>
      </c>
      <c r="AC130" s="799" t="s">
        <v>1152</v>
      </c>
    </row>
    <row r="131" spans="1:29" ht="39.75" customHeight="1">
      <c r="A131" s="297" t="s">
        <v>1153</v>
      </c>
      <c r="B131" s="355" t="s">
        <v>31</v>
      </c>
      <c r="C131" s="19">
        <v>45899</v>
      </c>
      <c r="D131" s="18" t="s">
        <v>1154</v>
      </c>
      <c r="E131" s="299">
        <v>45876</v>
      </c>
      <c r="F131" s="305" t="s">
        <v>987</v>
      </c>
      <c r="G131" s="492" t="s">
        <v>1155</v>
      </c>
      <c r="H131" s="300">
        <v>0</v>
      </c>
      <c r="I131" s="301" t="s">
        <v>656</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656</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656</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656</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656</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787</v>
      </c>
      <c r="AC135" s="902" t="s">
        <v>1164</v>
      </c>
    </row>
    <row r="136" spans="1:29" ht="39.75" customHeight="1">
      <c r="A136" s="297" t="s">
        <v>241</v>
      </c>
      <c r="B136" s="298" t="s">
        <v>31</v>
      </c>
      <c r="C136" s="455">
        <v>45805</v>
      </c>
      <c r="D136" s="455" t="s">
        <v>56</v>
      </c>
      <c r="E136" s="455">
        <v>45695</v>
      </c>
      <c r="F136" s="455" t="s">
        <v>987</v>
      </c>
      <c r="G136" s="1116" t="s">
        <v>242</v>
      </c>
      <c r="H136" s="300">
        <v>0</v>
      </c>
      <c r="I136" s="301" t="s">
        <v>656</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656</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656</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656</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656</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656</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656</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656</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787</v>
      </c>
      <c r="AC143" s="720" t="s">
        <v>1176</v>
      </c>
    </row>
    <row r="144" spans="1:29" ht="39.75" customHeight="1">
      <c r="A144" s="559" t="s">
        <v>1177</v>
      </c>
      <c r="B144" s="358" t="s">
        <v>31</v>
      </c>
      <c r="C144" s="367">
        <v>45991</v>
      </c>
      <c r="D144" s="360" t="s">
        <v>1005</v>
      </c>
      <c r="E144" s="360">
        <v>45953</v>
      </c>
      <c r="F144" s="358" t="s">
        <v>61</v>
      </c>
      <c r="G144" s="361" t="s">
        <v>1178</v>
      </c>
      <c r="H144" s="362">
        <v>0</v>
      </c>
      <c r="I144" s="362" t="s">
        <v>656</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656</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656</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656</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656</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656</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656</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656</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656</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656</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656</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865</v>
      </c>
      <c r="E156" s="360">
        <v>45939</v>
      </c>
      <c r="F156" s="358" t="s">
        <v>987</v>
      </c>
      <c r="G156" s="361"/>
      <c r="H156" s="362">
        <v>385</v>
      </c>
      <c r="I156" s="1058" t="s">
        <v>656</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656</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865</v>
      </c>
      <c r="E159" s="360">
        <v>45958</v>
      </c>
      <c r="F159" s="358" t="s">
        <v>61</v>
      </c>
      <c r="G159" s="361" t="s">
        <v>1205</v>
      </c>
      <c r="H159" s="362">
        <v>303</v>
      </c>
      <c r="I159" s="1058" t="s">
        <v>656</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656</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656</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656</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656</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656</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656</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656</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656</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656</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656</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656</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656</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787</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656</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787</v>
      </c>
      <c r="AC176" s="27" t="s">
        <v>1234</v>
      </c>
    </row>
    <row r="177" spans="1:29" ht="39.75" customHeight="1">
      <c r="A177" s="500" t="s">
        <v>287</v>
      </c>
      <c r="B177" s="302" t="s">
        <v>28</v>
      </c>
      <c r="C177" s="19">
        <v>45772</v>
      </c>
      <c r="D177" s="19" t="s">
        <v>56</v>
      </c>
      <c r="E177" s="305">
        <v>45685</v>
      </c>
      <c r="F177" s="305" t="s">
        <v>59</v>
      </c>
      <c r="G177" s="441" t="s">
        <v>288</v>
      </c>
      <c r="H177" s="304">
        <v>76</v>
      </c>
      <c r="I177" s="301" t="s">
        <v>656</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471</v>
      </c>
      <c r="E178" s="305">
        <v>45698</v>
      </c>
      <c r="F178" s="19" t="s">
        <v>59</v>
      </c>
      <c r="G178" s="441" t="s">
        <v>290</v>
      </c>
      <c r="H178" s="304">
        <v>89</v>
      </c>
      <c r="I178" s="304" t="s">
        <v>656</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787</v>
      </c>
      <c r="AC178" s="11" t="s">
        <v>1236</v>
      </c>
    </row>
    <row r="179" spans="1:29" ht="39.75" customHeight="1">
      <c r="A179" s="500" t="s">
        <v>291</v>
      </c>
      <c r="B179" s="302" t="s">
        <v>28</v>
      </c>
      <c r="C179" s="19">
        <v>45772</v>
      </c>
      <c r="D179" s="19" t="s">
        <v>1231</v>
      </c>
      <c r="E179" s="305">
        <v>45695</v>
      </c>
      <c r="F179" s="18" t="s">
        <v>1233</v>
      </c>
      <c r="G179" s="441" t="s">
        <v>290</v>
      </c>
      <c r="H179" s="304">
        <v>86</v>
      </c>
      <c r="I179" s="304" t="s">
        <v>656</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656</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787</v>
      </c>
      <c r="AC180" s="27" t="s">
        <v>1237</v>
      </c>
    </row>
    <row r="181" spans="1:29" ht="39.75" customHeight="1">
      <c r="A181" s="500" t="s">
        <v>294</v>
      </c>
      <c r="B181" s="302" t="s">
        <v>28</v>
      </c>
      <c r="C181" s="19">
        <v>45772</v>
      </c>
      <c r="D181" s="305" t="s">
        <v>1028</v>
      </c>
      <c r="E181" s="305">
        <v>45686</v>
      </c>
      <c r="F181" s="305" t="s">
        <v>1226</v>
      </c>
      <c r="G181" s="441" t="s">
        <v>295</v>
      </c>
      <c r="H181" s="304">
        <v>81</v>
      </c>
      <c r="I181" s="301" t="s">
        <v>656</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656</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656</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787</v>
      </c>
      <c r="AC183" s="1124" t="s">
        <v>1241</v>
      </c>
    </row>
    <row r="184" spans="1:29" ht="39.75" customHeight="1">
      <c r="A184" s="297" t="s">
        <v>300</v>
      </c>
      <c r="B184" s="302" t="s">
        <v>28</v>
      </c>
      <c r="C184" s="305">
        <v>45688</v>
      </c>
      <c r="D184" s="305" t="s">
        <v>471</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471</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787</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787</v>
      </c>
      <c r="AC188" s="1124" t="s">
        <v>1248</v>
      </c>
    </row>
    <row r="189" spans="1:29" ht="39.75" customHeight="1">
      <c r="A189" s="297" t="s">
        <v>310</v>
      </c>
      <c r="B189" s="302" t="s">
        <v>28</v>
      </c>
      <c r="C189" s="19">
        <v>45772</v>
      </c>
      <c r="D189" s="18" t="s">
        <v>942</v>
      </c>
      <c r="E189" s="19">
        <v>45743</v>
      </c>
      <c r="F189" s="18" t="s">
        <v>1249</v>
      </c>
      <c r="G189" s="303" t="s">
        <v>311</v>
      </c>
      <c r="H189" s="20">
        <v>85</v>
      </c>
      <c r="I189" s="304" t="s">
        <v>656</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787</v>
      </c>
      <c r="AC189" s="76" t="s">
        <v>1250</v>
      </c>
    </row>
    <row r="190" spans="1:29" ht="39.75" customHeight="1">
      <c r="A190" s="297" t="s">
        <v>312</v>
      </c>
      <c r="B190" s="302" t="s">
        <v>28</v>
      </c>
      <c r="C190" s="19">
        <v>45772</v>
      </c>
      <c r="D190" s="18" t="s">
        <v>1251</v>
      </c>
      <c r="E190" s="19">
        <v>45743</v>
      </c>
      <c r="F190" s="18" t="s">
        <v>55</v>
      </c>
      <c r="G190" s="303" t="s">
        <v>313</v>
      </c>
      <c r="H190" s="20">
        <v>88</v>
      </c>
      <c r="I190" s="304" t="s">
        <v>656</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787</v>
      </c>
      <c r="AC190" s="11"/>
    </row>
    <row r="191" spans="1:29" ht="39.75" customHeight="1">
      <c r="A191" s="297" t="s">
        <v>314</v>
      </c>
      <c r="B191" s="302" t="s">
        <v>28</v>
      </c>
      <c r="C191" s="19">
        <v>45772</v>
      </c>
      <c r="D191" s="18" t="s">
        <v>1240</v>
      </c>
      <c r="E191" s="19">
        <v>45743</v>
      </c>
      <c r="F191" s="18" t="s">
        <v>59</v>
      </c>
      <c r="G191" s="303" t="s">
        <v>315</v>
      </c>
      <c r="H191" s="20">
        <v>57</v>
      </c>
      <c r="I191" s="304" t="s">
        <v>656</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787</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656</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656</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656</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656</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656</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656</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656</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656</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656</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656</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1229</v>
      </c>
      <c r="G207" s="303" t="s">
        <v>350</v>
      </c>
      <c r="H207" s="20">
        <v>86</v>
      </c>
      <c r="I207" s="304" t="s">
        <v>656</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656</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656</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471</v>
      </c>
      <c r="E211" s="305">
        <v>45692</v>
      </c>
      <c r="F211" s="305" t="s">
        <v>1229</v>
      </c>
      <c r="G211" s="441" t="s">
        <v>362</v>
      </c>
      <c r="H211" s="20">
        <v>59</v>
      </c>
      <c r="I211" s="304" t="s">
        <v>656</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656</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787</v>
      </c>
      <c r="AC214" s="11"/>
    </row>
    <row r="215" spans="1:29" ht="39.75" customHeight="1">
      <c r="A215" s="297" t="s">
        <v>372</v>
      </c>
      <c r="B215" s="302" t="s">
        <v>28</v>
      </c>
      <c r="C215" s="305">
        <v>45711</v>
      </c>
      <c r="D215" s="19" t="s">
        <v>1251</v>
      </c>
      <c r="E215" s="299">
        <v>45706</v>
      </c>
      <c r="F215" s="19" t="s">
        <v>55</v>
      </c>
      <c r="G215" s="306" t="s">
        <v>373</v>
      </c>
      <c r="H215" s="20">
        <v>85</v>
      </c>
      <c r="I215" s="304" t="s">
        <v>656</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656</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656</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656</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656</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656</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656</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656</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656</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656</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656</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656</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656</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656</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656</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656</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656</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656</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656</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656</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656</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656</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656</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787</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656</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787</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656</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656</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656</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656</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656</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656</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656</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656</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656</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656</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656</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656</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656</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656</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656</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656</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656</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656</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656</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656</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656</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656</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656</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656</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656</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905</v>
      </c>
      <c r="O278" s="435" t="s">
        <v>906</v>
      </c>
      <c r="P278" s="435" t="s">
        <v>907</v>
      </c>
      <c r="Q278" s="436" t="s">
        <v>94</v>
      </c>
      <c r="R278" s="436" t="s">
        <v>97</v>
      </c>
      <c r="S278" s="436" t="s">
        <v>98</v>
      </c>
      <c r="T278" s="436" t="s">
        <v>69</v>
      </c>
      <c r="U278" s="436" t="s">
        <v>535</v>
      </c>
      <c r="V278" s="436" t="s">
        <v>495</v>
      </c>
      <c r="W278" s="436" t="s">
        <v>537</v>
      </c>
      <c r="X278" s="446" t="s">
        <v>538</v>
      </c>
      <c r="Y278" s="436" t="s">
        <v>497</v>
      </c>
      <c r="Z278" s="436" t="s">
        <v>498</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656</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656</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656</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656</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656</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656</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656</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656</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656</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656</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656</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656</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656</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656</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656</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656</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656</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656</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656</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656</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656</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656</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656</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656</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656</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656</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656</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1425</v>
      </c>
      <c r="E309" s="1263">
        <v>45748</v>
      </c>
      <c r="F309" s="1264" t="s">
        <v>59</v>
      </c>
      <c r="G309" s="1248" t="s">
        <v>1435</v>
      </c>
      <c r="H309" s="1184">
        <v>0</v>
      </c>
      <c r="I309" s="1184" t="s">
        <v>656</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656</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656</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656</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656</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656</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656</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656</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656</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656</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905</v>
      </c>
      <c r="O322" s="417" t="s">
        <v>906</v>
      </c>
      <c r="P322" s="1297" t="s">
        <v>907</v>
      </c>
      <c r="Q322" s="390" t="s">
        <v>94</v>
      </c>
      <c r="R322" s="390" t="s">
        <v>97</v>
      </c>
      <c r="S322" s="342" t="s">
        <v>98</v>
      </c>
      <c r="T322" s="342" t="s">
        <v>69</v>
      </c>
      <c r="U322" s="342" t="s">
        <v>535</v>
      </c>
      <c r="V322" s="957" t="s">
        <v>495</v>
      </c>
      <c r="W322" s="957" t="s">
        <v>537</v>
      </c>
      <c r="X322" s="969" t="s">
        <v>538</v>
      </c>
      <c r="Y322" s="980" t="s">
        <v>497</v>
      </c>
      <c r="Z322" s="980" t="s">
        <v>1457</v>
      </c>
      <c r="AA322" s="980" t="s">
        <v>908</v>
      </c>
      <c r="AB322" s="980" t="s">
        <v>1458</v>
      </c>
      <c r="AC322" s="1160" t="s">
        <v>910</v>
      </c>
    </row>
    <row r="323" spans="1:30" ht="39.75" customHeight="1">
      <c r="A323" s="951" t="s">
        <v>120</v>
      </c>
      <c r="B323" s="377" t="s">
        <v>34</v>
      </c>
      <c r="C323" s="367">
        <v>45807</v>
      </c>
      <c r="D323" s="358" t="s">
        <v>872</v>
      </c>
      <c r="E323" s="366" t="s">
        <v>260</v>
      </c>
      <c r="F323" s="358" t="s">
        <v>1244</v>
      </c>
      <c r="G323" s="361" t="s">
        <v>121</v>
      </c>
      <c r="H323" s="362">
        <v>60</v>
      </c>
      <c r="I323" s="372" t="s">
        <v>656</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872</v>
      </c>
      <c r="E324" s="366" t="s">
        <v>260</v>
      </c>
      <c r="F324" s="366" t="s">
        <v>1244</v>
      </c>
      <c r="G324" s="368" t="s">
        <v>127</v>
      </c>
      <c r="H324" s="369">
        <v>79</v>
      </c>
      <c r="I324" s="372" t="s">
        <v>656</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1244</v>
      </c>
      <c r="G325" s="368" t="s">
        <v>1460</v>
      </c>
      <c r="H325" s="369">
        <v>83</v>
      </c>
      <c r="I325" s="372" t="s">
        <v>656</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471</v>
      </c>
      <c r="E328" s="345">
        <v>45698</v>
      </c>
      <c r="F328" s="367" t="s">
        <v>1229</v>
      </c>
      <c r="G328" s="1093" t="s">
        <v>360</v>
      </c>
      <c r="H328" s="369">
        <v>82</v>
      </c>
      <c r="I328" s="369" t="s">
        <v>656</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1464</v>
      </c>
      <c r="P332" s="417" t="s">
        <v>905</v>
      </c>
      <c r="Q332" s="976" t="s">
        <v>97</v>
      </c>
      <c r="R332" s="978" t="s">
        <v>98</v>
      </c>
      <c r="S332" s="978" t="s">
        <v>532</v>
      </c>
      <c r="T332" s="978" t="s">
        <v>1465</v>
      </c>
      <c r="U332" s="978" t="s">
        <v>1466</v>
      </c>
      <c r="V332" s="978" t="s">
        <v>908</v>
      </c>
      <c r="W332" s="978" t="s">
        <v>69</v>
      </c>
      <c r="X332" s="978" t="s">
        <v>535</v>
      </c>
      <c r="Y332" s="957" t="s">
        <v>536</v>
      </c>
      <c r="Z332" s="957" t="s">
        <v>495</v>
      </c>
      <c r="AA332" s="957" t="s">
        <v>537</v>
      </c>
      <c r="AB332" s="982" t="s">
        <v>910</v>
      </c>
      <c r="AC332" s="979" t="s">
        <v>540</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472</v>
      </c>
      <c r="J3" s="12" t="s">
        <v>1470</v>
      </c>
      <c r="N3" s="12" t="s">
        <v>1470</v>
      </c>
      <c r="O3" s="12" t="s">
        <v>1472</v>
      </c>
    </row>
    <row r="4" spans="1:18">
      <c r="A4" t="s">
        <v>294</v>
      </c>
      <c r="F4">
        <v>1049</v>
      </c>
      <c r="G4">
        <v>1049</v>
      </c>
      <c r="J4" s="12" t="s">
        <v>1473</v>
      </c>
      <c r="K4" t="s">
        <v>48</v>
      </c>
      <c r="N4" s="12" t="s">
        <v>1473</v>
      </c>
      <c r="O4" t="s">
        <v>1474</v>
      </c>
      <c r="P4" t="s">
        <v>1475</v>
      </c>
      <c r="Q4" t="s">
        <v>1476</v>
      </c>
      <c r="R4" t="s">
        <v>472</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472</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472</v>
      </c>
      <c r="O13">
        <v>50898</v>
      </c>
      <c r="P13">
        <v>153120</v>
      </c>
      <c r="Q13">
        <v>118737</v>
      </c>
      <c r="R13">
        <v>322755</v>
      </c>
    </row>
    <row r="14" spans="1:18">
      <c r="J14" t="s">
        <v>942</v>
      </c>
      <c r="K14">
        <v>13034</v>
      </c>
    </row>
    <row r="15" spans="1:18">
      <c r="A15" s="12" t="s">
        <v>1470</v>
      </c>
      <c r="B15" s="12" t="s">
        <v>1469</v>
      </c>
      <c r="J15" t="s">
        <v>471</v>
      </c>
      <c r="K15">
        <v>4828</v>
      </c>
    </row>
    <row r="16" spans="1:18">
      <c r="A16" s="12" t="s">
        <v>1471</v>
      </c>
      <c r="B16" s="48">
        <v>45705</v>
      </c>
      <c r="C16" s="48">
        <v>45706</v>
      </c>
      <c r="D16" s="48">
        <v>45707</v>
      </c>
      <c r="E16" s="48">
        <v>45708</v>
      </c>
      <c r="F16" s="48">
        <v>45709</v>
      </c>
      <c r="G16" t="s">
        <v>472</v>
      </c>
      <c r="J16" t="s">
        <v>1240</v>
      </c>
      <c r="K16">
        <v>6718</v>
      </c>
    </row>
    <row r="17" spans="1:11">
      <c r="A17" t="s">
        <v>294</v>
      </c>
      <c r="E17">
        <v>547</v>
      </c>
      <c r="F17">
        <v>792</v>
      </c>
      <c r="G17">
        <v>1339</v>
      </c>
      <c r="J17" t="s">
        <v>920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472</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472</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472</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472</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472</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504</v>
      </c>
    </row>
    <row r="509" spans="1:7">
      <c r="A509" t="s">
        <v>223</v>
      </c>
      <c r="D509">
        <v>610</v>
      </c>
      <c r="E509">
        <v>2523</v>
      </c>
      <c r="G509">
        <v>3133</v>
      </c>
    </row>
    <row r="510" spans="1:7">
      <c r="A510" t="s">
        <v>1504</v>
      </c>
    </row>
    <row r="511" spans="1:7">
      <c r="A511" t="s">
        <v>472</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472</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472</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472</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472</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508</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472</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472</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472</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472</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472</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472</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472</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472</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472</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472</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472</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799</v>
      </c>
      <c r="D954">
        <v>711</v>
      </c>
      <c r="E954">
        <v>325</v>
      </c>
      <c r="F954">
        <v>430</v>
      </c>
      <c r="G954">
        <v>1466</v>
      </c>
    </row>
    <row r="955" spans="1:7">
      <c r="A955" t="s">
        <v>850</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472</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799</v>
      </c>
      <c r="E977">
        <v>195</v>
      </c>
      <c r="G977">
        <v>195</v>
      </c>
    </row>
    <row r="978" spans="1:7">
      <c r="A978" t="s">
        <v>850</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852</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472</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472</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472</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838</v>
      </c>
      <c r="D1100">
        <v>817</v>
      </c>
      <c r="E1100">
        <v>1820</v>
      </c>
      <c r="G1100">
        <v>2637</v>
      </c>
    </row>
    <row r="1101" spans="1:7">
      <c r="A1101" t="s">
        <v>1046</v>
      </c>
      <c r="E1101">
        <v>1351</v>
      </c>
      <c r="G1101">
        <v>1351</v>
      </c>
    </row>
    <row r="1102" spans="1:7">
      <c r="A1102" t="s">
        <v>844</v>
      </c>
      <c r="F1102">
        <v>1832</v>
      </c>
      <c r="G1102">
        <v>1832</v>
      </c>
    </row>
    <row r="1103" spans="1:7">
      <c r="A1103" t="s">
        <v>472</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844</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854</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472</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844</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472</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844</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472</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841</v>
      </c>
      <c r="F1197">
        <v>1319</v>
      </c>
      <c r="G1197">
        <v>1319</v>
      </c>
    </row>
    <row r="1198" spans="1:7">
      <c r="A1198" t="s">
        <v>472</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841</v>
      </c>
      <c r="B1217">
        <v>926</v>
      </c>
      <c r="C1217">
        <v>1128</v>
      </c>
      <c r="D1217">
        <v>1082</v>
      </c>
      <c r="E1217">
        <v>1325</v>
      </c>
      <c r="F1217">
        <v>441</v>
      </c>
      <c r="G1217">
        <v>4902</v>
      </c>
    </row>
    <row r="1218" spans="1:7">
      <c r="A1218" t="s">
        <v>516</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516</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663</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669</v>
      </c>
      <c r="D1256">
        <v>2000</v>
      </c>
      <c r="E1256">
        <v>970</v>
      </c>
      <c r="G1256">
        <v>2970</v>
      </c>
    </row>
    <row r="1257" spans="1:7">
      <c r="A1257" t="s">
        <v>933</v>
      </c>
      <c r="E1257">
        <v>2031</v>
      </c>
      <c r="F1257">
        <v>845</v>
      </c>
      <c r="G1257">
        <v>2876</v>
      </c>
    </row>
    <row r="1258" spans="1:7">
      <c r="A1258" t="s">
        <v>472</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847</v>
      </c>
      <c r="E1290">
        <v>1468</v>
      </c>
      <c r="F1290">
        <v>1637</v>
      </c>
      <c r="G1290">
        <v>3105</v>
      </c>
    </row>
    <row r="1291" spans="1:7">
      <c r="A1291" t="s">
        <v>472</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926</v>
      </c>
    </row>
    <row r="1299" spans="1:7">
      <c r="A1299" t="s">
        <v>1351</v>
      </c>
      <c r="E1299">
        <v>253</v>
      </c>
      <c r="G1299">
        <v>253</v>
      </c>
    </row>
    <row r="1300" spans="1:7">
      <c r="A1300" t="s">
        <v>958</v>
      </c>
    </row>
    <row r="1301" spans="1:7">
      <c r="A1301" t="s">
        <v>516</v>
      </c>
    </row>
    <row r="1302" spans="1:7">
      <c r="A1302" t="s">
        <v>1535</v>
      </c>
    </row>
    <row r="1303" spans="1:7">
      <c r="A1303" t="s">
        <v>1536</v>
      </c>
    </row>
    <row r="1304" spans="1:7">
      <c r="A1304" t="s">
        <v>663</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847</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472</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831</v>
      </c>
      <c r="D1328">
        <v>753</v>
      </c>
      <c r="E1328">
        <v>1289</v>
      </c>
      <c r="G1328">
        <v>2042</v>
      </c>
    </row>
    <row r="1329" spans="1:7">
      <c r="A1329" t="s">
        <v>666</v>
      </c>
      <c r="D1329">
        <v>2073</v>
      </c>
      <c r="E1329">
        <v>1342</v>
      </c>
      <c r="F1329">
        <v>1601</v>
      </c>
      <c r="G1329">
        <v>5016</v>
      </c>
    </row>
    <row r="1330" spans="1:7">
      <c r="A1330" t="s">
        <v>472</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785</v>
      </c>
      <c r="F1344">
        <v>45</v>
      </c>
      <c r="G1344">
        <v>45</v>
      </c>
    </row>
    <row r="1345" spans="1:7">
      <c r="A1345" t="s">
        <v>1539</v>
      </c>
      <c r="D1345">
        <v>187</v>
      </c>
      <c r="E1345">
        <v>300</v>
      </c>
      <c r="G1345">
        <v>487</v>
      </c>
    </row>
    <row r="1346" spans="1:7">
      <c r="A1346" t="s">
        <v>472</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472</v>
      </c>
    </row>
    <row r="1350" spans="1:7">
      <c r="A1350" t="s">
        <v>510</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663</v>
      </c>
      <c r="D1353">
        <v>667</v>
      </c>
      <c r="G1353">
        <v>667</v>
      </c>
    </row>
    <row r="1354" spans="1:7">
      <c r="A1354" t="s">
        <v>1014</v>
      </c>
      <c r="B1354">
        <v>1044</v>
      </c>
      <c r="G1354">
        <v>1044</v>
      </c>
    </row>
    <row r="1355" spans="1:7">
      <c r="A1355" t="s">
        <v>831</v>
      </c>
      <c r="C1355">
        <v>1062</v>
      </c>
      <c r="D1355">
        <v>1318</v>
      </c>
      <c r="E1355">
        <v>1165</v>
      </c>
      <c r="G1355">
        <v>3545</v>
      </c>
    </row>
    <row r="1356" spans="1:7">
      <c r="A1356" t="s">
        <v>666</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472</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472</v>
      </c>
    </row>
    <row r="1367" spans="1:7">
      <c r="A1367" t="s">
        <v>949</v>
      </c>
      <c r="C1367">
        <v>179</v>
      </c>
      <c r="G1367">
        <v>179</v>
      </c>
    </row>
    <row r="1368" spans="1:7">
      <c r="A1368" t="s">
        <v>974</v>
      </c>
    </row>
    <row r="1369" spans="1:7">
      <c r="A1369" t="s">
        <v>1014</v>
      </c>
    </row>
    <row r="1370" spans="1:7">
      <c r="A1370" t="s">
        <v>831</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472</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472</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654</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472</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472</v>
      </c>
    </row>
    <row r="1393" spans="1:7">
      <c r="A1393" t="s">
        <v>509</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834</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828</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472</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472</v>
      </c>
    </row>
    <row r="1415" spans="1:7">
      <c r="A1415" t="s">
        <v>510</v>
      </c>
    </row>
    <row r="1416" spans="1:7">
      <c r="A1416" t="s">
        <v>509</v>
      </c>
    </row>
    <row r="1417" spans="1:7">
      <c r="A1417" t="s">
        <v>926</v>
      </c>
      <c r="E1417">
        <v>438</v>
      </c>
      <c r="G1417">
        <v>438</v>
      </c>
    </row>
    <row r="1418" spans="1:7">
      <c r="A1418" t="s">
        <v>949</v>
      </c>
    </row>
    <row r="1419" spans="1:7">
      <c r="A1419" t="s">
        <v>834</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835</v>
      </c>
      <c r="D1425">
        <v>172</v>
      </c>
      <c r="G1425">
        <v>172</v>
      </c>
    </row>
    <row r="1426" spans="1:7">
      <c r="A1426" t="s">
        <v>861</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472</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472</v>
      </c>
    </row>
    <row r="1435" spans="1:7">
      <c r="A1435" t="s">
        <v>1526</v>
      </c>
    </row>
    <row r="1436" spans="1:7">
      <c r="A1436" t="s">
        <v>834</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812</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472</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472</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812</v>
      </c>
      <c r="C1456">
        <v>400</v>
      </c>
      <c r="G1456">
        <v>400</v>
      </c>
    </row>
    <row r="1457" spans="1:7">
      <c r="A1457" t="s">
        <v>1217</v>
      </c>
    </row>
    <row r="1458" spans="1:7">
      <c r="A1458" t="s">
        <v>1222</v>
      </c>
    </row>
    <row r="1459" spans="1:7">
      <c r="A1459" t="s">
        <v>885</v>
      </c>
    </row>
    <row r="1460" spans="1:7">
      <c r="A1460" t="s">
        <v>894</v>
      </c>
    </row>
    <row r="1461" spans="1:7">
      <c r="A1461" t="s">
        <v>817</v>
      </c>
      <c r="B1461">
        <v>1360</v>
      </c>
      <c r="G1461">
        <v>1360</v>
      </c>
    </row>
    <row r="1462" spans="1:7">
      <c r="A1462" t="s">
        <v>888</v>
      </c>
      <c r="C1462">
        <v>102</v>
      </c>
      <c r="G1462">
        <v>102</v>
      </c>
    </row>
    <row r="1463" spans="1:7">
      <c r="A1463" t="s">
        <v>891</v>
      </c>
      <c r="C1463">
        <v>417</v>
      </c>
      <c r="G1463">
        <v>417</v>
      </c>
    </row>
    <row r="1464" spans="1:7">
      <c r="A1464" t="s">
        <v>823</v>
      </c>
      <c r="D1464">
        <v>1036</v>
      </c>
      <c r="G1464">
        <v>1036</v>
      </c>
    </row>
    <row r="1465" spans="1:7">
      <c r="A1465" t="s">
        <v>825</v>
      </c>
      <c r="F1465">
        <v>891</v>
      </c>
      <c r="G1465">
        <v>891</v>
      </c>
    </row>
    <row r="1466" spans="1:7">
      <c r="A1466" t="s">
        <v>472</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472</v>
      </c>
    </row>
    <row r="1471" spans="1:7">
      <c r="A1471" t="s">
        <v>828</v>
      </c>
      <c r="F1471">
        <v>67</v>
      </c>
      <c r="G1471">
        <v>67</v>
      </c>
    </row>
    <row r="1472" spans="1:7">
      <c r="A1472" t="s">
        <v>1214</v>
      </c>
    </row>
    <row r="1473" spans="1:7">
      <c r="A1473" t="s">
        <v>812</v>
      </c>
    </row>
    <row r="1474" spans="1:7">
      <c r="A1474" t="s">
        <v>817</v>
      </c>
    </row>
    <row r="1475" spans="1:7">
      <c r="A1475" t="s">
        <v>888</v>
      </c>
    </row>
    <row r="1476" spans="1:7">
      <c r="A1476" t="s">
        <v>891</v>
      </c>
    </row>
    <row r="1477" spans="1:7">
      <c r="A1477" t="s">
        <v>825</v>
      </c>
      <c r="B1477">
        <v>2719</v>
      </c>
      <c r="C1477">
        <v>2206</v>
      </c>
      <c r="D1477">
        <v>2612</v>
      </c>
      <c r="E1477">
        <v>1765</v>
      </c>
      <c r="F1477">
        <v>1356</v>
      </c>
      <c r="G1477">
        <v>10658</v>
      </c>
    </row>
    <row r="1478" spans="1:7">
      <c r="A1478" t="s">
        <v>1546</v>
      </c>
    </row>
    <row r="1479" spans="1:7">
      <c r="A1479" t="s">
        <v>796</v>
      </c>
      <c r="E1479">
        <v>407</v>
      </c>
      <c r="G1479">
        <v>407</v>
      </c>
    </row>
    <row r="1480" spans="1:7">
      <c r="A1480" t="s">
        <v>472</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472</v>
      </c>
    </row>
    <row r="1485" spans="1:7">
      <c r="A1485" t="s">
        <v>435</v>
      </c>
      <c r="F1485">
        <v>70</v>
      </c>
      <c r="G1485">
        <v>70</v>
      </c>
    </row>
    <row r="1486" spans="1:7">
      <c r="A1486" t="s">
        <v>835</v>
      </c>
      <c r="B1486">
        <v>572</v>
      </c>
      <c r="C1486">
        <v>776</v>
      </c>
      <c r="D1486">
        <v>1009</v>
      </c>
      <c r="E1486">
        <v>770</v>
      </c>
      <c r="G1486">
        <v>3127</v>
      </c>
    </row>
    <row r="1487" spans="1:7">
      <c r="A1487" t="s">
        <v>823</v>
      </c>
    </row>
    <row r="1488" spans="1:7">
      <c r="A1488" t="s">
        <v>825</v>
      </c>
      <c r="B1488">
        <v>1212</v>
      </c>
      <c r="C1488">
        <v>866</v>
      </c>
      <c r="D1488">
        <v>969</v>
      </c>
      <c r="E1488">
        <v>262</v>
      </c>
      <c r="G1488">
        <v>3309</v>
      </c>
    </row>
    <row r="1489" spans="1:7">
      <c r="A1489" t="s">
        <v>796</v>
      </c>
      <c r="B1489">
        <v>940</v>
      </c>
      <c r="C1489">
        <v>1575</v>
      </c>
      <c r="D1489">
        <v>507</v>
      </c>
      <c r="F1489">
        <v>354</v>
      </c>
      <c r="G1489">
        <v>3376</v>
      </c>
    </row>
    <row r="1490" spans="1:7">
      <c r="A1490" t="s">
        <v>810</v>
      </c>
      <c r="E1490">
        <v>2434</v>
      </c>
      <c r="G1490">
        <v>2434</v>
      </c>
    </row>
    <row r="1491" spans="1:7">
      <c r="A1491" t="s">
        <v>790</v>
      </c>
      <c r="C1491">
        <v>767</v>
      </c>
      <c r="D1491">
        <v>779</v>
      </c>
      <c r="E1491">
        <v>130</v>
      </c>
      <c r="G1491">
        <v>1676</v>
      </c>
    </row>
    <row r="1492" spans="1:7">
      <c r="A1492" t="s">
        <v>879</v>
      </c>
      <c r="F1492">
        <v>339</v>
      </c>
      <c r="G1492">
        <v>339</v>
      </c>
    </row>
    <row r="1493" spans="1:7">
      <c r="A1493" t="s">
        <v>881</v>
      </c>
      <c r="B1493">
        <v>288</v>
      </c>
      <c r="G1493">
        <v>288</v>
      </c>
    </row>
    <row r="1494" spans="1:7">
      <c r="A1494" t="s">
        <v>883</v>
      </c>
      <c r="C1494">
        <v>290</v>
      </c>
      <c r="G1494">
        <v>290</v>
      </c>
    </row>
    <row r="1495" spans="1:7">
      <c r="A1495" t="s">
        <v>864</v>
      </c>
      <c r="D1495">
        <v>390</v>
      </c>
      <c r="F1495">
        <v>8</v>
      </c>
      <c r="G1495">
        <v>398</v>
      </c>
    </row>
    <row r="1496" spans="1:7">
      <c r="A1496" t="s">
        <v>868</v>
      </c>
      <c r="D1496">
        <v>454</v>
      </c>
      <c r="E1496">
        <v>285</v>
      </c>
      <c r="F1496">
        <v>33</v>
      </c>
      <c r="G1496">
        <v>772</v>
      </c>
    </row>
    <row r="1497" spans="1:7">
      <c r="A1497" t="s">
        <v>769</v>
      </c>
      <c r="D1497">
        <v>544</v>
      </c>
      <c r="E1497">
        <v>723</v>
      </c>
      <c r="F1497">
        <v>563</v>
      </c>
      <c r="G1497">
        <v>1830</v>
      </c>
    </row>
    <row r="1498" spans="1:7">
      <c r="A1498" t="s">
        <v>877</v>
      </c>
      <c r="C1498">
        <v>3749</v>
      </c>
      <c r="G1498">
        <v>3749</v>
      </c>
    </row>
    <row r="1499" spans="1:7">
      <c r="A1499" t="s">
        <v>807</v>
      </c>
      <c r="F1499">
        <v>1587</v>
      </c>
      <c r="G1499">
        <v>1587</v>
      </c>
    </row>
    <row r="1500" spans="1:7">
      <c r="A1500" t="s">
        <v>857</v>
      </c>
      <c r="F1500">
        <v>1085</v>
      </c>
      <c r="G1500">
        <v>1085</v>
      </c>
    </row>
    <row r="1501" spans="1:7">
      <c r="A1501" t="s">
        <v>472</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472</v>
      </c>
    </row>
    <row r="1506" spans="1:7">
      <c r="A1506" t="s">
        <v>435</v>
      </c>
      <c r="B1506">
        <v>380</v>
      </c>
      <c r="G1506">
        <v>380</v>
      </c>
    </row>
    <row r="1507" spans="1:7">
      <c r="A1507" t="s">
        <v>828</v>
      </c>
      <c r="B1507">
        <v>245</v>
      </c>
      <c r="G1507">
        <v>245</v>
      </c>
    </row>
    <row r="1508" spans="1:7">
      <c r="A1508" t="s">
        <v>796</v>
      </c>
      <c r="B1508">
        <v>864</v>
      </c>
      <c r="C1508">
        <v>674</v>
      </c>
      <c r="D1508">
        <v>724</v>
      </c>
      <c r="E1508">
        <v>165</v>
      </c>
      <c r="G1508">
        <v>2427</v>
      </c>
    </row>
    <row r="1509" spans="1:7">
      <c r="A1509" t="s">
        <v>810</v>
      </c>
      <c r="D1509">
        <v>1012</v>
      </c>
      <c r="G1509">
        <v>1012</v>
      </c>
    </row>
    <row r="1510" spans="1:7">
      <c r="A1510" t="s">
        <v>790</v>
      </c>
      <c r="C1510">
        <v>276</v>
      </c>
      <c r="E1510">
        <v>425</v>
      </c>
      <c r="G1510">
        <v>701</v>
      </c>
    </row>
    <row r="1511" spans="1:7">
      <c r="A1511" t="s">
        <v>864</v>
      </c>
      <c r="B1511">
        <v>615</v>
      </c>
      <c r="C1511">
        <v>349</v>
      </c>
      <c r="G1511">
        <v>964</v>
      </c>
    </row>
    <row r="1512" spans="1:7">
      <c r="A1512" t="s">
        <v>868</v>
      </c>
      <c r="B1512">
        <v>327</v>
      </c>
      <c r="C1512">
        <v>269</v>
      </c>
      <c r="D1512">
        <v>515</v>
      </c>
      <c r="E1512">
        <v>451</v>
      </c>
      <c r="G1512">
        <v>1562</v>
      </c>
    </row>
    <row r="1513" spans="1:7">
      <c r="A1513" t="s">
        <v>769</v>
      </c>
      <c r="B1513">
        <v>1246</v>
      </c>
      <c r="G1513">
        <v>1246</v>
      </c>
    </row>
    <row r="1514" spans="1:7">
      <c r="A1514" t="s">
        <v>807</v>
      </c>
      <c r="B1514">
        <v>1339</v>
      </c>
      <c r="C1514">
        <v>857</v>
      </c>
      <c r="D1514">
        <v>32</v>
      </c>
      <c r="G1514">
        <v>2228</v>
      </c>
    </row>
    <row r="1515" spans="1:7">
      <c r="A1515" t="s">
        <v>857</v>
      </c>
      <c r="E1515">
        <v>2018</v>
      </c>
      <c r="F1515">
        <v>1563</v>
      </c>
      <c r="G1515">
        <v>3581</v>
      </c>
    </row>
    <row r="1516" spans="1:7">
      <c r="A1516" t="s">
        <v>875</v>
      </c>
      <c r="D1516">
        <v>440</v>
      </c>
      <c r="F1516">
        <v>549</v>
      </c>
      <c r="G1516">
        <v>989</v>
      </c>
    </row>
    <row r="1517" spans="1:7">
      <c r="A1517" t="s">
        <v>1547</v>
      </c>
      <c r="D1517">
        <v>641</v>
      </c>
      <c r="G1517">
        <v>641</v>
      </c>
    </row>
    <row r="1518" spans="1:7">
      <c r="A1518" t="s">
        <v>805</v>
      </c>
      <c r="D1518">
        <v>947</v>
      </c>
      <c r="E1518">
        <v>1381</v>
      </c>
      <c r="G1518">
        <v>2328</v>
      </c>
    </row>
    <row r="1519" spans="1:7">
      <c r="A1519" t="s">
        <v>793</v>
      </c>
      <c r="C1519">
        <v>2304</v>
      </c>
      <c r="D1519">
        <v>1216</v>
      </c>
      <c r="E1519">
        <v>2932</v>
      </c>
      <c r="G1519">
        <v>6452</v>
      </c>
    </row>
    <row r="1520" spans="1:7">
      <c r="A1520" t="s">
        <v>771</v>
      </c>
      <c r="C1520">
        <v>708</v>
      </c>
      <c r="D1520">
        <v>697</v>
      </c>
      <c r="G1520">
        <v>1405</v>
      </c>
    </row>
    <row r="1521" spans="1:7">
      <c r="A1521" t="s">
        <v>472</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472</v>
      </c>
    </row>
    <row r="1526" spans="1:7">
      <c r="A1526" t="s">
        <v>799</v>
      </c>
      <c r="E1526">
        <v>513</v>
      </c>
      <c r="G1526">
        <v>513</v>
      </c>
    </row>
    <row r="1527" spans="1:7">
      <c r="A1527" t="s">
        <v>825</v>
      </c>
    </row>
    <row r="1528" spans="1:7">
      <c r="A1528" t="s">
        <v>810</v>
      </c>
      <c r="B1528">
        <v>757</v>
      </c>
      <c r="G1528">
        <v>757</v>
      </c>
    </row>
    <row r="1529" spans="1:7">
      <c r="A1529" t="s">
        <v>790</v>
      </c>
      <c r="C1529">
        <v>110</v>
      </c>
      <c r="G1529">
        <v>110</v>
      </c>
    </row>
    <row r="1530" spans="1:7">
      <c r="A1530" t="s">
        <v>769</v>
      </c>
      <c r="F1530">
        <v>630</v>
      </c>
      <c r="G1530">
        <v>630</v>
      </c>
    </row>
    <row r="1531" spans="1:7">
      <c r="A1531" t="s">
        <v>877</v>
      </c>
      <c r="D1531">
        <v>43</v>
      </c>
      <c r="E1531">
        <v>8</v>
      </c>
      <c r="G1531">
        <v>51</v>
      </c>
    </row>
    <row r="1532" spans="1:7">
      <c r="A1532" t="s">
        <v>857</v>
      </c>
      <c r="B1532">
        <v>699</v>
      </c>
      <c r="C1532">
        <v>463</v>
      </c>
      <c r="D1532">
        <v>561</v>
      </c>
      <c r="E1532">
        <v>129</v>
      </c>
      <c r="G1532">
        <v>1852</v>
      </c>
    </row>
    <row r="1533" spans="1:7">
      <c r="A1533" t="s">
        <v>875</v>
      </c>
      <c r="B1533">
        <v>847</v>
      </c>
      <c r="C1533">
        <v>555</v>
      </c>
      <c r="D1533">
        <v>831</v>
      </c>
      <c r="G1533">
        <v>2233</v>
      </c>
    </row>
    <row r="1534" spans="1:7">
      <c r="A1534" t="s">
        <v>805</v>
      </c>
      <c r="B1534">
        <v>897</v>
      </c>
      <c r="C1534">
        <v>408</v>
      </c>
      <c r="G1534">
        <v>1305</v>
      </c>
    </row>
    <row r="1535" spans="1:7">
      <c r="A1535" t="s">
        <v>793</v>
      </c>
      <c r="B1535">
        <v>350</v>
      </c>
      <c r="G1535">
        <v>350</v>
      </c>
    </row>
    <row r="1536" spans="1:7">
      <c r="A1536" t="s">
        <v>771</v>
      </c>
      <c r="D1536">
        <v>140</v>
      </c>
      <c r="G1536">
        <v>140</v>
      </c>
    </row>
    <row r="1537" spans="1:7">
      <c r="A1537" t="s">
        <v>859</v>
      </c>
      <c r="C1537">
        <v>1174</v>
      </c>
      <c r="D1537">
        <v>1060</v>
      </c>
      <c r="E1537">
        <v>818</v>
      </c>
      <c r="F1537">
        <v>441</v>
      </c>
      <c r="G1537">
        <v>3493</v>
      </c>
    </row>
    <row r="1538" spans="1:7">
      <c r="A1538" t="s">
        <v>703</v>
      </c>
      <c r="C1538">
        <v>521</v>
      </c>
      <c r="D1538">
        <v>701</v>
      </c>
      <c r="E1538">
        <v>707</v>
      </c>
      <c r="F1538">
        <v>512</v>
      </c>
      <c r="G1538">
        <v>2441</v>
      </c>
    </row>
    <row r="1539" spans="1:7">
      <c r="A1539" t="s">
        <v>802</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472</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472</v>
      </c>
    </row>
    <row r="1547" spans="1:7">
      <c r="A1547" t="s">
        <v>799</v>
      </c>
      <c r="D1547">
        <v>427</v>
      </c>
      <c r="G1547">
        <v>427</v>
      </c>
    </row>
    <row r="1548" spans="1:7">
      <c r="A1548" t="s">
        <v>785</v>
      </c>
    </row>
    <row r="1549" spans="1:7">
      <c r="A1549" t="s">
        <v>654</v>
      </c>
      <c r="D1549">
        <v>258</v>
      </c>
      <c r="G1549">
        <v>258</v>
      </c>
    </row>
    <row r="1550" spans="1:7">
      <c r="A1550" t="s">
        <v>810</v>
      </c>
      <c r="B1550">
        <v>1627</v>
      </c>
      <c r="G1550">
        <v>1627</v>
      </c>
    </row>
    <row r="1551" spans="1:7">
      <c r="A1551" t="s">
        <v>879</v>
      </c>
      <c r="E1551">
        <v>110</v>
      </c>
      <c r="G1551">
        <v>110</v>
      </c>
    </row>
    <row r="1552" spans="1:7">
      <c r="A1552" t="s">
        <v>769</v>
      </c>
      <c r="B1552">
        <v>114</v>
      </c>
      <c r="G1552">
        <v>114</v>
      </c>
    </row>
    <row r="1553" spans="1:7">
      <c r="A1553" t="s">
        <v>875</v>
      </c>
      <c r="B1553">
        <v>217</v>
      </c>
      <c r="G1553">
        <v>217</v>
      </c>
    </row>
    <row r="1554" spans="1:7">
      <c r="A1554" t="s">
        <v>805</v>
      </c>
      <c r="C1554">
        <v>2700</v>
      </c>
      <c r="G1554">
        <v>2700</v>
      </c>
    </row>
    <row r="1555" spans="1:7">
      <c r="A1555" t="s">
        <v>771</v>
      </c>
      <c r="B1555">
        <v>763</v>
      </c>
      <c r="C1555">
        <v>745</v>
      </c>
      <c r="D1555">
        <v>673</v>
      </c>
      <c r="G1555">
        <v>2181</v>
      </c>
    </row>
    <row r="1556" spans="1:7">
      <c r="A1556" t="s">
        <v>859</v>
      </c>
      <c r="C1556">
        <v>679</v>
      </c>
      <c r="D1556">
        <v>263</v>
      </c>
      <c r="E1556">
        <v>46</v>
      </c>
      <c r="G1556">
        <v>988</v>
      </c>
    </row>
    <row r="1557" spans="1:7">
      <c r="A1557" t="s">
        <v>703</v>
      </c>
    </row>
    <row r="1558" spans="1:7">
      <c r="A1558" t="s">
        <v>802</v>
      </c>
      <c r="B1558">
        <v>1070</v>
      </c>
      <c r="C1558">
        <v>584</v>
      </c>
      <c r="G1558">
        <v>1654</v>
      </c>
    </row>
    <row r="1559" spans="1:7">
      <c r="A1559" t="s">
        <v>622</v>
      </c>
      <c r="B1559">
        <v>525</v>
      </c>
      <c r="D1559">
        <v>787</v>
      </c>
      <c r="F1559">
        <v>540</v>
      </c>
      <c r="G1559">
        <v>1852</v>
      </c>
    </row>
    <row r="1560" spans="1:7">
      <c r="A1560" t="s">
        <v>677</v>
      </c>
      <c r="B1560">
        <v>483</v>
      </c>
      <c r="G1560">
        <v>483</v>
      </c>
    </row>
    <row r="1561" spans="1:7">
      <c r="A1561" t="s">
        <v>541</v>
      </c>
      <c r="C1561">
        <v>443</v>
      </c>
      <c r="D1561">
        <v>406</v>
      </c>
      <c r="E1561">
        <v>361</v>
      </c>
      <c r="G1561">
        <v>1210</v>
      </c>
    </row>
    <row r="1562" spans="1:7">
      <c r="A1562" t="s">
        <v>674</v>
      </c>
      <c r="C1562">
        <v>1520</v>
      </c>
      <c r="D1562">
        <v>413</v>
      </c>
      <c r="E1562">
        <v>1539</v>
      </c>
      <c r="G1562">
        <v>3472</v>
      </c>
    </row>
    <row r="1563" spans="1:7">
      <c r="A1563" t="s">
        <v>645</v>
      </c>
      <c r="D1563">
        <v>675</v>
      </c>
      <c r="E1563">
        <v>1313</v>
      </c>
      <c r="G1563">
        <v>1988</v>
      </c>
    </row>
    <row r="1564" spans="1:7">
      <c r="A1564" t="s">
        <v>614</v>
      </c>
      <c r="D1564">
        <v>1245</v>
      </c>
      <c r="E1564">
        <v>1150</v>
      </c>
      <c r="F1564">
        <v>1240</v>
      </c>
      <c r="G1564">
        <v>3635</v>
      </c>
    </row>
    <row r="1565" spans="1:7">
      <c r="A1565" t="s">
        <v>704</v>
      </c>
      <c r="D1565">
        <v>73</v>
      </c>
      <c r="E1565">
        <v>35</v>
      </c>
      <c r="G1565">
        <v>108</v>
      </c>
    </row>
    <row r="1566" spans="1:7">
      <c r="A1566" t="s">
        <v>783</v>
      </c>
      <c r="D1566">
        <v>292</v>
      </c>
      <c r="G1566">
        <v>292</v>
      </c>
    </row>
    <row r="1567" spans="1:7">
      <c r="A1567" t="s">
        <v>814</v>
      </c>
      <c r="E1567">
        <v>145</v>
      </c>
      <c r="G1567">
        <v>145</v>
      </c>
    </row>
    <row r="1568" spans="1:7">
      <c r="A1568" t="s">
        <v>647</v>
      </c>
      <c r="F1568">
        <v>225</v>
      </c>
      <c r="G1568">
        <v>225</v>
      </c>
    </row>
    <row r="1569" spans="1:7">
      <c r="A1569" t="s">
        <v>472</v>
      </c>
      <c r="B1569">
        <v>4799</v>
      </c>
      <c r="C1569">
        <v>6671</v>
      </c>
      <c r="D1569">
        <v>5512</v>
      </c>
      <c r="E1569">
        <v>4699</v>
      </c>
      <c r="F1569">
        <v>2005</v>
      </c>
      <c r="G1569">
        <v>23686</v>
      </c>
    </row>
    <row r="1572" spans="1:7">
      <c r="A1572" s="12" t="s">
        <v>1470</v>
      </c>
      <c r="B1572" s="12" t="s">
        <v>1469</v>
      </c>
    </row>
    <row r="1573" spans="1:7">
      <c r="A1573" s="12" t="s">
        <v>1471</v>
      </c>
      <c r="B1573" s="48">
        <v>46160</v>
      </c>
      <c r="C1573" t="s">
        <v>472</v>
      </c>
    </row>
    <row r="1574" spans="1:7">
      <c r="A1574" t="s">
        <v>452</v>
      </c>
    </row>
    <row r="1575" spans="1:7">
      <c r="A157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471</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471</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471</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471</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471</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471</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471</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471</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471</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471</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471</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471</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471</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471</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471</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471</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471</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471</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471</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471</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471</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471</v>
      </c>
      <c r="C473" s="23">
        <v>45728</v>
      </c>
      <c r="D473" s="58" t="s">
        <v>1579</v>
      </c>
      <c r="E473" s="58"/>
      <c r="G473" t="str">
        <f t="shared" si="7"/>
        <v>March</v>
      </c>
    </row>
    <row r="474" spans="1:7">
      <c r="A474" s="53" t="s">
        <v>406</v>
      </c>
      <c r="B474" s="91" t="s">
        <v>471</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471</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471</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471</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471</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471</v>
      </c>
      <c r="C523" s="23">
        <v>45729</v>
      </c>
      <c r="D523" s="58">
        <v>101</v>
      </c>
      <c r="E523" s="58"/>
      <c r="G523" t="str">
        <f t="shared" si="8"/>
        <v>March</v>
      </c>
    </row>
    <row r="524" spans="1:7">
      <c r="A524" s="53" t="s">
        <v>406</v>
      </c>
      <c r="B524" s="91" t="s">
        <v>471</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471</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471</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471</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471</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471</v>
      </c>
      <c r="C574" s="23">
        <v>45730</v>
      </c>
      <c r="D574" s="58" t="s">
        <v>1579</v>
      </c>
      <c r="E574" s="58"/>
      <c r="F574" s="58"/>
      <c r="G574" t="str">
        <f t="shared" si="8"/>
        <v>March</v>
      </c>
    </row>
    <row r="575" spans="1:7">
      <c r="A575" s="53" t="s">
        <v>406</v>
      </c>
      <c r="B575" s="91" t="s">
        <v>471</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471</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471</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471</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471</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471</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471</v>
      </c>
      <c r="C608" s="23">
        <v>45733</v>
      </c>
      <c r="E608" s="11"/>
      <c r="F608" s="58" t="s">
        <v>1579</v>
      </c>
      <c r="G608" t="str">
        <f t="shared" si="9"/>
        <v>March</v>
      </c>
    </row>
    <row r="609" spans="1:7">
      <c r="A609" s="53" t="s">
        <v>406</v>
      </c>
      <c r="B609" s="91" t="s">
        <v>471</v>
      </c>
      <c r="C609" s="23">
        <v>45733</v>
      </c>
      <c r="E609" s="11"/>
      <c r="F609" s="58" t="s">
        <v>1579</v>
      </c>
      <c r="G609" t="str">
        <f t="shared" si="9"/>
        <v>March</v>
      </c>
    </row>
    <row r="610" spans="1:7">
      <c r="A610" s="53" t="s">
        <v>349</v>
      </c>
      <c r="B610" s="91" t="s">
        <v>471</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471</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471</v>
      </c>
      <c r="C633" s="23">
        <v>45735</v>
      </c>
      <c r="D633" s="58">
        <v>200</v>
      </c>
      <c r="E633" s="11"/>
      <c r="F633" s="47" t="s">
        <v>1643</v>
      </c>
      <c r="G633" t="str">
        <f t="shared" si="9"/>
        <v>March</v>
      </c>
    </row>
    <row r="634" spans="1:7">
      <c r="A634" s="143" t="s">
        <v>406</v>
      </c>
      <c r="B634" s="76" t="s">
        <v>471</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471</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471</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471</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471</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471</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471</v>
      </c>
      <c r="C675" s="23">
        <v>45740</v>
      </c>
      <c r="D675" s="76">
        <v>982</v>
      </c>
      <c r="E675" s="11" t="s">
        <v>1664</v>
      </c>
      <c r="F675" s="47" t="s">
        <v>1558</v>
      </c>
      <c r="G675" t="str">
        <f t="shared" si="10"/>
        <v>March</v>
      </c>
    </row>
    <row r="676" spans="1:7">
      <c r="A676" s="76" t="s">
        <v>269</v>
      </c>
      <c r="B676" s="76" t="s">
        <v>471</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471</v>
      </c>
      <c r="C688" s="23">
        <v>45741</v>
      </c>
      <c r="D688" s="76">
        <v>749</v>
      </c>
      <c r="E688" s="11"/>
      <c r="F688" s="47" t="s">
        <v>1672</v>
      </c>
      <c r="G688" t="str">
        <f t="shared" si="10"/>
        <v>March</v>
      </c>
    </row>
    <row r="689" spans="1:7">
      <c r="A689" s="76" t="s">
        <v>285</v>
      </c>
      <c r="B689" s="76" t="s">
        <v>471</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471</v>
      </c>
      <c r="C711" s="23">
        <v>45742</v>
      </c>
      <c r="D711" s="143">
        <v>713</v>
      </c>
      <c r="E711" s="47"/>
      <c r="F711" s="47" t="s">
        <v>1685</v>
      </c>
      <c r="G711" t="str">
        <f t="shared" si="11"/>
        <v>March</v>
      </c>
    </row>
    <row r="712" spans="1:7">
      <c r="A712" s="76" t="s">
        <v>285</v>
      </c>
      <c r="B712" s="143" t="s">
        <v>471</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471</v>
      </c>
      <c r="C730" s="23">
        <v>45743</v>
      </c>
      <c r="D730" s="143"/>
      <c r="E730" s="11"/>
      <c r="F730" s="143" t="s">
        <v>1692</v>
      </c>
      <c r="G730" t="str">
        <f t="shared" si="11"/>
        <v>March</v>
      </c>
    </row>
    <row r="731" spans="1:7">
      <c r="A731" s="76" t="s">
        <v>285</v>
      </c>
      <c r="B731" s="76" t="s">
        <v>471</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1579</v>
      </c>
      <c r="E747" s="11"/>
      <c r="G747" t="str">
        <f t="shared" si="11"/>
        <v>March</v>
      </c>
      <c r="H747" s="98"/>
      <c r="I747" s="98"/>
      <c r="J747" s="98"/>
      <c r="K747" s="98"/>
      <c r="L747" s="98"/>
      <c r="M747" s="98"/>
    </row>
    <row r="748" spans="1:13">
      <c r="A748" s="76" t="s">
        <v>285</v>
      </c>
      <c r="B748" s="76" t="s">
        <v>471</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471</v>
      </c>
      <c r="C764" s="23">
        <v>45747</v>
      </c>
      <c r="D764" s="142">
        <v>1880</v>
      </c>
      <c r="E764" s="47" t="s">
        <v>1662</v>
      </c>
      <c r="F764" s="47" t="s">
        <v>1552</v>
      </c>
      <c r="G764" t="str">
        <f t="shared" si="11"/>
        <v>March</v>
      </c>
    </row>
    <row r="765" spans="1:13">
      <c r="A765" s="76" t="s">
        <v>285</v>
      </c>
      <c r="B765" s="76" t="s">
        <v>471</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510</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471</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478</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471</v>
      </c>
      <c r="C782" s="23">
        <v>45748</v>
      </c>
      <c r="D782" s="76" t="s">
        <v>1579</v>
      </c>
      <c r="E782" s="11"/>
      <c r="G782" t="str">
        <f t="shared" si="12"/>
        <v>April</v>
      </c>
      <c r="H782" s="98"/>
      <c r="I782" s="98"/>
      <c r="J782" s="98"/>
      <c r="K782" s="98"/>
    </row>
    <row r="783" spans="1:11">
      <c r="A783" s="76" t="s">
        <v>285</v>
      </c>
      <c r="B783" s="76" t="s">
        <v>471</v>
      </c>
      <c r="C783" s="23">
        <v>45748</v>
      </c>
      <c r="D783" s="76" t="s">
        <v>1579</v>
      </c>
      <c r="E783" s="11"/>
      <c r="G783" t="str">
        <f t="shared" si="12"/>
        <v>April</v>
      </c>
      <c r="H783" s="98"/>
      <c r="I783" s="98"/>
      <c r="J783" s="98"/>
      <c r="K783" s="98"/>
    </row>
    <row r="784" spans="1:11">
      <c r="A784" s="235" t="s">
        <v>510</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478</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471</v>
      </c>
      <c r="C796" s="23">
        <v>45749</v>
      </c>
      <c r="D796" s="76" t="s">
        <v>1579</v>
      </c>
      <c r="E796" s="11"/>
      <c r="G796" t="str">
        <f t="shared" si="12"/>
        <v>April</v>
      </c>
      <c r="H796" s="183"/>
      <c r="I796" s="183"/>
      <c r="J796" s="98"/>
      <c r="K796" s="98"/>
    </row>
    <row r="797" spans="1:11">
      <c r="A797" s="76" t="s">
        <v>285</v>
      </c>
      <c r="B797" s="76" t="s">
        <v>471</v>
      </c>
      <c r="C797" s="23">
        <v>45749</v>
      </c>
      <c r="D797" s="76" t="s">
        <v>1579</v>
      </c>
      <c r="E797" s="11"/>
      <c r="G797" t="str">
        <f t="shared" si="12"/>
        <v>April</v>
      </c>
      <c r="H797" s="183"/>
      <c r="I797" s="183"/>
      <c r="J797" s="98"/>
      <c r="K797" s="98"/>
    </row>
    <row r="798" spans="1:11">
      <c r="A798" s="235" t="s">
        <v>510</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471</v>
      </c>
      <c r="C810" s="23">
        <v>45750</v>
      </c>
      <c r="D810" s="89">
        <v>3867</v>
      </c>
      <c r="E810" s="11"/>
      <c r="F810" s="11" t="s">
        <v>1720</v>
      </c>
      <c r="G810" t="str">
        <f t="shared" si="12"/>
        <v>April</v>
      </c>
    </row>
    <row r="811" spans="1:11">
      <c r="A811" s="235" t="s">
        <v>510</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660</v>
      </c>
      <c r="G818" t="str">
        <f t="shared" si="12"/>
        <v>April</v>
      </c>
    </row>
    <row r="819" spans="1:7">
      <c r="A819" s="616" t="s">
        <v>128</v>
      </c>
      <c r="B819" s="235" t="s">
        <v>1256</v>
      </c>
      <c r="C819" s="23">
        <v>45750</v>
      </c>
      <c r="E819" s="11"/>
      <c r="F819" s="76" t="s">
        <v>660</v>
      </c>
      <c r="G819" t="str">
        <f t="shared" si="12"/>
        <v>April</v>
      </c>
    </row>
    <row r="820" spans="1:7" ht="15.75">
      <c r="A820" s="69" t="s">
        <v>134</v>
      </c>
      <c r="B820" s="175" t="s">
        <v>1478</v>
      </c>
      <c r="C820" s="239">
        <v>45750</v>
      </c>
      <c r="E820" s="11"/>
      <c r="F820" s="76" t="s">
        <v>660</v>
      </c>
      <c r="G820" t="str">
        <f t="shared" si="12"/>
        <v>April</v>
      </c>
    </row>
    <row r="821" spans="1:7">
      <c r="A821" s="234" t="s">
        <v>111</v>
      </c>
      <c r="B821" s="234" t="s">
        <v>1479</v>
      </c>
      <c r="C821" s="23">
        <v>45750</v>
      </c>
      <c r="E821" s="11"/>
      <c r="F821" s="76" t="s">
        <v>660</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471</v>
      </c>
      <c r="C824" s="23">
        <v>45751</v>
      </c>
      <c r="D824" s="11">
        <v>594</v>
      </c>
      <c r="E824" s="11"/>
      <c r="F824" s="11" t="s">
        <v>1728</v>
      </c>
      <c r="G824" t="str">
        <f t="shared" si="12"/>
        <v>April</v>
      </c>
    </row>
    <row r="825" spans="1:7">
      <c r="A825" s="76" t="s">
        <v>285</v>
      </c>
      <c r="B825" s="76" t="s">
        <v>471</v>
      </c>
      <c r="C825" s="23">
        <v>45751</v>
      </c>
      <c r="E825" s="11"/>
      <c r="F825" s="76" t="s">
        <v>1729</v>
      </c>
      <c r="G825" t="str">
        <f t="shared" si="12"/>
        <v>April</v>
      </c>
    </row>
    <row r="826" spans="1:7">
      <c r="A826" s="76" t="s">
        <v>300</v>
      </c>
      <c r="B826" s="76" t="s">
        <v>471</v>
      </c>
      <c r="C826" s="23">
        <v>45751</v>
      </c>
      <c r="E826" s="11"/>
      <c r="F826" s="76" t="s">
        <v>1699</v>
      </c>
      <c r="G826" t="str">
        <f t="shared" si="12"/>
        <v>April</v>
      </c>
    </row>
    <row r="827" spans="1:7">
      <c r="A827" s="76" t="s">
        <v>510</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660</v>
      </c>
      <c r="G831" t="str">
        <f t="shared" si="12"/>
        <v>April</v>
      </c>
    </row>
    <row r="832" spans="1:7">
      <c r="A832" s="616" t="s">
        <v>128</v>
      </c>
      <c r="B832" s="235" t="s">
        <v>1256</v>
      </c>
      <c r="C832" s="23">
        <v>45751</v>
      </c>
      <c r="E832" s="11"/>
      <c r="F832" s="76" t="s">
        <v>660</v>
      </c>
      <c r="G832" t="str">
        <f t="shared" si="12"/>
        <v>April</v>
      </c>
    </row>
    <row r="833" spans="1:7" ht="15.75">
      <c r="A833" s="69" t="s">
        <v>134</v>
      </c>
      <c r="B833" s="175" t="s">
        <v>1478</v>
      </c>
      <c r="C833" s="239">
        <v>45751</v>
      </c>
      <c r="E833" s="11"/>
      <c r="F833" s="76" t="s">
        <v>660</v>
      </c>
      <c r="G833" t="str">
        <f t="shared" si="12"/>
        <v>April</v>
      </c>
    </row>
    <row r="834" spans="1:7">
      <c r="A834" s="233" t="s">
        <v>111</v>
      </c>
      <c r="B834" s="233" t="s">
        <v>1479</v>
      </c>
      <c r="C834" s="23">
        <v>45751</v>
      </c>
      <c r="E834" s="11"/>
      <c r="F834" s="76" t="s">
        <v>660</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471</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660</v>
      </c>
      <c r="G854" t="str">
        <f t="shared" si="13"/>
        <v>April</v>
      </c>
    </row>
    <row r="855" spans="1:7">
      <c r="A855" s="616" t="s">
        <v>128</v>
      </c>
      <c r="B855" s="235" t="s">
        <v>1256</v>
      </c>
      <c r="C855" s="23">
        <v>45755</v>
      </c>
      <c r="E855" s="11"/>
      <c r="F855" s="76" t="s">
        <v>660</v>
      </c>
      <c r="G855" t="str">
        <f t="shared" si="13"/>
        <v>April</v>
      </c>
    </row>
    <row r="856" spans="1:7" ht="15.75">
      <c r="A856" s="69" t="s">
        <v>134</v>
      </c>
      <c r="B856" s="175" t="s">
        <v>1478</v>
      </c>
      <c r="C856" s="239">
        <v>45755</v>
      </c>
      <c r="E856" s="11"/>
      <c r="F856" s="76" t="s">
        <v>660</v>
      </c>
      <c r="G856" t="str">
        <f t="shared" si="13"/>
        <v>April</v>
      </c>
    </row>
    <row r="857" spans="1:7">
      <c r="A857" s="233" t="s">
        <v>111</v>
      </c>
      <c r="B857" s="233" t="s">
        <v>1479</v>
      </c>
      <c r="C857" s="23">
        <v>45755</v>
      </c>
      <c r="E857" s="11"/>
      <c r="F857" s="76" t="s">
        <v>660</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471</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660</v>
      </c>
      <c r="G865" t="str">
        <f t="shared" si="13"/>
        <v>April</v>
      </c>
    </row>
    <row r="866" spans="1:7">
      <c r="A866" s="616" t="s">
        <v>128</v>
      </c>
      <c r="B866" s="235" t="s">
        <v>1256</v>
      </c>
      <c r="C866" s="23">
        <v>45756</v>
      </c>
      <c r="E866" s="11"/>
      <c r="F866" s="76" t="s">
        <v>660</v>
      </c>
      <c r="G866" t="str">
        <f t="shared" si="13"/>
        <v>April</v>
      </c>
    </row>
    <row r="867" spans="1:7" ht="15.75">
      <c r="A867" s="69" t="s">
        <v>134</v>
      </c>
      <c r="B867" s="175" t="s">
        <v>1478</v>
      </c>
      <c r="C867" s="239">
        <v>45756</v>
      </c>
      <c r="E867" s="11"/>
      <c r="F867" s="76" t="s">
        <v>660</v>
      </c>
      <c r="G867" t="str">
        <f t="shared" si="13"/>
        <v>April</v>
      </c>
    </row>
    <row r="868" spans="1:7">
      <c r="A868" s="233" t="s">
        <v>111</v>
      </c>
      <c r="B868" s="233" t="s">
        <v>1479</v>
      </c>
      <c r="C868" s="23">
        <v>45756</v>
      </c>
      <c r="E868" s="11"/>
      <c r="F868" s="76" t="s">
        <v>660</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471</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471</v>
      </c>
      <c r="C984" s="23">
        <v>45770</v>
      </c>
      <c r="F984" s="249" t="s">
        <v>1805</v>
      </c>
    </row>
    <row r="985" spans="1:7">
      <c r="A985" s="556" t="s">
        <v>406</v>
      </c>
      <c r="B985" s="556" t="s">
        <v>471</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471</v>
      </c>
      <c r="C997" s="23">
        <v>45771</v>
      </c>
      <c r="F997" s="240" t="s">
        <v>1814</v>
      </c>
      <c r="G997" t="str">
        <f t="shared" si="16"/>
        <v>April</v>
      </c>
    </row>
    <row r="998" spans="1:7">
      <c r="A998" s="556" t="s">
        <v>422</v>
      </c>
      <c r="B998" s="556" t="s">
        <v>471</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509</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509</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471</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471</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471</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471</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471</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471</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471</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471</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471</v>
      </c>
      <c r="C1178" s="23">
        <v>45800</v>
      </c>
      <c r="F1178" s="276" t="s">
        <v>1840</v>
      </c>
      <c r="G1178" t="str">
        <f t="shared" si="21"/>
        <v>May</v>
      </c>
    </row>
    <row r="1179" spans="1:7">
      <c r="A1179" s="253" t="s">
        <v>122</v>
      </c>
      <c r="B1179" s="234" t="s">
        <v>471</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471</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471</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471</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471</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504</v>
      </c>
      <c r="B1211" s="233" t="s">
        <v>471</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471</v>
      </c>
      <c r="C1214" s="23">
        <v>45811</v>
      </c>
      <c r="F1214" s="76" t="s">
        <v>104</v>
      </c>
      <c r="G1214" t="s">
        <v>1920</v>
      </c>
    </row>
    <row r="1215" spans="1:7">
      <c r="A1215" s="235" t="s">
        <v>137</v>
      </c>
      <c r="B1215" s="235" t="s">
        <v>471</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471</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471</v>
      </c>
      <c r="C1228" s="23">
        <v>45813</v>
      </c>
      <c r="D1228" s="89">
        <v>1101</v>
      </c>
      <c r="F1228" s="11" t="s">
        <v>1618</v>
      </c>
      <c r="G1228" t="s">
        <v>1920</v>
      </c>
    </row>
    <row r="1229" spans="1:7">
      <c r="A1229" s="76" t="s">
        <v>137</v>
      </c>
      <c r="B1229" s="76" t="s">
        <v>471</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471</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471</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471</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471</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471</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471</v>
      </c>
      <c r="C1265" s="23">
        <v>45826</v>
      </c>
      <c r="D1265" s="11">
        <v>729</v>
      </c>
      <c r="G1265" t="s">
        <v>1920</v>
      </c>
    </row>
    <row r="1266" spans="1:7">
      <c r="A1266" s="76" t="s">
        <v>137</v>
      </c>
      <c r="B1266" s="76" t="s">
        <v>471</v>
      </c>
      <c r="C1266" s="23">
        <v>45827</v>
      </c>
      <c r="D1266" s="11">
        <v>464</v>
      </c>
      <c r="G1266" t="s">
        <v>1920</v>
      </c>
    </row>
    <row r="1267" spans="1:7">
      <c r="A1267" s="235" t="s">
        <v>111</v>
      </c>
      <c r="B1267" s="235" t="s">
        <v>471</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471</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471</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471</v>
      </c>
      <c r="C1295" s="23">
        <v>45834</v>
      </c>
      <c r="D1295" s="11">
        <v>112</v>
      </c>
      <c r="F1295" s="11" t="s">
        <v>1606</v>
      </c>
      <c r="G1295" t="s">
        <v>1920</v>
      </c>
    </row>
    <row r="1296" spans="1:7">
      <c r="A1296" s="233" t="s">
        <v>111</v>
      </c>
      <c r="B1296" s="76" t="s">
        <v>471</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471</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471</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471</v>
      </c>
      <c r="C1308" s="23">
        <v>45839</v>
      </c>
      <c r="D1308" s="11">
        <v>478</v>
      </c>
      <c r="G1308" t="s">
        <v>1953</v>
      </c>
    </row>
    <row r="1309" spans="1:7">
      <c r="A1309" s="235" t="s">
        <v>137</v>
      </c>
      <c r="B1309" s="246" t="s">
        <v>471</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471</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471</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471</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471</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508</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508</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508</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508</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509</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509</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509</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509</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509</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799</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850</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799</v>
      </c>
      <c r="B2023" s="175" t="s">
        <v>1478</v>
      </c>
      <c r="C2023" s="239">
        <v>45974</v>
      </c>
      <c r="D2023" s="11">
        <v>325</v>
      </c>
      <c r="G2023" t="s">
        <v>2195</v>
      </c>
    </row>
    <row r="2024" spans="1:7" ht="15.75">
      <c r="A2024" s="11" t="s">
        <v>799</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850</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799</v>
      </c>
      <c r="B2036" s="175" t="s">
        <v>1478</v>
      </c>
      <c r="C2036" s="239">
        <v>45975</v>
      </c>
      <c r="D2036" s="11">
        <v>430</v>
      </c>
      <c r="G2036" t="s">
        <v>2195</v>
      </c>
    </row>
    <row r="2037" spans="1:7">
      <c r="A2037" s="234" t="s">
        <v>926</v>
      </c>
      <c r="B2037" s="103" t="s">
        <v>2188</v>
      </c>
      <c r="C2037" s="23">
        <v>45975</v>
      </c>
      <c r="D2037" s="11">
        <v>322</v>
      </c>
      <c r="G2037" t="s">
        <v>2195</v>
      </c>
    </row>
    <row r="2038" spans="1:7">
      <c r="A2038" s="263" t="s">
        <v>850</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850</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852</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852</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799</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850</v>
      </c>
      <c r="B2084" s="11" t="s">
        <v>2121</v>
      </c>
      <c r="C2084" s="23">
        <v>45982</v>
      </c>
      <c r="E2084" s="182"/>
      <c r="F2084" s="240" t="s">
        <v>2247</v>
      </c>
      <c r="G2084" t="s">
        <v>2195</v>
      </c>
    </row>
    <row r="2085" spans="1:7">
      <c r="A2085" s="233" t="s">
        <v>852</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852</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509</v>
      </c>
      <c r="B2105" s="175" t="s">
        <v>1478</v>
      </c>
      <c r="C2105" s="239">
        <v>45985</v>
      </c>
      <c r="F2105" s="263" t="s">
        <v>2252</v>
      </c>
      <c r="G2105" t="s">
        <v>2195</v>
      </c>
    </row>
    <row r="2106" spans="1:7" ht="15.75">
      <c r="A2106" s="27" t="s">
        <v>508</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509</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509</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508</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504</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504</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504</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504</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838</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504</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838</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504</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844</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504</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854</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504</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844</v>
      </c>
      <c r="B2322" s="175" t="s">
        <v>1478</v>
      </c>
      <c r="C2322" s="239">
        <v>46007</v>
      </c>
      <c r="D2322" s="89">
        <v>1164</v>
      </c>
      <c r="G2322" t="s">
        <v>2275</v>
      </c>
    </row>
    <row r="2323" spans="1:7">
      <c r="A2323" s="449" t="s">
        <v>854</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844</v>
      </c>
      <c r="B2337" s="175" t="s">
        <v>1478</v>
      </c>
      <c r="C2337" s="239">
        <v>46008</v>
      </c>
      <c r="D2337" s="11">
        <v>308</v>
      </c>
      <c r="F2337" s="11" t="s">
        <v>2362</v>
      </c>
      <c r="G2337" t="s">
        <v>2275</v>
      </c>
    </row>
    <row r="2338" spans="1:7">
      <c r="A2338" s="449" t="s">
        <v>854</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844</v>
      </c>
      <c r="B2358" s="175" t="s">
        <v>1478</v>
      </c>
      <c r="C2358" s="239">
        <v>46009</v>
      </c>
      <c r="D2358" s="11">
        <v>892</v>
      </c>
      <c r="F2358" s="11" t="s">
        <v>2366</v>
      </c>
      <c r="G2358" t="s">
        <v>2275</v>
      </c>
    </row>
    <row r="2359" spans="1:7">
      <c r="A2359" s="234" t="s">
        <v>854</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504</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844</v>
      </c>
      <c r="B2378" s="859" t="s">
        <v>1478</v>
      </c>
      <c r="C2378" s="239">
        <v>46010</v>
      </c>
      <c r="D2378" s="11">
        <v>366</v>
      </c>
      <c r="F2378" s="11" t="s">
        <v>2374</v>
      </c>
      <c r="G2378" t="s">
        <v>2275</v>
      </c>
    </row>
    <row r="2379" spans="1:7">
      <c r="A2379" s="449" t="s">
        <v>854</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844</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504</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504</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504</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844</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504</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504</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504</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841</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516</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841</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841</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841</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841</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516</v>
      </c>
      <c r="B2521" s="175" t="s">
        <v>1478</v>
      </c>
      <c r="C2521" s="239">
        <v>46038</v>
      </c>
      <c r="D2521" s="38">
        <v>107</v>
      </c>
      <c r="F2521" s="1172"/>
      <c r="G2521" t="s">
        <v>2387</v>
      </c>
    </row>
    <row r="2522" spans="1:7">
      <c r="A2522" s="844" t="s">
        <v>841</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516</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663</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516</v>
      </c>
      <c r="B2535" s="175" t="s">
        <v>1478</v>
      </c>
      <c r="C2535" s="248">
        <v>46043</v>
      </c>
      <c r="D2535" s="103">
        <v>182</v>
      </c>
      <c r="E2535" s="182"/>
      <c r="F2535" s="1174"/>
      <c r="G2535" t="s">
        <v>2387</v>
      </c>
    </row>
    <row r="2536" spans="1:7">
      <c r="A2536" s="556" t="s">
        <v>508</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663</v>
      </c>
      <c r="B2542" s="244" t="s">
        <v>52</v>
      </c>
      <c r="C2542" s="23">
        <v>46043</v>
      </c>
      <c r="D2542" s="89">
        <v>408</v>
      </c>
      <c r="F2542" s="1140"/>
      <c r="G2542" t="s">
        <v>2387</v>
      </c>
    </row>
    <row r="2543" spans="1:7">
      <c r="A2543" s="244" t="s">
        <v>669</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516</v>
      </c>
      <c r="B2547" s="175" t="s">
        <v>1478</v>
      </c>
      <c r="C2547" s="248">
        <v>46044</v>
      </c>
      <c r="D2547" s="103">
        <v>186</v>
      </c>
      <c r="E2547" s="182"/>
      <c r="F2547" s="1174" t="s">
        <v>1618</v>
      </c>
      <c r="G2547" t="s">
        <v>2387</v>
      </c>
    </row>
    <row r="2548" spans="1:7">
      <c r="A2548" s="556" t="s">
        <v>508</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669</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508</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508</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508</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508</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508</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847</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847</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508</v>
      </c>
      <c r="B2625" s="234" t="s">
        <v>58</v>
      </c>
      <c r="C2625" s="23">
        <v>46055</v>
      </c>
      <c r="D2625" s="11">
        <v>251</v>
      </c>
      <c r="E2625" s="11"/>
      <c r="F2625" s="11" t="s">
        <v>1560</v>
      </c>
      <c r="G2625" t="s">
        <v>1474</v>
      </c>
    </row>
    <row r="2626" spans="1:7" ht="15.75">
      <c r="A2626" s="235" t="s">
        <v>516</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847</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663</v>
      </c>
      <c r="B2646" s="586" t="s">
        <v>52</v>
      </c>
      <c r="C2646" s="23">
        <v>46057</v>
      </c>
      <c r="D2646" s="89">
        <v>1809</v>
      </c>
      <c r="F2646" s="11" t="s">
        <v>2466</v>
      </c>
      <c r="G2646" t="s">
        <v>1474</v>
      </c>
    </row>
    <row r="2647" spans="1:7" ht="15.75">
      <c r="A2647" s="76" t="s">
        <v>516</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663</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663</v>
      </c>
      <c r="B2657" s="244" t="s">
        <v>52</v>
      </c>
      <c r="C2657" s="23">
        <v>46059</v>
      </c>
      <c r="D2657" s="11">
        <v>3</v>
      </c>
      <c r="F2657" s="11" t="s">
        <v>2472</v>
      </c>
      <c r="G2657" t="s">
        <v>1474</v>
      </c>
    </row>
    <row r="2658" spans="1:7">
      <c r="A2658" s="477" t="s">
        <v>847</v>
      </c>
      <c r="B2658" s="244" t="s">
        <v>52</v>
      </c>
      <c r="C2658" s="23">
        <v>46059</v>
      </c>
      <c r="D2658" s="11">
        <v>6</v>
      </c>
      <c r="F2658" s="11" t="s">
        <v>2473</v>
      </c>
      <c r="G2658" t="s">
        <v>1474</v>
      </c>
    </row>
    <row r="2659" spans="1:7">
      <c r="A2659" s="240" t="s">
        <v>508</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865</v>
      </c>
      <c r="C2661" s="23">
        <v>46062</v>
      </c>
      <c r="D2661" s="11">
        <v>712</v>
      </c>
      <c r="G2661" t="s">
        <v>1474</v>
      </c>
    </row>
    <row r="2662" spans="1:7">
      <c r="A2662" s="240" t="s">
        <v>130</v>
      </c>
      <c r="B2662" s="240" t="s">
        <v>2394</v>
      </c>
      <c r="C2662" s="23">
        <v>46062</v>
      </c>
      <c r="E2662" s="74">
        <v>0</v>
      </c>
      <c r="F2662" s="11" t="s">
        <v>2475</v>
      </c>
      <c r="G2662" t="s">
        <v>1474</v>
      </c>
    </row>
    <row r="2663" spans="1:7">
      <c r="A2663" s="240" t="s">
        <v>508</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865</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508</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865</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831</v>
      </c>
      <c r="B2676" s="244" t="s">
        <v>54</v>
      </c>
      <c r="C2676" s="23">
        <v>46064</v>
      </c>
      <c r="D2676" s="11">
        <v>753</v>
      </c>
      <c r="G2676" t="s">
        <v>1474</v>
      </c>
    </row>
    <row r="2677" spans="1:7">
      <c r="A2677" s="244" t="s">
        <v>955</v>
      </c>
      <c r="B2677" s="244" t="s">
        <v>52</v>
      </c>
      <c r="C2677" s="23">
        <v>46064</v>
      </c>
      <c r="F2677" s="240" t="s">
        <v>1942</v>
      </c>
      <c r="G2677" t="s">
        <v>1474</v>
      </c>
    </row>
    <row r="2678" spans="1:7">
      <c r="A2678" s="244" t="s">
        <v>666</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865</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831</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666</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666</v>
      </c>
      <c r="B2687" s="240" t="s">
        <v>52</v>
      </c>
      <c r="C2687" s="23">
        <v>46066</v>
      </c>
      <c r="D2687" s="89">
        <v>1601</v>
      </c>
      <c r="F2687" s="11" t="s">
        <v>2483</v>
      </c>
      <c r="G2687" t="s">
        <v>1474</v>
      </c>
    </row>
    <row r="2688" spans="1:7">
      <c r="A2688" s="240" t="s">
        <v>1014</v>
      </c>
      <c r="B2688" s="240" t="s">
        <v>865</v>
      </c>
      <c r="C2688" s="23">
        <v>46069</v>
      </c>
      <c r="D2688" s="89">
        <v>669</v>
      </c>
      <c r="G2688" t="s">
        <v>1474</v>
      </c>
    </row>
    <row r="2689" spans="1:7">
      <c r="A2689" s="244" t="s">
        <v>1004</v>
      </c>
      <c r="B2689" s="244" t="s">
        <v>56</v>
      </c>
      <c r="C2689" s="23">
        <v>46069</v>
      </c>
      <c r="D2689" s="89">
        <v>1564</v>
      </c>
      <c r="F2689" s="11" t="s">
        <v>2484</v>
      </c>
      <c r="G2689" t="s">
        <v>1474</v>
      </c>
    </row>
    <row r="2690" spans="1:7">
      <c r="A2690" s="240" t="s">
        <v>510</v>
      </c>
      <c r="B2690" s="240" t="s">
        <v>54</v>
      </c>
      <c r="C2690" s="23">
        <v>46070</v>
      </c>
      <c r="D2690" s="11">
        <v>988</v>
      </c>
      <c r="G2690" t="s">
        <v>1474</v>
      </c>
    </row>
    <row r="2691" spans="1:7">
      <c r="A2691" s="244" t="s">
        <v>508</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865</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510</v>
      </c>
      <c r="B2697" s="240" t="s">
        <v>54</v>
      </c>
      <c r="C2697" s="23">
        <v>46071</v>
      </c>
      <c r="D2697" s="11">
        <v>712</v>
      </c>
      <c r="G2697" t="s">
        <v>1474</v>
      </c>
    </row>
    <row r="2698" spans="1:7">
      <c r="A2698" s="244" t="s">
        <v>508</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865</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510</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865</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508</v>
      </c>
      <c r="B2712" s="244" t="s">
        <v>1478</v>
      </c>
      <c r="C2712" s="23">
        <v>46073</v>
      </c>
      <c r="F2712" s="11" t="s">
        <v>1858</v>
      </c>
      <c r="G2712" t="s">
        <v>1474</v>
      </c>
    </row>
    <row r="2713" spans="1:7">
      <c r="A2713" s="240" t="s">
        <v>974</v>
      </c>
      <c r="B2713" s="240" t="s">
        <v>52</v>
      </c>
      <c r="C2713" s="23">
        <v>46073</v>
      </c>
      <c r="D2713" s="89">
        <v>1008</v>
      </c>
      <c r="G2713" t="s">
        <v>1474</v>
      </c>
    </row>
    <row r="2714" spans="1:7">
      <c r="A2714" s="240" t="s">
        <v>785</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510</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865</v>
      </c>
      <c r="C2719" s="23">
        <v>46076</v>
      </c>
      <c r="D2719" s="89">
        <v>1044</v>
      </c>
      <c r="F2719" s="11" t="s">
        <v>2494</v>
      </c>
      <c r="G2719" t="s">
        <v>1474</v>
      </c>
    </row>
    <row r="2720" spans="1:7">
      <c r="A2720" s="240" t="s">
        <v>974</v>
      </c>
      <c r="B2720" s="240" t="s">
        <v>52</v>
      </c>
      <c r="C2720" s="23">
        <v>46076</v>
      </c>
      <c r="D2720" s="89">
        <v>1274</v>
      </c>
      <c r="G2720" t="s">
        <v>1474</v>
      </c>
    </row>
    <row r="2721" spans="1:7">
      <c r="A2721" s="244" t="s">
        <v>666</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865</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831</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831</v>
      </c>
      <c r="B2730" s="244" t="s">
        <v>54</v>
      </c>
      <c r="C2730" s="23">
        <v>46078</v>
      </c>
      <c r="D2730" s="89">
        <v>1318</v>
      </c>
      <c r="G2730" t="s">
        <v>1474</v>
      </c>
    </row>
    <row r="2731" spans="1:7">
      <c r="A2731" s="244" t="s">
        <v>666</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663</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831</v>
      </c>
      <c r="B2735" s="240" t="s">
        <v>54</v>
      </c>
      <c r="C2735" s="23">
        <v>46079</v>
      </c>
      <c r="D2735" s="89">
        <v>1165</v>
      </c>
      <c r="G2735" t="s">
        <v>1474</v>
      </c>
    </row>
    <row r="2736" spans="1:7">
      <c r="A2736" s="244" t="s">
        <v>666</v>
      </c>
      <c r="B2736" s="244" t="s">
        <v>52</v>
      </c>
      <c r="C2736" s="23">
        <v>46079</v>
      </c>
      <c r="F2736" s="76" t="s">
        <v>2166</v>
      </c>
      <c r="G2736" t="s">
        <v>1474</v>
      </c>
    </row>
    <row r="2737" spans="1:7">
      <c r="A2737" s="240" t="s">
        <v>510</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831</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654</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654</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654</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654</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865</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828</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865</v>
      </c>
      <c r="C2798" s="23">
        <v>46099</v>
      </c>
      <c r="D2798" s="11">
        <v>367</v>
      </c>
      <c r="F2798" s="11" t="s">
        <v>2518</v>
      </c>
      <c r="G2798" t="s">
        <v>1475</v>
      </c>
    </row>
    <row r="2799" spans="1:7">
      <c r="A2799" s="244" t="s">
        <v>1543</v>
      </c>
      <c r="B2799" s="244" t="s">
        <v>865</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509</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834</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834</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834</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834</v>
      </c>
      <c r="B2824" s="1224" t="s">
        <v>58</v>
      </c>
      <c r="C2824" s="23">
        <v>46105</v>
      </c>
      <c r="D2824" s="11">
        <v>135</v>
      </c>
      <c r="G2824" t="s">
        <v>1475</v>
      </c>
    </row>
    <row r="2825" spans="1:7">
      <c r="A2825" s="1225" t="s">
        <v>1544</v>
      </c>
      <c r="B2825" s="1225" t="s">
        <v>1478</v>
      </c>
      <c r="C2825" s="23">
        <v>46105</v>
      </c>
      <c r="D2825" s="11">
        <v>513</v>
      </c>
      <c r="G2825" t="s">
        <v>1475</v>
      </c>
    </row>
    <row r="2826" spans="1:7">
      <c r="A2826" s="1225" t="s">
        <v>835</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510</v>
      </c>
      <c r="B2828" s="240" t="s">
        <v>1478</v>
      </c>
      <c r="C2828" s="23">
        <v>46106</v>
      </c>
      <c r="F2828" s="240" t="s">
        <v>1777</v>
      </c>
      <c r="G2828" t="s">
        <v>1475</v>
      </c>
    </row>
    <row r="2829" spans="1:7">
      <c r="A2829" s="240" t="s">
        <v>861</v>
      </c>
      <c r="B2829" s="240" t="s">
        <v>56</v>
      </c>
      <c r="C2829" s="23">
        <v>46106</v>
      </c>
      <c r="D2829" s="11">
        <v>918</v>
      </c>
      <c r="F2829" s="11" t="s">
        <v>1942</v>
      </c>
      <c r="G2829" t="s">
        <v>1475</v>
      </c>
    </row>
    <row r="2830" spans="1:7">
      <c r="A2830" s="1224" t="s">
        <v>834</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834</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835</v>
      </c>
      <c r="B2837" s="1225" t="s">
        <v>2530</v>
      </c>
      <c r="C2837" s="23">
        <v>46106</v>
      </c>
      <c r="D2837" s="11">
        <v>172</v>
      </c>
      <c r="G2837" t="s">
        <v>1475</v>
      </c>
    </row>
    <row r="2838" spans="1:7">
      <c r="A2838" s="240" t="s">
        <v>509</v>
      </c>
      <c r="B2838" s="1225" t="s">
        <v>1478</v>
      </c>
      <c r="C2838" s="23">
        <v>46107</v>
      </c>
      <c r="E2838" s="250">
        <v>2676</v>
      </c>
      <c r="G2838" t="s">
        <v>1475</v>
      </c>
    </row>
    <row r="2839" spans="1:7">
      <c r="A2839" s="1224" t="s">
        <v>834</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834</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834</v>
      </c>
      <c r="B2847" s="1236" t="s">
        <v>58</v>
      </c>
      <c r="C2847" s="23">
        <v>46111</v>
      </c>
      <c r="D2847" s="11">
        <v>526</v>
      </c>
      <c r="G2847" t="s">
        <v>1475</v>
      </c>
    </row>
    <row r="2848" spans="1:7">
      <c r="A2848" s="1237" t="s">
        <v>812</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834</v>
      </c>
      <c r="B2854" s="1224" t="s">
        <v>58</v>
      </c>
      <c r="C2854" s="23">
        <v>46112</v>
      </c>
      <c r="D2854" s="11">
        <v>36</v>
      </c>
      <c r="F2854" s="11" t="s">
        <v>2532</v>
      </c>
      <c r="G2854" t="s">
        <v>1475</v>
      </c>
    </row>
    <row r="2855" spans="1:7">
      <c r="A2855" s="1225" t="s">
        <v>812</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834</v>
      </c>
      <c r="B2859" s="1224" t="s">
        <v>58</v>
      </c>
      <c r="C2859" s="23">
        <v>46113</v>
      </c>
      <c r="D2859" s="11">
        <v>12</v>
      </c>
      <c r="F2859" s="11" t="s">
        <v>2533</v>
      </c>
      <c r="G2859" t="s">
        <v>1476</v>
      </c>
    </row>
    <row r="2860" spans="1:7">
      <c r="A2860" s="1225" t="s">
        <v>812</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834</v>
      </c>
      <c r="B2864" s="1224" t="s">
        <v>58</v>
      </c>
      <c r="C2864" s="23">
        <v>46114</v>
      </c>
      <c r="F2864" s="11" t="s">
        <v>2534</v>
      </c>
      <c r="G2864" t="s">
        <v>1476</v>
      </c>
    </row>
    <row r="2865" spans="1:7">
      <c r="A2865" s="1225" t="s">
        <v>834</v>
      </c>
      <c r="B2865" s="1225" t="s">
        <v>1478</v>
      </c>
      <c r="C2865" s="23">
        <v>46114</v>
      </c>
      <c r="E2865" s="74">
        <v>106</v>
      </c>
      <c r="F2865" s="11" t="s">
        <v>1606</v>
      </c>
      <c r="G2865" t="s">
        <v>1476</v>
      </c>
    </row>
    <row r="2866" spans="1:7">
      <c r="A2866" s="1225" t="s">
        <v>812</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817</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817</v>
      </c>
      <c r="B2880" s="1225" t="s">
        <v>54</v>
      </c>
      <c r="C2880" s="23">
        <v>46119</v>
      </c>
      <c r="F2880" s="11" t="s">
        <v>1639</v>
      </c>
      <c r="G2880" t="s">
        <v>1476</v>
      </c>
    </row>
    <row r="2881" spans="1:7">
      <c r="A2881" s="1225" t="s">
        <v>812</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823</v>
      </c>
      <c r="B2889" s="1225" t="s">
        <v>52</v>
      </c>
      <c r="C2889" s="23">
        <v>46120</v>
      </c>
      <c r="D2889" s="89">
        <v>1036</v>
      </c>
      <c r="G2889" t="s">
        <v>1476</v>
      </c>
    </row>
    <row r="2890" spans="1:7">
      <c r="A2890" s="1224" t="s">
        <v>823</v>
      </c>
      <c r="B2890" s="1225" t="s">
        <v>52</v>
      </c>
      <c r="C2890" s="23">
        <v>46121</v>
      </c>
      <c r="D2890" s="89"/>
      <c r="F2890" s="11" t="s">
        <v>1918</v>
      </c>
      <c r="G2890" t="s">
        <v>1476</v>
      </c>
    </row>
    <row r="2891" spans="1:7">
      <c r="A2891" s="178" t="s">
        <v>825</v>
      </c>
      <c r="B2891" s="1225" t="s">
        <v>54</v>
      </c>
      <c r="C2891" s="23">
        <v>46122</v>
      </c>
      <c r="D2891" s="11">
        <v>891</v>
      </c>
      <c r="G2891" t="s">
        <v>1476</v>
      </c>
    </row>
    <row r="2892" spans="1:7">
      <c r="A2892" s="178" t="s">
        <v>825</v>
      </c>
      <c r="B2892" s="1225" t="s">
        <v>54</v>
      </c>
      <c r="C2892" s="23">
        <v>46125</v>
      </c>
      <c r="D2892" s="89">
        <v>2719</v>
      </c>
      <c r="G2892" t="s">
        <v>1476</v>
      </c>
    </row>
    <row r="2893" spans="1:7">
      <c r="A2893" s="1224" t="s">
        <v>825</v>
      </c>
      <c r="B2893" s="1224" t="s">
        <v>54</v>
      </c>
      <c r="C2893" s="23">
        <v>46126</v>
      </c>
      <c r="D2893" s="89">
        <v>2206</v>
      </c>
      <c r="G2893" t="s">
        <v>1476</v>
      </c>
    </row>
    <row r="2894" spans="1:7">
      <c r="A2894" s="1225" t="s">
        <v>812</v>
      </c>
      <c r="B2894" s="1225" t="s">
        <v>2198</v>
      </c>
      <c r="C2894" s="23">
        <v>46126</v>
      </c>
      <c r="E2894" s="250">
        <v>4672</v>
      </c>
      <c r="F2894" s="11" t="s">
        <v>2544</v>
      </c>
      <c r="G2894" t="s">
        <v>1476</v>
      </c>
    </row>
    <row r="2895" spans="1:7">
      <c r="A2895" s="1225" t="s">
        <v>817</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825</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825</v>
      </c>
      <c r="B2900" s="1224" t="s">
        <v>54</v>
      </c>
      <c r="C2900" s="23">
        <v>46128</v>
      </c>
      <c r="D2900" s="89">
        <v>1765</v>
      </c>
      <c r="G2900" t="s">
        <v>1476</v>
      </c>
    </row>
    <row r="2901" spans="1:7">
      <c r="A2901" s="1225" t="s">
        <v>812</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796</v>
      </c>
      <c r="B2903" s="1225" t="s">
        <v>52</v>
      </c>
      <c r="C2903" s="23">
        <v>46128</v>
      </c>
      <c r="D2903" s="11">
        <v>407</v>
      </c>
      <c r="G2903" t="s">
        <v>1476</v>
      </c>
    </row>
    <row r="2904" spans="1:7">
      <c r="A2904" s="1224" t="s">
        <v>825</v>
      </c>
      <c r="B2904" s="1224" t="s">
        <v>54</v>
      </c>
      <c r="C2904" s="23">
        <v>46129</v>
      </c>
      <c r="D2904" s="89">
        <v>1356</v>
      </c>
      <c r="G2904" t="s">
        <v>1476</v>
      </c>
    </row>
    <row r="2905" spans="1:7">
      <c r="A2905" s="1224" t="s">
        <v>828</v>
      </c>
      <c r="B2905" s="1224" t="s">
        <v>1478</v>
      </c>
      <c r="C2905" s="23">
        <v>46129</v>
      </c>
      <c r="D2905" s="11">
        <v>67</v>
      </c>
      <c r="G2905" t="s">
        <v>1476</v>
      </c>
    </row>
    <row r="2906" spans="1:7">
      <c r="A2906" s="1225" t="s">
        <v>796</v>
      </c>
      <c r="B2906" s="1225" t="s">
        <v>52</v>
      </c>
      <c r="C2906" s="23">
        <v>46129</v>
      </c>
      <c r="F2906" s="11" t="s">
        <v>2550</v>
      </c>
      <c r="G2906" t="s">
        <v>1476</v>
      </c>
    </row>
    <row r="2907" spans="1:7">
      <c r="A2907" s="1224" t="s">
        <v>796</v>
      </c>
      <c r="B2907" s="1224" t="s">
        <v>52</v>
      </c>
      <c r="C2907" s="23">
        <v>46132</v>
      </c>
      <c r="D2907" s="11">
        <v>940</v>
      </c>
      <c r="G2907" t="s">
        <v>1476</v>
      </c>
    </row>
    <row r="2908" spans="1:7">
      <c r="A2908" s="1225" t="s">
        <v>825</v>
      </c>
      <c r="B2908" s="1225" t="s">
        <v>54</v>
      </c>
      <c r="C2908" s="23">
        <v>46132</v>
      </c>
      <c r="D2908" s="89">
        <v>1212</v>
      </c>
      <c r="G2908" t="s">
        <v>1476</v>
      </c>
    </row>
    <row r="2909" spans="1:7">
      <c r="A2909" s="1225" t="s">
        <v>823</v>
      </c>
      <c r="B2909" s="1225" t="s">
        <v>2551</v>
      </c>
      <c r="C2909" s="23">
        <v>46132</v>
      </c>
      <c r="E2909" s="250">
        <v>1268</v>
      </c>
      <c r="F2909" s="11" t="s">
        <v>2552</v>
      </c>
      <c r="G2909" t="s">
        <v>1476</v>
      </c>
    </row>
    <row r="2910" spans="1:7">
      <c r="A2910" s="1225" t="s">
        <v>790</v>
      </c>
      <c r="B2910" s="1225" t="s">
        <v>1478</v>
      </c>
      <c r="C2910" s="23">
        <v>46132</v>
      </c>
      <c r="F2910" s="11" t="s">
        <v>2553</v>
      </c>
      <c r="G2910" t="s">
        <v>1476</v>
      </c>
    </row>
    <row r="2911" spans="1:7">
      <c r="A2911" s="1225" t="s">
        <v>835</v>
      </c>
      <c r="B2911" s="1225" t="s">
        <v>2554</v>
      </c>
      <c r="C2911" s="23">
        <v>46132</v>
      </c>
      <c r="D2911" s="11">
        <v>572</v>
      </c>
      <c r="G2911" t="s">
        <v>1476</v>
      </c>
    </row>
    <row r="2912" spans="1:7">
      <c r="A2912" s="1225" t="s">
        <v>881</v>
      </c>
      <c r="B2912" s="1225" t="s">
        <v>1478</v>
      </c>
      <c r="C2912" s="23">
        <v>46132</v>
      </c>
      <c r="D2912" s="11">
        <v>288</v>
      </c>
      <c r="G2912" t="s">
        <v>1476</v>
      </c>
    </row>
    <row r="2913" spans="1:7">
      <c r="A2913" s="1224" t="s">
        <v>796</v>
      </c>
      <c r="B2913" s="1224" t="s">
        <v>52</v>
      </c>
      <c r="C2913" s="23">
        <v>46133</v>
      </c>
      <c r="D2913" s="89">
        <v>1575</v>
      </c>
      <c r="G2913" t="s">
        <v>1476</v>
      </c>
    </row>
    <row r="2914" spans="1:7">
      <c r="A2914" s="1225" t="s">
        <v>825</v>
      </c>
      <c r="B2914" s="1225" t="s">
        <v>54</v>
      </c>
      <c r="C2914" s="23">
        <v>46133</v>
      </c>
      <c r="D2914" s="11">
        <v>866</v>
      </c>
      <c r="G2914" t="s">
        <v>1476</v>
      </c>
    </row>
    <row r="2915" spans="1:7">
      <c r="A2915" s="1225" t="s">
        <v>790</v>
      </c>
      <c r="B2915" s="1225" t="s">
        <v>1478</v>
      </c>
      <c r="C2915" s="23">
        <v>46133</v>
      </c>
      <c r="D2915" s="11">
        <v>290</v>
      </c>
      <c r="G2915" t="s">
        <v>1476</v>
      </c>
    </row>
    <row r="2916" spans="1:7">
      <c r="A2916" s="1225" t="s">
        <v>790</v>
      </c>
      <c r="B2916" s="1225" t="s">
        <v>1478</v>
      </c>
      <c r="C2916" s="23">
        <v>46133</v>
      </c>
      <c r="D2916" s="11">
        <v>477</v>
      </c>
      <c r="G2916" t="s">
        <v>1476</v>
      </c>
    </row>
    <row r="2917" spans="1:7">
      <c r="A2917" s="1225" t="s">
        <v>835</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877</v>
      </c>
      <c r="B2920" s="240" t="s">
        <v>2555</v>
      </c>
      <c r="C2920" s="23">
        <v>46133</v>
      </c>
      <c r="D2920" s="89">
        <v>3749</v>
      </c>
      <c r="G2920" t="s">
        <v>1476</v>
      </c>
    </row>
    <row r="2921" spans="1:7">
      <c r="A2921" s="240" t="s">
        <v>864</v>
      </c>
      <c r="B2921" s="240" t="s">
        <v>865</v>
      </c>
      <c r="C2921" s="23">
        <v>46134</v>
      </c>
      <c r="D2921" s="11">
        <v>390</v>
      </c>
      <c r="G2921" t="s">
        <v>1476</v>
      </c>
    </row>
    <row r="2922" spans="1:7">
      <c r="A2922" s="244" t="s">
        <v>868</v>
      </c>
      <c r="B2922" s="244" t="s">
        <v>865</v>
      </c>
      <c r="C2922" s="23">
        <v>46134</v>
      </c>
      <c r="D2922" s="11">
        <v>454</v>
      </c>
      <c r="G2922" t="s">
        <v>1476</v>
      </c>
    </row>
    <row r="2923" spans="1:7">
      <c r="A2923" s="1224" t="s">
        <v>796</v>
      </c>
      <c r="B2923" s="1224" t="s">
        <v>52</v>
      </c>
      <c r="C2923" s="23">
        <v>46134</v>
      </c>
      <c r="D2923" s="11">
        <v>507</v>
      </c>
      <c r="G2923" t="s">
        <v>1476</v>
      </c>
    </row>
    <row r="2924" spans="1:7">
      <c r="A2924" s="1225" t="s">
        <v>825</v>
      </c>
      <c r="B2924" s="1225" t="s">
        <v>54</v>
      </c>
      <c r="C2924" s="23">
        <v>46134</v>
      </c>
      <c r="D2924" s="11">
        <v>969</v>
      </c>
      <c r="G2924" t="s">
        <v>1476</v>
      </c>
    </row>
    <row r="2925" spans="1:7">
      <c r="A2925" s="1225" t="s">
        <v>790</v>
      </c>
      <c r="B2925" s="1225" t="s">
        <v>1478</v>
      </c>
      <c r="C2925" s="23">
        <v>46134</v>
      </c>
      <c r="D2925" s="11">
        <v>183</v>
      </c>
      <c r="G2925" t="s">
        <v>1476</v>
      </c>
    </row>
    <row r="2926" spans="1:7">
      <c r="A2926" s="1225" t="s">
        <v>790</v>
      </c>
      <c r="B2926" s="1225" t="s">
        <v>1478</v>
      </c>
      <c r="C2926" s="23">
        <v>46134</v>
      </c>
      <c r="D2926" s="11">
        <v>596</v>
      </c>
      <c r="G2926" t="s">
        <v>1476</v>
      </c>
    </row>
    <row r="2927" spans="1:7">
      <c r="A2927" s="477" t="s">
        <v>835</v>
      </c>
      <c r="B2927" s="477" t="s">
        <v>54</v>
      </c>
      <c r="C2927" s="23">
        <v>46134</v>
      </c>
      <c r="D2927" s="89">
        <v>1009</v>
      </c>
      <c r="G2927" t="s">
        <v>1476</v>
      </c>
    </row>
    <row r="2928" spans="1:7">
      <c r="A2928" s="240" t="s">
        <v>769</v>
      </c>
      <c r="B2928" s="240" t="s">
        <v>2555</v>
      </c>
      <c r="C2928" s="23">
        <v>46134</v>
      </c>
      <c r="D2928" s="11">
        <v>544</v>
      </c>
      <c r="G2928" t="s">
        <v>1476</v>
      </c>
    </row>
    <row r="2929" spans="1:7">
      <c r="A2929" s="240" t="s">
        <v>864</v>
      </c>
      <c r="B2929" s="240" t="s">
        <v>865</v>
      </c>
      <c r="C2929" s="23">
        <v>46135</v>
      </c>
      <c r="F2929" s="1228" t="s">
        <v>2556</v>
      </c>
      <c r="G2929" t="s">
        <v>1476</v>
      </c>
    </row>
    <row r="2930" spans="1:7">
      <c r="A2930" s="244" t="s">
        <v>868</v>
      </c>
      <c r="B2930" s="244" t="s">
        <v>865</v>
      </c>
      <c r="C2930" s="23">
        <v>46135</v>
      </c>
      <c r="D2930" s="11">
        <v>285</v>
      </c>
      <c r="G2930" t="s">
        <v>1476</v>
      </c>
    </row>
    <row r="2931" spans="1:7">
      <c r="A2931" s="1224" t="s">
        <v>796</v>
      </c>
      <c r="B2931" s="1224" t="s">
        <v>52</v>
      </c>
      <c r="C2931" s="23">
        <v>46135</v>
      </c>
      <c r="F2931" s="1229" t="s">
        <v>1968</v>
      </c>
      <c r="G2931" t="s">
        <v>1476</v>
      </c>
    </row>
    <row r="2932" spans="1:7">
      <c r="A2932" s="1225" t="s">
        <v>810</v>
      </c>
      <c r="B2932" s="1225" t="s">
        <v>52</v>
      </c>
      <c r="C2932" s="23">
        <v>46135</v>
      </c>
      <c r="D2932" s="89">
        <v>2434</v>
      </c>
      <c r="G2932" t="s">
        <v>1476</v>
      </c>
    </row>
    <row r="2933" spans="1:7">
      <c r="A2933" s="1225" t="s">
        <v>825</v>
      </c>
      <c r="B2933" s="1225" t="s">
        <v>54</v>
      </c>
      <c r="C2933" s="23">
        <v>46135</v>
      </c>
      <c r="D2933" s="11">
        <v>262</v>
      </c>
      <c r="G2933" t="s">
        <v>1476</v>
      </c>
    </row>
    <row r="2934" spans="1:7">
      <c r="A2934" s="1225" t="s">
        <v>790</v>
      </c>
      <c r="B2934" s="1225" t="s">
        <v>1478</v>
      </c>
      <c r="C2934" s="23">
        <v>46135</v>
      </c>
      <c r="D2934" s="11">
        <v>130</v>
      </c>
      <c r="F2934" s="11" t="s">
        <v>1618</v>
      </c>
      <c r="G2934" t="s">
        <v>1476</v>
      </c>
    </row>
    <row r="2935" spans="1:7">
      <c r="A2935" s="477" t="s">
        <v>835</v>
      </c>
      <c r="B2935" s="477" t="s">
        <v>54</v>
      </c>
      <c r="C2935" s="23">
        <v>46135</v>
      </c>
      <c r="D2935" s="11">
        <v>770</v>
      </c>
      <c r="G2935" t="s">
        <v>1476</v>
      </c>
    </row>
    <row r="2936" spans="1:7">
      <c r="A2936" s="240" t="s">
        <v>769</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864</v>
      </c>
      <c r="B2938" s="240" t="s">
        <v>865</v>
      </c>
      <c r="C2938" s="23">
        <v>46136</v>
      </c>
      <c r="D2938" s="11">
        <v>8</v>
      </c>
      <c r="F2938" s="11" t="s">
        <v>2458</v>
      </c>
      <c r="G2938" t="s">
        <v>1476</v>
      </c>
    </row>
    <row r="2939" spans="1:7">
      <c r="A2939" s="244" t="s">
        <v>868</v>
      </c>
      <c r="B2939" s="244" t="s">
        <v>865</v>
      </c>
      <c r="C2939" s="23">
        <v>46136</v>
      </c>
      <c r="D2939" s="11">
        <v>33</v>
      </c>
      <c r="F2939" s="11" t="s">
        <v>2557</v>
      </c>
      <c r="G2939" t="s">
        <v>1476</v>
      </c>
    </row>
    <row r="2940" spans="1:7">
      <c r="A2940" s="1224" t="s">
        <v>807</v>
      </c>
      <c r="B2940" s="1224" t="s">
        <v>54</v>
      </c>
      <c r="C2940" s="23">
        <v>46136</v>
      </c>
      <c r="D2940" s="89">
        <v>1587</v>
      </c>
      <c r="F2940" s="11" t="s">
        <v>2558</v>
      </c>
      <c r="G2940" t="s">
        <v>1476</v>
      </c>
    </row>
    <row r="2941" spans="1:7">
      <c r="A2941" s="1225" t="s">
        <v>796</v>
      </c>
      <c r="B2941" s="1225" t="s">
        <v>52</v>
      </c>
      <c r="C2941" s="23">
        <v>46136</v>
      </c>
      <c r="D2941" s="11">
        <v>354</v>
      </c>
      <c r="G2941" t="s">
        <v>1476</v>
      </c>
    </row>
    <row r="2942" spans="1:7">
      <c r="A2942" s="1225" t="s">
        <v>879</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835</v>
      </c>
      <c r="B2945" s="1225" t="s">
        <v>54</v>
      </c>
      <c r="C2945" s="23">
        <v>46136</v>
      </c>
      <c r="E2945" s="250">
        <v>3306</v>
      </c>
      <c r="F2945" s="11" t="s">
        <v>2561</v>
      </c>
      <c r="G2945" t="s">
        <v>1476</v>
      </c>
    </row>
    <row r="2946" spans="1:7">
      <c r="A2946" s="1226" t="s">
        <v>857</v>
      </c>
      <c r="B2946" s="1225" t="s">
        <v>469</v>
      </c>
      <c r="C2946" s="23">
        <v>46136</v>
      </c>
      <c r="D2946" s="250">
        <v>1085</v>
      </c>
      <c r="E2946" s="250"/>
      <c r="G2946" t="s">
        <v>1476</v>
      </c>
    </row>
    <row r="2947" spans="1:7">
      <c r="A2947" s="240" t="s">
        <v>769</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864</v>
      </c>
      <c r="B2949" s="240" t="s">
        <v>865</v>
      </c>
      <c r="C2949" s="23">
        <v>46139</v>
      </c>
      <c r="D2949" s="11">
        <v>615</v>
      </c>
      <c r="G2949" t="s">
        <v>1476</v>
      </c>
    </row>
    <row r="2950" spans="1:7">
      <c r="A2950" s="244" t="s">
        <v>868</v>
      </c>
      <c r="B2950" s="244" t="s">
        <v>865</v>
      </c>
      <c r="C2950" s="23">
        <v>46139</v>
      </c>
      <c r="D2950" s="11">
        <v>327</v>
      </c>
      <c r="G2950" t="s">
        <v>1476</v>
      </c>
    </row>
    <row r="2951" spans="1:7">
      <c r="A2951" s="1224" t="s">
        <v>807</v>
      </c>
      <c r="B2951" s="1224" t="s">
        <v>54</v>
      </c>
      <c r="C2951" s="23">
        <v>46139</v>
      </c>
      <c r="D2951" s="89">
        <v>1339</v>
      </c>
      <c r="G2951" t="s">
        <v>1476</v>
      </c>
    </row>
    <row r="2952" spans="1:7">
      <c r="A2952" s="1225" t="s">
        <v>796</v>
      </c>
      <c r="B2952" s="1225" t="s">
        <v>52</v>
      </c>
      <c r="C2952" s="23">
        <v>46139</v>
      </c>
      <c r="D2952" s="11">
        <v>864</v>
      </c>
      <c r="G2952" t="s">
        <v>1476</v>
      </c>
    </row>
    <row r="2953" spans="1:7">
      <c r="A2953" s="1225" t="s">
        <v>828</v>
      </c>
      <c r="B2953" s="1225" t="s">
        <v>1478</v>
      </c>
      <c r="C2953" s="23">
        <v>46139</v>
      </c>
      <c r="D2953" s="11">
        <v>245</v>
      </c>
      <c r="G2953" t="s">
        <v>1476</v>
      </c>
    </row>
    <row r="2954" spans="1:7">
      <c r="A2954" s="1226" t="s">
        <v>857</v>
      </c>
      <c r="B2954" s="1225" t="s">
        <v>469</v>
      </c>
      <c r="C2954" s="23">
        <v>46139</v>
      </c>
      <c r="F2954" s="1229" t="s">
        <v>2076</v>
      </c>
      <c r="G2954" t="s">
        <v>1476</v>
      </c>
    </row>
    <row r="2955" spans="1:7">
      <c r="A2955" s="240" t="s">
        <v>769</v>
      </c>
      <c r="B2955" s="240" t="s">
        <v>2555</v>
      </c>
      <c r="C2955" s="23">
        <v>46139</v>
      </c>
      <c r="D2955" s="89">
        <v>1246</v>
      </c>
      <c r="G2955" t="s">
        <v>1476</v>
      </c>
    </row>
    <row r="2956" spans="1:7">
      <c r="A2956" s="240" t="s">
        <v>864</v>
      </c>
      <c r="B2956" s="240" t="s">
        <v>865</v>
      </c>
      <c r="C2956" s="23">
        <v>46140</v>
      </c>
      <c r="D2956" s="11">
        <v>349</v>
      </c>
      <c r="G2956" t="s">
        <v>1476</v>
      </c>
    </row>
    <row r="2957" spans="1:7">
      <c r="A2957" s="244" t="s">
        <v>868</v>
      </c>
      <c r="B2957" s="244" t="s">
        <v>865</v>
      </c>
      <c r="C2957" s="23">
        <v>46140</v>
      </c>
      <c r="D2957" s="11">
        <v>269</v>
      </c>
      <c r="G2957" t="s">
        <v>1476</v>
      </c>
    </row>
    <row r="2958" spans="1:7">
      <c r="A2958" s="1415" t="s">
        <v>790</v>
      </c>
      <c r="B2958" s="1418" t="s">
        <v>1478</v>
      </c>
      <c r="C2958" s="23">
        <v>46140</v>
      </c>
      <c r="D2958" s="11">
        <v>276</v>
      </c>
      <c r="G2958" t="s">
        <v>1476</v>
      </c>
    </row>
    <row r="2959" spans="1:7">
      <c r="A2959" s="1415" t="s">
        <v>807</v>
      </c>
      <c r="B2959" s="1419" t="s">
        <v>2562</v>
      </c>
      <c r="C2959" s="23">
        <v>46140</v>
      </c>
      <c r="D2959" s="11">
        <v>857</v>
      </c>
      <c r="G2959" t="s">
        <v>1476</v>
      </c>
    </row>
    <row r="2960" spans="1:7">
      <c r="A2960" s="1415" t="s">
        <v>796</v>
      </c>
      <c r="B2960" s="1419" t="s">
        <v>52</v>
      </c>
      <c r="C2960" s="23">
        <v>46140</v>
      </c>
      <c r="D2960" s="89">
        <v>674</v>
      </c>
      <c r="G2960" t="s">
        <v>1476</v>
      </c>
    </row>
    <row r="2961" spans="1:7">
      <c r="A2961" s="1417" t="s">
        <v>793</v>
      </c>
      <c r="B2961" s="1416" t="s">
        <v>2562</v>
      </c>
      <c r="C2961" s="23">
        <v>46140</v>
      </c>
      <c r="D2961" s="89">
        <v>2304</v>
      </c>
      <c r="G2961" t="s">
        <v>1476</v>
      </c>
    </row>
    <row r="2962" spans="1:7">
      <c r="A2962" s="1417" t="s">
        <v>828</v>
      </c>
      <c r="B2962" s="1416" t="s">
        <v>1478</v>
      </c>
      <c r="C2962" s="23">
        <v>46140</v>
      </c>
      <c r="E2962" s="74">
        <v>315</v>
      </c>
      <c r="F2962" s="11" t="s">
        <v>1913</v>
      </c>
      <c r="G2962" t="s">
        <v>1476</v>
      </c>
    </row>
    <row r="2963" spans="1:7">
      <c r="A2963" s="240" t="s">
        <v>771</v>
      </c>
      <c r="B2963" s="240" t="s">
        <v>2555</v>
      </c>
      <c r="C2963" s="23">
        <v>46140</v>
      </c>
      <c r="D2963" s="11">
        <v>540</v>
      </c>
      <c r="G2963" t="s">
        <v>1476</v>
      </c>
    </row>
    <row r="2964" spans="1:7">
      <c r="A2964" s="240" t="s">
        <v>771</v>
      </c>
      <c r="B2964" s="240" t="s">
        <v>2555</v>
      </c>
      <c r="C2964" s="23">
        <v>46140</v>
      </c>
      <c r="D2964" s="11">
        <v>168</v>
      </c>
      <c r="G2964" t="s">
        <v>1476</v>
      </c>
    </row>
    <row r="2965" spans="1:7">
      <c r="A2965" s="240" t="s">
        <v>875</v>
      </c>
      <c r="B2965" s="240" t="s">
        <v>1200</v>
      </c>
      <c r="C2965" s="23">
        <v>46141</v>
      </c>
      <c r="D2965" s="11">
        <v>440</v>
      </c>
      <c r="G2965" t="s">
        <v>1476</v>
      </c>
    </row>
    <row r="2966" spans="1:7">
      <c r="A2966" s="244" t="s">
        <v>868</v>
      </c>
      <c r="B2966" s="244" t="s">
        <v>865</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807</v>
      </c>
      <c r="B2969" s="1225" t="s">
        <v>54</v>
      </c>
      <c r="C2969" s="23">
        <v>46141</v>
      </c>
      <c r="D2969" s="11">
        <v>32</v>
      </c>
      <c r="F2969" s="11" t="s">
        <v>2563</v>
      </c>
      <c r="G2969" t="s">
        <v>1476</v>
      </c>
    </row>
    <row r="2970" spans="1:7">
      <c r="A2970" s="1225" t="s">
        <v>805</v>
      </c>
      <c r="B2970" s="1225" t="s">
        <v>54</v>
      </c>
      <c r="C2970" s="23">
        <v>46141</v>
      </c>
      <c r="D2970" s="11">
        <v>947</v>
      </c>
      <c r="G2970" t="s">
        <v>1476</v>
      </c>
    </row>
    <row r="2971" spans="1:7">
      <c r="A2971" s="1225" t="s">
        <v>810</v>
      </c>
      <c r="B2971" s="1225" t="s">
        <v>52</v>
      </c>
      <c r="C2971" s="23">
        <v>46141</v>
      </c>
      <c r="D2971" s="89">
        <v>1012</v>
      </c>
      <c r="G2971" t="s">
        <v>1476</v>
      </c>
    </row>
    <row r="2972" spans="1:7">
      <c r="A2972" s="1225" t="s">
        <v>793</v>
      </c>
      <c r="B2972" s="1225" t="s">
        <v>54</v>
      </c>
      <c r="C2972" s="23">
        <v>46141</v>
      </c>
      <c r="D2972" s="89">
        <v>1216</v>
      </c>
      <c r="G2972" t="s">
        <v>1476</v>
      </c>
    </row>
    <row r="2973" spans="1:7">
      <c r="A2973" s="1225" t="s">
        <v>796</v>
      </c>
      <c r="B2973" s="1225" t="s">
        <v>52</v>
      </c>
      <c r="C2973" s="23">
        <v>46141</v>
      </c>
      <c r="D2973" s="11">
        <v>724</v>
      </c>
      <c r="G2973" t="s">
        <v>1476</v>
      </c>
    </row>
    <row r="2974" spans="1:7">
      <c r="A2974" s="240" t="s">
        <v>771</v>
      </c>
      <c r="B2974" s="240" t="s">
        <v>2555</v>
      </c>
      <c r="C2974" s="23">
        <v>46141</v>
      </c>
      <c r="D2974" s="11">
        <v>697</v>
      </c>
      <c r="G2974" t="s">
        <v>1476</v>
      </c>
    </row>
    <row r="2975" spans="1:7">
      <c r="A2975" s="240" t="s">
        <v>868</v>
      </c>
      <c r="B2975" s="240" t="s">
        <v>865</v>
      </c>
      <c r="C2975" s="23">
        <v>46142</v>
      </c>
      <c r="D2975" s="11">
        <v>451</v>
      </c>
      <c r="F2975" s="11" t="s">
        <v>1639</v>
      </c>
      <c r="G2975" t="s">
        <v>1476</v>
      </c>
    </row>
    <row r="2976" spans="1:7">
      <c r="A2976" s="244" t="s">
        <v>868</v>
      </c>
      <c r="B2976" s="244" t="s">
        <v>58</v>
      </c>
      <c r="C2976" s="23">
        <v>46142</v>
      </c>
      <c r="E2976" s="250">
        <v>2984</v>
      </c>
      <c r="F2976" s="11" t="s">
        <v>2564</v>
      </c>
      <c r="G2976" t="s">
        <v>1476</v>
      </c>
    </row>
    <row r="2977" spans="1:7">
      <c r="A2977" s="244" t="s">
        <v>864</v>
      </c>
      <c r="B2977" s="244" t="s">
        <v>58</v>
      </c>
      <c r="C2977" s="23">
        <v>46142</v>
      </c>
      <c r="E2977" s="250">
        <v>1662</v>
      </c>
      <c r="F2977" s="11" t="s">
        <v>2565</v>
      </c>
      <c r="G2977" t="s">
        <v>1476</v>
      </c>
    </row>
    <row r="2978" spans="1:7">
      <c r="A2978" s="240" t="s">
        <v>875</v>
      </c>
      <c r="B2978" s="240" t="s">
        <v>1200</v>
      </c>
      <c r="C2978" s="23">
        <v>46142</v>
      </c>
      <c r="F2978" s="11" t="s">
        <v>1560</v>
      </c>
      <c r="G2978" t="s">
        <v>1476</v>
      </c>
    </row>
    <row r="2979" spans="1:7">
      <c r="A2979" s="1224" t="s">
        <v>790</v>
      </c>
      <c r="B2979" s="1224" t="s">
        <v>1478</v>
      </c>
      <c r="C2979" s="23">
        <v>46142</v>
      </c>
      <c r="D2979" s="11">
        <v>285</v>
      </c>
      <c r="G2979" t="s">
        <v>1476</v>
      </c>
    </row>
    <row r="2980" spans="1:7">
      <c r="A2980" s="1225" t="s">
        <v>790</v>
      </c>
      <c r="B2980" s="1225" t="s">
        <v>1478</v>
      </c>
      <c r="C2980" s="23">
        <v>46142</v>
      </c>
      <c r="D2980" s="11">
        <v>140</v>
      </c>
      <c r="F2980" s="11" t="s">
        <v>1606</v>
      </c>
      <c r="G2980" t="s">
        <v>1476</v>
      </c>
    </row>
    <row r="2981" spans="1:7">
      <c r="A2981" s="1225" t="s">
        <v>805</v>
      </c>
      <c r="B2981" s="1225" t="s">
        <v>54</v>
      </c>
      <c r="C2981" s="23">
        <v>46142</v>
      </c>
      <c r="D2981" s="89">
        <v>1381</v>
      </c>
      <c r="G2981" t="s">
        <v>1476</v>
      </c>
    </row>
    <row r="2982" spans="1:7">
      <c r="A2982" s="1426" t="s">
        <v>857</v>
      </c>
      <c r="B2982" s="1225" t="s">
        <v>469</v>
      </c>
      <c r="C2982" s="23">
        <v>46142</v>
      </c>
      <c r="D2982" s="89">
        <v>2018</v>
      </c>
      <c r="G2982" t="s">
        <v>1476</v>
      </c>
    </row>
    <row r="2983" spans="1:7">
      <c r="A2983" s="1224" t="s">
        <v>793</v>
      </c>
      <c r="B2983" s="1225" t="s">
        <v>54</v>
      </c>
      <c r="C2983" s="23">
        <v>46142</v>
      </c>
      <c r="D2983" s="89">
        <v>2932</v>
      </c>
      <c r="G2983" t="s">
        <v>1476</v>
      </c>
    </row>
    <row r="2984" spans="1:7">
      <c r="A2984" s="1225" t="s">
        <v>796</v>
      </c>
      <c r="B2984" s="1225" t="s">
        <v>52</v>
      </c>
      <c r="C2984" s="23">
        <v>46142</v>
      </c>
      <c r="D2984" s="11">
        <v>165</v>
      </c>
      <c r="G2984" t="s">
        <v>1476</v>
      </c>
    </row>
    <row r="2985" spans="1:7">
      <c r="A2985" s="240" t="s">
        <v>875</v>
      </c>
      <c r="B2985" s="240" t="s">
        <v>865</v>
      </c>
      <c r="C2985" s="23">
        <v>46143</v>
      </c>
      <c r="D2985" s="11">
        <v>549</v>
      </c>
      <c r="G2985" t="s">
        <v>2566</v>
      </c>
    </row>
    <row r="2986" spans="1:7">
      <c r="A2986" s="1224" t="s">
        <v>790</v>
      </c>
      <c r="B2986" s="1224" t="s">
        <v>1478</v>
      </c>
      <c r="C2986" s="23">
        <v>46143</v>
      </c>
      <c r="F2986" s="11" t="s">
        <v>1699</v>
      </c>
      <c r="G2986" t="s">
        <v>2566</v>
      </c>
    </row>
    <row r="2987" spans="1:7">
      <c r="A2987" s="1225" t="s">
        <v>857</v>
      </c>
      <c r="B2987" s="1225" t="s">
        <v>469</v>
      </c>
      <c r="C2987" s="23">
        <v>46143</v>
      </c>
      <c r="D2987" s="89">
        <v>1563</v>
      </c>
      <c r="G2987" t="s">
        <v>2566</v>
      </c>
    </row>
    <row r="2988" spans="1:7">
      <c r="A2988" s="240" t="s">
        <v>875</v>
      </c>
      <c r="B2988" s="240" t="s">
        <v>865</v>
      </c>
      <c r="C2988" s="23">
        <v>46146</v>
      </c>
      <c r="D2988" s="11">
        <v>847</v>
      </c>
      <c r="G2988" t="s">
        <v>2566</v>
      </c>
    </row>
    <row r="2989" spans="1:7">
      <c r="A2989" s="1224" t="s">
        <v>793</v>
      </c>
      <c r="B2989" s="1224" t="s">
        <v>54</v>
      </c>
      <c r="C2989" s="23">
        <v>46146</v>
      </c>
      <c r="D2989" s="11">
        <v>350</v>
      </c>
      <c r="G2989" t="s">
        <v>2566</v>
      </c>
    </row>
    <row r="2990" spans="1:7">
      <c r="A2990" s="1225" t="s">
        <v>805</v>
      </c>
      <c r="B2990" s="1225" t="s">
        <v>54</v>
      </c>
      <c r="C2990" s="23">
        <v>46146</v>
      </c>
      <c r="D2990" s="11">
        <v>897</v>
      </c>
      <c r="G2990" t="s">
        <v>2566</v>
      </c>
    </row>
    <row r="2991" spans="1:7">
      <c r="A2991" s="1225" t="s">
        <v>810</v>
      </c>
      <c r="B2991" s="1225" t="s">
        <v>52</v>
      </c>
      <c r="C2991" s="23">
        <v>46146</v>
      </c>
      <c r="D2991" s="11">
        <v>757</v>
      </c>
      <c r="G2991" t="s">
        <v>2566</v>
      </c>
    </row>
    <row r="2992" spans="1:7">
      <c r="A2992" s="1225" t="s">
        <v>857</v>
      </c>
      <c r="B2992" s="1225" t="s">
        <v>2567</v>
      </c>
      <c r="C2992" s="23">
        <v>46146</v>
      </c>
      <c r="D2992" s="11">
        <v>699</v>
      </c>
      <c r="G2992" t="s">
        <v>2566</v>
      </c>
    </row>
    <row r="2993" spans="1:7">
      <c r="A2993" s="240" t="s">
        <v>875</v>
      </c>
      <c r="B2993" s="240" t="s">
        <v>865</v>
      </c>
      <c r="C2993" s="23">
        <v>46147</v>
      </c>
      <c r="D2993" s="11">
        <v>555</v>
      </c>
      <c r="G2993" t="s">
        <v>2566</v>
      </c>
    </row>
    <row r="2994" spans="1:7">
      <c r="A2994" s="1224" t="s">
        <v>790</v>
      </c>
      <c r="B2994" s="1224" t="s">
        <v>1478</v>
      </c>
      <c r="C2994" s="23">
        <v>46147</v>
      </c>
      <c r="D2994" s="11">
        <v>110</v>
      </c>
      <c r="G2994" t="s">
        <v>2566</v>
      </c>
    </row>
    <row r="2995" spans="1:7">
      <c r="A2995" s="1225" t="s">
        <v>802</v>
      </c>
      <c r="B2995" s="1225" t="s">
        <v>54</v>
      </c>
      <c r="C2995" s="23">
        <v>46147</v>
      </c>
      <c r="D2995" s="11">
        <v>473</v>
      </c>
      <c r="G2995" t="s">
        <v>2566</v>
      </c>
    </row>
    <row r="2996" spans="1:7">
      <c r="A2996" s="1225" t="s">
        <v>805</v>
      </c>
      <c r="B2996" s="1225" t="s">
        <v>54</v>
      </c>
      <c r="C2996" s="23">
        <v>46147</v>
      </c>
      <c r="D2996" s="11">
        <v>408</v>
      </c>
      <c r="G2996" t="s">
        <v>2566</v>
      </c>
    </row>
    <row r="2997" spans="1:7">
      <c r="A2997" s="1225" t="s">
        <v>857</v>
      </c>
      <c r="B2997" s="1225" t="s">
        <v>2567</v>
      </c>
      <c r="C2997" s="23">
        <v>46147</v>
      </c>
      <c r="D2997" s="11">
        <v>463</v>
      </c>
      <c r="G2997" t="s">
        <v>2566</v>
      </c>
    </row>
    <row r="2998" spans="1:7">
      <c r="A2998" s="1225" t="s">
        <v>859</v>
      </c>
      <c r="B2998" s="1225" t="s">
        <v>54</v>
      </c>
      <c r="C2998" s="23">
        <v>46147</v>
      </c>
      <c r="D2998" s="89">
        <v>1174</v>
      </c>
      <c r="G2998" t="s">
        <v>2566</v>
      </c>
    </row>
    <row r="2999" spans="1:7">
      <c r="A2999" s="1225" t="s">
        <v>703</v>
      </c>
      <c r="B2999" s="1225" t="s">
        <v>1478</v>
      </c>
      <c r="C2999" s="23">
        <v>46147</v>
      </c>
      <c r="D2999" s="11">
        <v>521</v>
      </c>
      <c r="G2999" t="s">
        <v>2566</v>
      </c>
    </row>
    <row r="3000" spans="1:7">
      <c r="A3000" s="240" t="s">
        <v>875</v>
      </c>
      <c r="B3000" s="240" t="s">
        <v>865</v>
      </c>
      <c r="C3000" s="23">
        <v>46148</v>
      </c>
      <c r="D3000" s="11">
        <v>831</v>
      </c>
      <c r="G3000" t="s">
        <v>2566</v>
      </c>
    </row>
    <row r="3001" spans="1:7">
      <c r="A3001" s="1224" t="s">
        <v>825</v>
      </c>
      <c r="B3001" s="1224" t="s">
        <v>2394</v>
      </c>
      <c r="C3001" s="23">
        <v>46148</v>
      </c>
      <c r="E3001" s="250">
        <v>17400</v>
      </c>
      <c r="F3001" s="11" t="s">
        <v>2568</v>
      </c>
      <c r="G3001" t="s">
        <v>2566</v>
      </c>
    </row>
    <row r="3002" spans="1:7">
      <c r="A3002" s="1224" t="s">
        <v>825</v>
      </c>
      <c r="B3002" s="1224" t="s">
        <v>54</v>
      </c>
      <c r="C3002" s="23">
        <v>46148</v>
      </c>
      <c r="F3002" s="11" t="s">
        <v>2569</v>
      </c>
      <c r="G3002" t="s">
        <v>2566</v>
      </c>
    </row>
    <row r="3003" spans="1:7">
      <c r="A3003" s="1225" t="s">
        <v>802</v>
      </c>
      <c r="B3003" s="1225" t="s">
        <v>54</v>
      </c>
      <c r="C3003" s="23">
        <v>46148</v>
      </c>
      <c r="D3003" s="89">
        <v>1258</v>
      </c>
      <c r="G3003" t="s">
        <v>2566</v>
      </c>
    </row>
    <row r="3004" spans="1:7">
      <c r="A3004" s="1225" t="s">
        <v>619</v>
      </c>
      <c r="B3004" s="1225" t="s">
        <v>52</v>
      </c>
      <c r="C3004" s="23">
        <v>46148</v>
      </c>
      <c r="D3004" s="11">
        <v>873</v>
      </c>
      <c r="G3004" t="s">
        <v>2566</v>
      </c>
    </row>
    <row r="3005" spans="1:7">
      <c r="A3005" s="1225" t="s">
        <v>857</v>
      </c>
      <c r="B3005" s="1225" t="s">
        <v>2567</v>
      </c>
      <c r="C3005" s="23">
        <v>46148</v>
      </c>
      <c r="D3005" s="11">
        <v>561</v>
      </c>
      <c r="G3005" t="s">
        <v>2566</v>
      </c>
    </row>
    <row r="3006" spans="1:7">
      <c r="A3006" s="1225" t="s">
        <v>859</v>
      </c>
      <c r="B3006" s="1225" t="s">
        <v>54</v>
      </c>
      <c r="C3006" s="23">
        <v>46148</v>
      </c>
      <c r="D3006" s="89">
        <v>1060</v>
      </c>
      <c r="G3006" t="s">
        <v>2566</v>
      </c>
    </row>
    <row r="3007" spans="1:7">
      <c r="A3007" s="1225" t="s">
        <v>703</v>
      </c>
      <c r="B3007" s="1225" t="s">
        <v>1478</v>
      </c>
      <c r="C3007" s="23">
        <v>46148</v>
      </c>
      <c r="D3007" s="11">
        <v>701</v>
      </c>
      <c r="G3007" t="s">
        <v>2566</v>
      </c>
    </row>
    <row r="3008" spans="1:7">
      <c r="A3008" s="240" t="s">
        <v>877</v>
      </c>
      <c r="B3008" s="240" t="s">
        <v>2555</v>
      </c>
      <c r="C3008" s="23">
        <v>46148</v>
      </c>
      <c r="D3008" s="11">
        <v>43</v>
      </c>
      <c r="F3008" s="11" t="s">
        <v>2570</v>
      </c>
      <c r="G3008" t="s">
        <v>2566</v>
      </c>
    </row>
    <row r="3009" spans="1:7">
      <c r="A3009" s="240" t="s">
        <v>771</v>
      </c>
      <c r="B3009" s="240" t="s">
        <v>2555</v>
      </c>
      <c r="C3009" s="23">
        <v>46148</v>
      </c>
      <c r="D3009" s="11">
        <v>140</v>
      </c>
      <c r="G3009" t="s">
        <v>2566</v>
      </c>
    </row>
    <row r="3010" spans="1:7">
      <c r="A3010" s="240" t="s">
        <v>875</v>
      </c>
      <c r="B3010" s="240" t="s">
        <v>865</v>
      </c>
      <c r="C3010" s="23">
        <v>46149</v>
      </c>
      <c r="F3010" s="1453" t="s">
        <v>2335</v>
      </c>
      <c r="G3010" t="s">
        <v>2566</v>
      </c>
    </row>
    <row r="3011" spans="1:7">
      <c r="A3011" s="1224" t="s">
        <v>802</v>
      </c>
      <c r="B3011" s="1224" t="s">
        <v>54</v>
      </c>
      <c r="C3011" s="23">
        <v>46149</v>
      </c>
      <c r="D3011" s="89">
        <v>1494</v>
      </c>
      <c r="G3011" t="s">
        <v>2566</v>
      </c>
    </row>
    <row r="3012" spans="1:7">
      <c r="A3012" s="1225" t="s">
        <v>619</v>
      </c>
      <c r="B3012" s="1225" t="s">
        <v>52</v>
      </c>
      <c r="C3012" s="23">
        <v>46149</v>
      </c>
      <c r="D3012" s="11">
        <v>449</v>
      </c>
      <c r="G3012" t="s">
        <v>2566</v>
      </c>
    </row>
    <row r="3013" spans="1:7">
      <c r="A3013" s="1225" t="s">
        <v>857</v>
      </c>
      <c r="B3013" s="1225" t="s">
        <v>2567</v>
      </c>
      <c r="C3013" s="23">
        <v>46149</v>
      </c>
      <c r="D3013" s="11">
        <v>129</v>
      </c>
      <c r="G3013" t="s">
        <v>2566</v>
      </c>
    </row>
    <row r="3014" spans="1:7">
      <c r="A3014" s="1226" t="s">
        <v>859</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703</v>
      </c>
      <c r="B3016" s="1225" t="s">
        <v>1478</v>
      </c>
      <c r="C3016" s="23">
        <v>46149</v>
      </c>
      <c r="D3016" s="11">
        <v>707</v>
      </c>
      <c r="F3016" s="11" t="s">
        <v>1606</v>
      </c>
      <c r="G3016" t="s">
        <v>2566</v>
      </c>
    </row>
    <row r="3017" spans="1:7">
      <c r="A3017" s="1224" t="s">
        <v>793</v>
      </c>
      <c r="B3017" s="1224" t="s">
        <v>2571</v>
      </c>
      <c r="C3017" s="23">
        <v>46149</v>
      </c>
      <c r="E3017" s="250">
        <v>7552</v>
      </c>
      <c r="F3017" s="11" t="s">
        <v>2572</v>
      </c>
      <c r="G3017" t="s">
        <v>2566</v>
      </c>
    </row>
    <row r="3018" spans="1:7">
      <c r="A3018" s="1225" t="s">
        <v>799</v>
      </c>
      <c r="B3018" s="1225" t="s">
        <v>52</v>
      </c>
      <c r="C3018" s="23">
        <v>46149</v>
      </c>
      <c r="D3018" s="11">
        <v>513</v>
      </c>
      <c r="G3018" t="s">
        <v>2566</v>
      </c>
    </row>
    <row r="3019" spans="1:7">
      <c r="A3019" s="240" t="s">
        <v>877</v>
      </c>
      <c r="B3019" s="240" t="s">
        <v>2555</v>
      </c>
      <c r="C3019" s="23">
        <v>46149</v>
      </c>
      <c r="D3019" s="11">
        <v>8</v>
      </c>
      <c r="F3019" s="11" t="s">
        <v>2573</v>
      </c>
      <c r="G3019" t="s">
        <v>2566</v>
      </c>
    </row>
    <row r="3020" spans="1:7">
      <c r="A3020" s="1224" t="s">
        <v>790</v>
      </c>
      <c r="B3020" s="1224" t="s">
        <v>2571</v>
      </c>
      <c r="C3020" s="23">
        <v>46150</v>
      </c>
      <c r="E3020" s="250">
        <v>7946</v>
      </c>
      <c r="F3020" s="11" t="s">
        <v>2574</v>
      </c>
      <c r="G3020" t="s">
        <v>2566</v>
      </c>
    </row>
    <row r="3021" spans="1:7">
      <c r="A3021" s="1226" t="s">
        <v>859</v>
      </c>
      <c r="B3021" s="1225" t="s">
        <v>54</v>
      </c>
      <c r="C3021" s="23">
        <v>46150</v>
      </c>
      <c r="D3021" s="11">
        <v>441</v>
      </c>
      <c r="G3021" t="s">
        <v>2566</v>
      </c>
    </row>
    <row r="3022" spans="1:7">
      <c r="A3022" s="1225" t="s">
        <v>1548</v>
      </c>
      <c r="B3022" s="1225" t="s">
        <v>2567</v>
      </c>
      <c r="C3022" s="23">
        <v>46150</v>
      </c>
      <c r="D3022" s="89">
        <v>1540</v>
      </c>
      <c r="G3022" t="s">
        <v>2566</v>
      </c>
    </row>
    <row r="3023" spans="1:7">
      <c r="A3023" s="1225" t="s">
        <v>703</v>
      </c>
      <c r="B3023" s="1225" t="s">
        <v>1478</v>
      </c>
      <c r="C3023" s="23">
        <v>46150</v>
      </c>
      <c r="D3023" s="11">
        <v>512</v>
      </c>
      <c r="G3023" t="s">
        <v>2566</v>
      </c>
    </row>
    <row r="3024" spans="1:7">
      <c r="A3024" s="1225" t="s">
        <v>703</v>
      </c>
      <c r="B3024" s="1236" t="s">
        <v>2571</v>
      </c>
      <c r="C3024" s="23">
        <v>46150</v>
      </c>
      <c r="E3024" s="250">
        <v>2142</v>
      </c>
      <c r="F3024" s="11" t="s">
        <v>2575</v>
      </c>
      <c r="G3024" t="s">
        <v>2566</v>
      </c>
    </row>
    <row r="3025" spans="1:7">
      <c r="A3025" s="240" t="s">
        <v>769</v>
      </c>
      <c r="B3025" s="240" t="s">
        <v>2555</v>
      </c>
      <c r="C3025" s="23">
        <v>46150</v>
      </c>
      <c r="D3025" s="11">
        <v>630</v>
      </c>
      <c r="G3025" t="s">
        <v>2566</v>
      </c>
    </row>
    <row r="3026" spans="1:7">
      <c r="A3026" s="1182" t="s">
        <v>875</v>
      </c>
      <c r="B3026" s="1182" t="s">
        <v>865</v>
      </c>
      <c r="C3026" s="23">
        <v>46153</v>
      </c>
      <c r="D3026" s="11">
        <v>217</v>
      </c>
      <c r="G3026" t="s">
        <v>2566</v>
      </c>
    </row>
    <row r="3027" spans="1:7">
      <c r="A3027" s="1236" t="s">
        <v>802</v>
      </c>
      <c r="B3027" s="1236" t="s">
        <v>54</v>
      </c>
      <c r="C3027" s="23">
        <v>46153</v>
      </c>
      <c r="D3027" s="89">
        <v>1070</v>
      </c>
      <c r="G3027" t="s">
        <v>2566</v>
      </c>
    </row>
    <row r="3028" spans="1:7">
      <c r="A3028" s="1457" t="s">
        <v>810</v>
      </c>
      <c r="B3028" s="1237" t="s">
        <v>52</v>
      </c>
      <c r="C3028" s="23">
        <v>46153</v>
      </c>
      <c r="D3028" s="89">
        <v>1627</v>
      </c>
      <c r="F3028" s="11" t="s">
        <v>2576</v>
      </c>
      <c r="G3028" t="s">
        <v>2566</v>
      </c>
    </row>
    <row r="3029" spans="1:7">
      <c r="A3029" s="1458" t="s">
        <v>622</v>
      </c>
      <c r="B3029" s="1460" t="s">
        <v>471</v>
      </c>
      <c r="C3029" s="23">
        <v>46153</v>
      </c>
      <c r="D3029" s="11">
        <v>525</v>
      </c>
      <c r="G3029" t="s">
        <v>2566</v>
      </c>
    </row>
    <row r="3030" spans="1:7">
      <c r="A3030" s="1459" t="s">
        <v>677</v>
      </c>
      <c r="B3030" s="1459" t="s">
        <v>2567</v>
      </c>
      <c r="C3030" s="23">
        <v>46153</v>
      </c>
      <c r="D3030" s="11">
        <v>483</v>
      </c>
      <c r="G3030" t="s">
        <v>2566</v>
      </c>
    </row>
    <row r="3031" spans="1:7">
      <c r="A3031" s="1460" t="s">
        <v>859</v>
      </c>
      <c r="B3031" s="1460" t="s">
        <v>54</v>
      </c>
      <c r="C3031" s="23">
        <v>46153</v>
      </c>
      <c r="F3031" s="1175" t="s">
        <v>1754</v>
      </c>
      <c r="G3031" t="s">
        <v>2566</v>
      </c>
    </row>
    <row r="3032" spans="1:7">
      <c r="A3032" s="1459" t="s">
        <v>703</v>
      </c>
      <c r="B3032" s="1459" t="s">
        <v>1478</v>
      </c>
      <c r="C3032" s="23">
        <v>46153</v>
      </c>
      <c r="F3032" s="1466" t="s">
        <v>1754</v>
      </c>
      <c r="G3032" t="s">
        <v>2566</v>
      </c>
    </row>
    <row r="3033" spans="1:7">
      <c r="A3033" s="1182" t="s">
        <v>769</v>
      </c>
      <c r="B3033" s="1182" t="s">
        <v>2555</v>
      </c>
      <c r="C3033" s="23">
        <v>46153</v>
      </c>
      <c r="D3033" s="11">
        <v>114</v>
      </c>
      <c r="F3033" s="1465"/>
      <c r="G3033" t="s">
        <v>2566</v>
      </c>
    </row>
    <row r="3034" spans="1:7">
      <c r="A3034" s="1182" t="s">
        <v>771</v>
      </c>
      <c r="B3034" s="1182" t="s">
        <v>2555</v>
      </c>
      <c r="C3034" s="23">
        <v>46153</v>
      </c>
      <c r="D3034" s="11">
        <v>763</v>
      </c>
      <c r="F3034" s="103"/>
      <c r="G3034" t="s">
        <v>2566</v>
      </c>
    </row>
    <row r="3035" spans="1:7">
      <c r="A3035" s="1224" t="s">
        <v>541</v>
      </c>
      <c r="B3035" s="1459" t="s">
        <v>1478</v>
      </c>
      <c r="C3035" s="23">
        <v>46154</v>
      </c>
      <c r="D3035" s="11">
        <v>443</v>
      </c>
      <c r="F3035" s="11" t="s">
        <v>2340</v>
      </c>
      <c r="G3035" t="s">
        <v>2566</v>
      </c>
    </row>
    <row r="3036" spans="1:7">
      <c r="A3036" s="1224" t="s">
        <v>802</v>
      </c>
      <c r="B3036" s="1224" t="s">
        <v>54</v>
      </c>
      <c r="C3036" s="23">
        <v>46154</v>
      </c>
      <c r="D3036" s="11">
        <v>584</v>
      </c>
      <c r="G3036" t="s">
        <v>2566</v>
      </c>
    </row>
    <row r="3037" spans="1:7">
      <c r="A3037" s="1463" t="s">
        <v>622</v>
      </c>
      <c r="B3037" s="1225" t="s">
        <v>471</v>
      </c>
      <c r="C3037" s="23">
        <v>46154</v>
      </c>
      <c r="F3037" s="1466" t="s">
        <v>1754</v>
      </c>
      <c r="G3037" t="s">
        <v>2566</v>
      </c>
    </row>
    <row r="3038" spans="1:7">
      <c r="A3038" s="1226" t="s">
        <v>805</v>
      </c>
      <c r="B3038" s="1225" t="s">
        <v>54</v>
      </c>
      <c r="C3038" s="23">
        <v>46154</v>
      </c>
      <c r="D3038" s="89">
        <v>2700</v>
      </c>
      <c r="F3038" s="11" t="s">
        <v>2577</v>
      </c>
      <c r="G3038" t="s">
        <v>2566</v>
      </c>
    </row>
    <row r="3039" spans="1:7">
      <c r="A3039" s="1225" t="s">
        <v>859</v>
      </c>
      <c r="B3039" s="1225" t="s">
        <v>54</v>
      </c>
      <c r="C3039" s="23">
        <v>46154</v>
      </c>
      <c r="D3039" s="11">
        <v>679</v>
      </c>
      <c r="G3039" t="s">
        <v>2566</v>
      </c>
    </row>
    <row r="3040" spans="1:7">
      <c r="A3040" s="1226" t="s">
        <v>674</v>
      </c>
      <c r="B3040" s="1464" t="s">
        <v>2567</v>
      </c>
      <c r="C3040" s="23">
        <v>46154</v>
      </c>
      <c r="D3040" s="89">
        <v>1520</v>
      </c>
      <c r="G3040" t="s">
        <v>2566</v>
      </c>
    </row>
    <row r="3041" spans="1:7">
      <c r="A3041" s="1182" t="s">
        <v>771</v>
      </c>
      <c r="B3041" s="1182" t="s">
        <v>2555</v>
      </c>
      <c r="C3041" s="23">
        <v>46154</v>
      </c>
      <c r="D3041" s="11">
        <v>745</v>
      </c>
      <c r="G3041" t="s">
        <v>2566</v>
      </c>
    </row>
    <row r="3042" spans="1:7">
      <c r="A3042" s="1224" t="s">
        <v>541</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471</v>
      </c>
      <c r="C3045" s="23">
        <v>46155</v>
      </c>
      <c r="D3045" s="11">
        <v>787</v>
      </c>
      <c r="G3045" t="s">
        <v>2566</v>
      </c>
    </row>
    <row r="3046" spans="1:7">
      <c r="A3046" s="1225" t="s">
        <v>859</v>
      </c>
      <c r="B3046" s="1225" t="s">
        <v>54</v>
      </c>
      <c r="C3046" s="23">
        <v>46155</v>
      </c>
      <c r="D3046" s="11">
        <v>263</v>
      </c>
      <c r="G3046" t="s">
        <v>2566</v>
      </c>
    </row>
    <row r="3047" spans="1:7">
      <c r="A3047" s="1226" t="s">
        <v>674</v>
      </c>
      <c r="B3047" s="1225" t="s">
        <v>2567</v>
      </c>
      <c r="C3047" s="23">
        <v>46155</v>
      </c>
      <c r="D3047" s="11">
        <v>413</v>
      </c>
      <c r="G3047" t="s">
        <v>2566</v>
      </c>
    </row>
    <row r="3048" spans="1:7">
      <c r="A3048" s="1464" t="s">
        <v>704</v>
      </c>
      <c r="B3048" s="1464" t="s">
        <v>1478</v>
      </c>
      <c r="C3048" s="23">
        <v>46155</v>
      </c>
      <c r="D3048" s="11">
        <v>73</v>
      </c>
      <c r="G3048" t="s">
        <v>2566</v>
      </c>
    </row>
    <row r="3049" spans="1:7">
      <c r="A3049" s="1464" t="s">
        <v>799</v>
      </c>
      <c r="B3049" s="1464" t="s">
        <v>52</v>
      </c>
      <c r="C3049" s="23">
        <v>46155</v>
      </c>
      <c r="D3049" s="11">
        <v>427</v>
      </c>
      <c r="G3049" t="s">
        <v>2566</v>
      </c>
    </row>
    <row r="3050" spans="1:7">
      <c r="A3050" s="1464" t="s">
        <v>654</v>
      </c>
      <c r="B3050" s="1464" t="s">
        <v>1478</v>
      </c>
      <c r="C3050" s="23">
        <v>46155</v>
      </c>
      <c r="D3050" s="11">
        <v>258</v>
      </c>
      <c r="G3050" t="s">
        <v>2566</v>
      </c>
    </row>
    <row r="3051" spans="1:7">
      <c r="A3051" s="1464" t="s">
        <v>785</v>
      </c>
      <c r="B3051" s="1464" t="s">
        <v>2394</v>
      </c>
      <c r="C3051" s="23">
        <v>46155</v>
      </c>
      <c r="E3051" s="250">
        <v>6032</v>
      </c>
      <c r="F3051" s="11" t="s">
        <v>2578</v>
      </c>
      <c r="G3051" t="s">
        <v>2566</v>
      </c>
    </row>
    <row r="3052" spans="1:7">
      <c r="A3052" s="240" t="s">
        <v>771</v>
      </c>
      <c r="B3052" s="240" t="s">
        <v>2555</v>
      </c>
      <c r="C3052" s="23">
        <v>46155</v>
      </c>
      <c r="D3052" s="11">
        <v>673</v>
      </c>
      <c r="G3052" t="s">
        <v>2566</v>
      </c>
    </row>
    <row r="3053" spans="1:7">
      <c r="A3053" s="244" t="s">
        <v>783</v>
      </c>
      <c r="B3053" s="244" t="s">
        <v>2555</v>
      </c>
      <c r="C3053" s="23">
        <v>46155</v>
      </c>
      <c r="D3053" s="11">
        <v>292</v>
      </c>
      <c r="G3053" t="s">
        <v>2566</v>
      </c>
    </row>
    <row r="3054" spans="1:7">
      <c r="A3054" s="1224" t="s">
        <v>541</v>
      </c>
      <c r="B3054" s="1459" t="s">
        <v>1478</v>
      </c>
      <c r="C3054" s="23">
        <v>46156</v>
      </c>
      <c r="D3054" s="11">
        <v>361</v>
      </c>
      <c r="G3054" t="s">
        <v>2566</v>
      </c>
    </row>
    <row r="3055" spans="1:7">
      <c r="A3055" s="1224" t="s">
        <v>859</v>
      </c>
      <c r="B3055" s="1224" t="s">
        <v>54</v>
      </c>
      <c r="C3055" s="23">
        <v>46156</v>
      </c>
      <c r="D3055" s="11">
        <v>46</v>
      </c>
      <c r="F3055" s="11" t="s">
        <v>1978</v>
      </c>
      <c r="G3055" t="s">
        <v>2566</v>
      </c>
    </row>
    <row r="3056" spans="1:7">
      <c r="A3056" s="1225" t="s">
        <v>674</v>
      </c>
      <c r="B3056" s="1225" t="s">
        <v>2567</v>
      </c>
      <c r="C3056" s="23">
        <v>46156</v>
      </c>
      <c r="D3056" s="89">
        <v>1539</v>
      </c>
      <c r="G3056" t="s">
        <v>2566</v>
      </c>
    </row>
    <row r="3057" spans="1:7">
      <c r="A3057" s="1225" t="s">
        <v>879</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471</v>
      </c>
      <c r="C3060" s="23">
        <v>46156</v>
      </c>
      <c r="F3060" s="1175" t="s">
        <v>1968</v>
      </c>
      <c r="G3060" t="s">
        <v>2566</v>
      </c>
    </row>
    <row r="3061" spans="1:7">
      <c r="A3061" s="1225" t="s">
        <v>814</v>
      </c>
      <c r="B3061" s="1225" t="s">
        <v>54</v>
      </c>
      <c r="C3061" s="23">
        <v>46156</v>
      </c>
      <c r="D3061" s="11">
        <v>145</v>
      </c>
      <c r="G3061" t="s">
        <v>2566</v>
      </c>
    </row>
    <row r="3062" spans="1:7">
      <c r="A3062" s="1463" t="s">
        <v>785</v>
      </c>
      <c r="B3062" s="1463" t="s">
        <v>2394</v>
      </c>
      <c r="C3062" s="23">
        <v>46156</v>
      </c>
      <c r="F3062" s="11" t="s">
        <v>2579</v>
      </c>
      <c r="G3062" t="s">
        <v>2566</v>
      </c>
    </row>
    <row r="3063" spans="1:7">
      <c r="A3063" s="178" t="s">
        <v>704</v>
      </c>
      <c r="B3063" s="1463" t="s">
        <v>2394</v>
      </c>
      <c r="C3063" s="23">
        <v>46156</v>
      </c>
      <c r="D3063" s="11">
        <v>35</v>
      </c>
      <c r="F3063" s="11" t="s">
        <v>2580</v>
      </c>
      <c r="G3063" t="s">
        <v>2566</v>
      </c>
    </row>
    <row r="3064" spans="1:7">
      <c r="A3064" s="1236" t="s">
        <v>541</v>
      </c>
      <c r="B3064" s="1459" t="s">
        <v>1478</v>
      </c>
      <c r="C3064" s="23">
        <v>46157</v>
      </c>
      <c r="G3064" t="s">
        <v>2566</v>
      </c>
    </row>
    <row r="3065" spans="1:7">
      <c r="A3065" s="1237" t="s">
        <v>614</v>
      </c>
      <c r="B3065" s="1237" t="s">
        <v>54</v>
      </c>
      <c r="C3065" s="23">
        <v>46157</v>
      </c>
      <c r="D3065" s="89">
        <v>1240</v>
      </c>
      <c r="G3065" t="s">
        <v>2566</v>
      </c>
    </row>
    <row r="3066" spans="1:7">
      <c r="A3066" s="1457" t="s">
        <v>622</v>
      </c>
      <c r="B3066" s="1237" t="s">
        <v>471</v>
      </c>
      <c r="C3066" s="23">
        <v>46157</v>
      </c>
      <c r="D3066" s="11">
        <v>540</v>
      </c>
      <c r="G3066" t="s">
        <v>2566</v>
      </c>
    </row>
    <row r="3067" spans="1:7">
      <c r="A3067" s="1471" t="s">
        <v>647</v>
      </c>
      <c r="B3067" s="1459" t="s">
        <v>1478</v>
      </c>
      <c r="C3067" s="23">
        <v>46157</v>
      </c>
      <c r="D3067" s="11">
        <v>225</v>
      </c>
      <c r="G3067" t="s">
        <v>2566</v>
      </c>
    </row>
    <row r="3068" spans="1:7">
      <c r="A3068" s="1237" t="s">
        <v>674</v>
      </c>
      <c r="B3068" s="1237" t="s">
        <v>2567</v>
      </c>
      <c r="C3068" s="23">
        <v>46157</v>
      </c>
      <c r="G3068" t="s">
        <v>2566</v>
      </c>
    </row>
    <row r="3069" spans="1:7">
      <c r="A3069" s="1237" t="s">
        <v>677</v>
      </c>
      <c r="B3069" s="1237" t="s">
        <v>2567</v>
      </c>
      <c r="C3069" s="23">
        <v>46157</v>
      </c>
      <c r="G3069" t="s">
        <v>2566</v>
      </c>
    </row>
    <row r="3070" spans="1:7">
      <c r="A3070" s="1460" t="s">
        <v>859</v>
      </c>
      <c r="B3070" s="1460" t="s">
        <v>2571</v>
      </c>
      <c r="C3070" s="23">
        <v>46157</v>
      </c>
      <c r="G3070" t="s">
        <v>2566</v>
      </c>
    </row>
    <row r="3071" spans="1:7">
      <c r="A3071" s="1182" t="s">
        <v>771</v>
      </c>
      <c r="B3071" s="1182" t="s">
        <v>2555</v>
      </c>
      <c r="C3071" s="23">
        <v>46157</v>
      </c>
      <c r="G3071" t="s">
        <v>2566</v>
      </c>
    </row>
    <row r="3072" spans="1:7">
      <c r="A3072" s="1183" t="s">
        <v>783</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DDF120-94DE-4750-8C69-D075AB457EA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2026-05-15T18:35:10Z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