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95" documentId="8_{4310CD63-E7BA-4A5F-8BD3-D7F4EA715A2B}" xr6:coauthVersionLast="47" xr6:coauthVersionMax="47" xr10:uidLastSave="{EB3494E4-7742-4CD2-A9CE-6C5ABE1DB982}"/>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4903" r:id="rId13"/>
    <pivotCache cacheId="4906" r:id="rId14"/>
    <pivotCache cacheId="4909" r:id="rId15"/>
    <pivotCache cacheId="49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<sst xmlns="http://schemas.openxmlformats.org/spreadsheetml/2006/main" count="10342" uniqueCount="1215">
  <si>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</si>
  <si>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</si>
  <si>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</si>
  <si>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</si>
  <si>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</si>
  <si>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</si>
  <si>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</si>
  <si>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</si>
  <si>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</si>
  <si>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</si>
  <si>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</si>
  <si>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</si>
  <si>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</si>
  <si>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</si>
  <si>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</si>
  <si>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</si>
  <si>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</si>
  <si>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</si>
  <si>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</si>
  <si>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</si>
  <si>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</si>
  <si>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</si>
  <si>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</si>
  <si>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</si>
  <si>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</si>
  <si>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</si>
  <si>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</si>
  <si>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</si>
  <si>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</si>
  <si>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</si>
  <si>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</si>
  <si>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</si>
  <si>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</si>
  <si>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</si>
  <si>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</si>
  <si>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</si>
  <si>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</si>
  <si>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</si>
  <si>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</si>
  <si>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</si>
  <si>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</si>
  <si>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</si>
  <si>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</si>
  <si>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</si>
  <si>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</si>
  <si>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</si>
  <si>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</si>
  <si>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</si>
  <si>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</si>
  <si>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</si>
  <si>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</si>
  <si>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</si>
  <si>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</si>
  <si>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</si>
  <si>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</si>
  <si>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</si>
  <si>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</si>
  <si>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</si>
  <si>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</si>
  <si>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</si>
  <si>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</si>
  <si>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</si>
  <si>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</si>
  <si>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</si>
  <si>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</si>
  <si>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</si>
  <si>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</si>
  <si>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</si>
  <si>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</si>
  <si>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</si>
  <si>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</si>
  <si>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</si>
  <si>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</si>
  <si>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</si>
  <si>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</si>
  <si>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</si>
  <si>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</si>
  <si>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</si>
  <si>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</si>
  <si>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</si>
  <si>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</si>
  <si>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</si>
  <si>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</si>
  <si>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</si>
  <si>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</si>
  <si>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</si>
  <si>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</si>
  <si>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</si>
  <si>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</si>
  <si>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</si>
  <si>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</si>
  <si>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</si>
  <si>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</si>
  <si>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</si>
  <si>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</si>
  <si>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</si>
  <si>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</si>
  <si>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</si>
  <si>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</si>
  <si>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</si>
  <si>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</si>
  <si>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</si>
  <si>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</si>
  <si>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</si>
  <si>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</si>
  <si>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</si>
  <si>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</si>
  <si>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</si>
  <si>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</si>
  <si>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</si>
  <si>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</si>
  <si>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</si>
  <si>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</si>
  <si>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</si>
  <si>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</si>
  <si>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</si>
  <si>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</si>
  <si>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</si>
  <si>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</si>
  <si>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</si>
  <si>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</si>
  <si>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</si>
  <si>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</si>
  <si>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</si>
  <si>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</si>
  <si>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</si>
  <si>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</si>
  <si>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</si>
  <si>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</si>
  <si>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</si>
  <si>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</si>
  <si>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permit receved 8-13/dispatched 8-13/</t>
  </si>
  <si>
    <t>D-HWP809</t>
  </si>
  <si>
    <t>PLK97122</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</si>
  <si>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</si>
  <si>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</si>
  <si>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</si>
  <si>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</si>
  <si>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</si>
  <si>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</si>
  <si>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</si>
  <si>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</si>
  <si>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</si>
  <si>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</si>
  <si>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</si>
  <si>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</si>
  <si>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</si>
  <si>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</si>
  <si>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</si>
  <si>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</si>
  <si>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</si>
  <si>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</si>
  <si>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</si>
  <si>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</si>
  <si>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NTP Pending</t>
  </si>
  <si>
    <t>No</t>
  </si>
  <si>
    <t>permit received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</si>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</sst>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B19" activePane="topRight" state="frozen"/>
      <selection pane="topRight" activeCell="E21" sqref="E2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129</v>
      </c>
      <c r="K22" s="593" t="s">
        <v>130</v>
      </c>
      <c r="L22" s="630"/>
      <c r="M22" s="631" t="s">
        <v>58</v>
      </c>
      <c r="N22" s="817">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131</v>
      </c>
      <c r="AF22" s="173"/>
    </row>
    <row r="23" spans="1:32" s="126" customFormat="1" ht="24.75" customHeight="1">
      <c r="A23" s="741" t="s">
        <v>132</v>
      </c>
      <c r="B23" s="589" t="s">
        <v>122</v>
      </c>
      <c r="C23" s="601">
        <v>45960</v>
      </c>
      <c r="D23" s="625"/>
      <c r="E23" s="625"/>
      <c r="F23" s="629" t="s">
        <v>124</v>
      </c>
      <c r="G23" s="589" t="s">
        <v>133</v>
      </c>
      <c r="H23" s="593">
        <v>87</v>
      </c>
      <c r="I23" s="593" t="s">
        <v>56</v>
      </c>
      <c r="J23" s="593" t="s">
        <v>129</v>
      </c>
      <c r="K23" s="593" t="s">
        <v>130</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129</v>
      </c>
      <c r="K24" s="593" t="s">
        <v>130</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129</v>
      </c>
      <c r="K25" s="593" t="s">
        <v>130</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129</v>
      </c>
      <c r="K26" s="593" t="s">
        <v>130</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129</v>
      </c>
      <c r="K27" s="593" t="s">
        <v>130</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76"/>
      <c r="H28" s="593">
        <v>0</v>
      </c>
      <c r="I28" s="594" t="s">
        <v>56</v>
      </c>
      <c r="J28" s="593" t="s">
        <v>64</v>
      </c>
      <c r="K28" s="593"/>
      <c r="L28" s="591">
        <v>45876</v>
      </c>
      <c r="M28" s="593" t="s">
        <v>58</v>
      </c>
      <c r="N28" s="817">
        <v>1462.85</v>
      </c>
      <c r="O28" s="593" t="s">
        <v>58</v>
      </c>
      <c r="P28" s="595" t="s">
        <v>59</v>
      </c>
      <c r="Q28" s="596">
        <v>45876</v>
      </c>
      <c r="R28" s="596"/>
      <c r="S28" s="596"/>
      <c r="T28" s="596"/>
      <c r="U28" s="596"/>
      <c r="V28" s="977">
        <v>116</v>
      </c>
      <c r="W28" s="977"/>
      <c r="X28" s="597">
        <f>SUM(V28-W28)</f>
        <v>116</v>
      </c>
      <c r="Y28" s="597">
        <v>0</v>
      </c>
      <c r="Z28" s="598">
        <v>0</v>
      </c>
      <c r="AA28" s="213"/>
      <c r="AB28" s="415">
        <v>0</v>
      </c>
      <c r="AC28" s="415">
        <v>0</v>
      </c>
      <c r="AD28" s="415">
        <v>0</v>
      </c>
      <c r="AE28" s="978" t="s">
        <v>144</v>
      </c>
    </row>
    <row r="29" spans="1:32" ht="24.75" customHeight="1">
      <c r="A29" s="741" t="s">
        <v>145</v>
      </c>
      <c r="B29" s="589" t="s">
        <v>122</v>
      </c>
      <c r="C29" s="601">
        <v>45930</v>
      </c>
      <c r="D29" s="591"/>
      <c r="E29" s="591"/>
      <c r="F29" s="629" t="s">
        <v>124</v>
      </c>
      <c r="G29" s="592" t="s">
        <v>146</v>
      </c>
      <c r="H29" s="593">
        <v>0</v>
      </c>
      <c r="I29" s="593" t="s">
        <v>56</v>
      </c>
      <c r="J29" s="593" t="s">
        <v>129</v>
      </c>
      <c r="K29" s="593" t="s">
        <v>130</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3432</v>
      </c>
      <c r="W30" s="843">
        <v>3247</v>
      </c>
      <c r="X30" s="597">
        <f t="shared" si="0"/>
        <v>185</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785</v>
      </c>
      <c r="X31" s="597">
        <f t="shared" si="0"/>
        <v>99</v>
      </c>
      <c r="Y31" s="597">
        <v>0</v>
      </c>
      <c r="Z31" s="598">
        <v>0.89</v>
      </c>
      <c r="AA31" s="606">
        <v>45876</v>
      </c>
      <c r="AB31" s="415">
        <v>0</v>
      </c>
      <c r="AC31" s="415">
        <v>0</v>
      </c>
      <c r="AD31" s="415">
        <v>0</v>
      </c>
      <c r="AE31" s="467" t="s">
        <v>152</v>
      </c>
    </row>
    <row r="32" spans="1:32" ht="24.75" customHeight="1">
      <c r="A32" s="741" t="s">
        <v>153</v>
      </c>
      <c r="B32" s="589" t="s">
        <v>122</v>
      </c>
      <c r="C32" s="601">
        <v>45899</v>
      </c>
      <c r="D32" s="591"/>
      <c r="E32" s="591"/>
      <c r="F32" s="591"/>
      <c r="G32" s="592"/>
      <c r="H32" s="593">
        <v>0</v>
      </c>
      <c r="I32" s="594" t="s">
        <v>56</v>
      </c>
      <c r="J32" s="593" t="s">
        <v>129</v>
      </c>
      <c r="K32" s="593" t="s">
        <v>154</v>
      </c>
      <c r="L32" s="591"/>
      <c r="M32" s="593" t="s">
        <v>58</v>
      </c>
      <c r="N32" s="817">
        <v>13056.5</v>
      </c>
      <c r="O32" s="593" t="s">
        <v>155</v>
      </c>
      <c r="P32" s="595" t="s">
        <v>59</v>
      </c>
      <c r="Q32" s="596"/>
      <c r="R32" s="596"/>
      <c r="S32" s="596"/>
      <c r="T32" s="596"/>
      <c r="U32" s="596"/>
      <c r="V32" s="507">
        <v>1100</v>
      </c>
      <c r="W32" s="507"/>
      <c r="X32" s="597">
        <f>SUM(V32-W32)</f>
        <v>1100</v>
      </c>
      <c r="Y32" s="597">
        <v>0</v>
      </c>
      <c r="Z32" s="598">
        <v>0</v>
      </c>
      <c r="AA32" s="213"/>
      <c r="AB32" s="415">
        <v>0</v>
      </c>
      <c r="AC32" s="415">
        <v>0</v>
      </c>
      <c r="AD32" s="415">
        <v>0</v>
      </c>
      <c r="AE32" s="179" t="s">
        <v>156</v>
      </c>
    </row>
    <row r="33" spans="1:57" ht="24.75" customHeight="1">
      <c r="A33" s="741" t="s">
        <v>157</v>
      </c>
      <c r="B33" s="589" t="s">
        <v>122</v>
      </c>
      <c r="C33" s="601">
        <v>45899</v>
      </c>
      <c r="D33" s="591"/>
      <c r="E33" s="591"/>
      <c r="F33" s="589" t="s">
        <v>135</v>
      </c>
      <c r="G33" s="592" t="s">
        <v>158</v>
      </c>
      <c r="H33" s="593">
        <v>0</v>
      </c>
      <c r="I33" s="593" t="s">
        <v>56</v>
      </c>
      <c r="J33" s="593" t="s">
        <v>129</v>
      </c>
      <c r="K33" s="593" t="s">
        <v>130</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159</v>
      </c>
    </row>
    <row r="34" spans="1:57" ht="24.75" customHeight="1">
      <c r="A34" s="741" t="s">
        <v>160</v>
      </c>
      <c r="B34" s="589" t="s">
        <v>122</v>
      </c>
      <c r="C34" s="601">
        <v>45899</v>
      </c>
      <c r="D34" s="591"/>
      <c r="E34" s="591">
        <v>45866</v>
      </c>
      <c r="F34" s="589" t="s">
        <v>135</v>
      </c>
      <c r="G34" s="592" t="s">
        <v>161</v>
      </c>
      <c r="H34" s="593">
        <v>0</v>
      </c>
      <c r="I34" s="594" t="s">
        <v>56</v>
      </c>
      <c r="J34" s="593" t="s">
        <v>129</v>
      </c>
      <c r="K34" s="593" t="s">
        <v>130</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162</v>
      </c>
    </row>
    <row r="35" spans="1:57" ht="24.75" customHeight="1">
      <c r="A35" s="741" t="s">
        <v>163</v>
      </c>
      <c r="B35" s="589" t="s">
        <v>122</v>
      </c>
      <c r="C35" s="601">
        <v>45930</v>
      </c>
      <c r="D35" s="600" t="s">
        <v>86</v>
      </c>
      <c r="E35" s="591">
        <v>45868</v>
      </c>
      <c r="F35" s="589" t="s">
        <v>135</v>
      </c>
      <c r="G35" s="592" t="s">
        <v>164</v>
      </c>
      <c r="H35" s="593">
        <v>0</v>
      </c>
      <c r="I35" s="593" t="s">
        <v>56</v>
      </c>
      <c r="J35" s="593" t="s">
        <v>64</v>
      </c>
      <c r="K35" s="593"/>
      <c r="L35" s="591">
        <v>45868</v>
      </c>
      <c r="M35" s="593" t="s">
        <v>58</v>
      </c>
      <c r="N35" s="817">
        <v>14179.65</v>
      </c>
      <c r="O35" s="593" t="s">
        <v>58</v>
      </c>
      <c r="P35" s="595" t="s">
        <v>65</v>
      </c>
      <c r="Q35" s="596">
        <v>45868</v>
      </c>
      <c r="R35" s="596"/>
      <c r="S35" s="596"/>
      <c r="T35" s="596"/>
      <c r="U35" s="596"/>
      <c r="V35" s="634">
        <v>793</v>
      </c>
      <c r="W35" s="843">
        <v>668</v>
      </c>
      <c r="X35" s="597">
        <f t="shared" si="0"/>
        <v>125</v>
      </c>
      <c r="Y35" s="597">
        <v>0</v>
      </c>
      <c r="Z35" s="598">
        <v>0.84</v>
      </c>
      <c r="AA35" s="606">
        <v>45880</v>
      </c>
      <c r="AB35" s="415">
        <v>0</v>
      </c>
      <c r="AC35" s="415">
        <v>0</v>
      </c>
      <c r="AD35" s="415">
        <v>0</v>
      </c>
      <c r="AE35" s="467" t="s">
        <v>165</v>
      </c>
      <c r="AF35" s="173"/>
    </row>
    <row r="36" spans="1:57" ht="24.75" customHeight="1">
      <c r="A36" s="741" t="s">
        <v>166</v>
      </c>
      <c r="B36" s="589" t="s">
        <v>122</v>
      </c>
      <c r="C36" s="601">
        <v>45899</v>
      </c>
      <c r="D36" s="591"/>
      <c r="E36" s="591"/>
      <c r="F36" s="589" t="s">
        <v>135</v>
      </c>
      <c r="G36" s="592" t="s">
        <v>167</v>
      </c>
      <c r="H36" s="593">
        <v>0</v>
      </c>
      <c r="I36" s="593" t="s">
        <v>56</v>
      </c>
      <c r="J36" s="593" t="s">
        <v>129</v>
      </c>
      <c r="K36" s="593" t="s">
        <v>130</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168</v>
      </c>
      <c r="AG36" s="453"/>
    </row>
    <row r="37" spans="1:57" ht="24.75" customHeight="1">
      <c r="A37" s="741" t="s">
        <v>169</v>
      </c>
      <c r="B37" s="589" t="s">
        <v>122</v>
      </c>
      <c r="C37" s="601">
        <v>45899</v>
      </c>
      <c r="D37" s="629"/>
      <c r="E37" s="629"/>
      <c r="F37" s="589" t="s">
        <v>135</v>
      </c>
      <c r="G37" s="979" t="s">
        <v>170</v>
      </c>
      <c r="H37" s="593">
        <v>0</v>
      </c>
      <c r="I37" s="594" t="s">
        <v>56</v>
      </c>
      <c r="J37" s="593" t="s">
        <v>129</v>
      </c>
      <c r="K37" s="593" t="s">
        <v>130</v>
      </c>
      <c r="L37" s="591"/>
      <c r="M37" s="593" t="s">
        <v>58</v>
      </c>
      <c r="N37" s="817">
        <v>18903.7</v>
      </c>
      <c r="O37" s="593" t="s">
        <v>58</v>
      </c>
      <c r="P37" s="595" t="s">
        <v>59</v>
      </c>
      <c r="Q37" s="596"/>
      <c r="R37" s="596"/>
      <c r="S37" s="596"/>
      <c r="T37" s="596"/>
      <c r="U37" s="596"/>
      <c r="V37" s="597">
        <v>1442</v>
      </c>
      <c r="W37" s="597"/>
      <c r="X37" s="597">
        <f>SUM(V37-W37)</f>
        <v>1442</v>
      </c>
      <c r="Y37" s="697">
        <v>0</v>
      </c>
      <c r="Z37" s="598">
        <v>0</v>
      </c>
      <c r="AA37" s="412"/>
      <c r="AB37" s="415">
        <v>0</v>
      </c>
      <c r="AC37" s="415">
        <v>0</v>
      </c>
      <c r="AD37" s="415">
        <v>0</v>
      </c>
      <c r="AE37" s="351" t="s">
        <v>171</v>
      </c>
      <c r="AG37" s="453"/>
    </row>
    <row r="38" spans="1:57" ht="24.75" customHeight="1">
      <c r="A38" s="741" t="s">
        <v>172</v>
      </c>
      <c r="B38" s="589" t="s">
        <v>122</v>
      </c>
      <c r="C38" s="601">
        <v>45899</v>
      </c>
      <c r="D38" s="591" t="s">
        <v>86</v>
      </c>
      <c r="E38" s="601">
        <v>45806</v>
      </c>
      <c r="F38" s="589" t="s">
        <v>135</v>
      </c>
      <c r="G38" s="979" t="s">
        <v>173</v>
      </c>
      <c r="H38" s="593">
        <v>0</v>
      </c>
      <c r="I38" s="594" t="s">
        <v>56</v>
      </c>
      <c r="J38" s="593" t="s">
        <v>129</v>
      </c>
      <c r="K38" s="593" t="s">
        <v>130</v>
      </c>
      <c r="L38" s="591" t="s">
        <v>174</v>
      </c>
      <c r="M38" s="593" t="s">
        <v>58</v>
      </c>
      <c r="N38" s="817">
        <v>21888.65</v>
      </c>
      <c r="O38" s="593" t="s">
        <v>58</v>
      </c>
      <c r="P38" s="595" t="s">
        <v>65</v>
      </c>
      <c r="Q38" s="596">
        <v>45824</v>
      </c>
      <c r="R38" s="596" t="s">
        <v>175</v>
      </c>
      <c r="S38" s="596"/>
      <c r="T38" s="596"/>
      <c r="U38" s="596"/>
      <c r="V38" s="597">
        <v>1669</v>
      </c>
      <c r="W38" s="597">
        <v>726</v>
      </c>
      <c r="X38" s="597">
        <f>SUM(V38-W38)</f>
        <v>943</v>
      </c>
      <c r="Y38" s="697">
        <v>0</v>
      </c>
      <c r="Z38" s="598">
        <v>0.43</v>
      </c>
      <c r="AA38" s="606">
        <v>45833</v>
      </c>
      <c r="AB38" s="415">
        <v>0</v>
      </c>
      <c r="AC38" s="415">
        <v>0</v>
      </c>
      <c r="AD38" s="415">
        <v>0</v>
      </c>
      <c r="AE38" s="351" t="s">
        <v>176</v>
      </c>
      <c r="AG38" s="453"/>
    </row>
    <row r="39" spans="1:57" ht="24.75" customHeight="1">
      <c r="A39" s="741" t="s">
        <v>177</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966">
        <v>406</v>
      </c>
      <c r="X39" s="597">
        <f t="shared" si="0"/>
        <v>1065</v>
      </c>
      <c r="Y39" s="597">
        <v>0</v>
      </c>
      <c r="Z39" s="598">
        <v>0.27</v>
      </c>
      <c r="AA39" s="606">
        <v>45881</v>
      </c>
      <c r="AB39" s="415">
        <v>0</v>
      </c>
      <c r="AC39" s="415">
        <v>0</v>
      </c>
      <c r="AD39" s="415">
        <v>0</v>
      </c>
      <c r="AE39" s="179"/>
      <c r="AG39" s="453"/>
    </row>
    <row r="40" spans="1:57" ht="24.75" customHeight="1">
      <c r="A40" s="741" t="s">
        <v>178</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179</v>
      </c>
      <c r="B41" s="635" t="s">
        <v>180</v>
      </c>
      <c r="C41" s="591">
        <v>45991</v>
      </c>
      <c r="D41" s="591" t="s">
        <v>181</v>
      </c>
      <c r="E41" s="591">
        <v>45852</v>
      </c>
      <c r="F41" s="625" t="s">
        <v>182</v>
      </c>
      <c r="G41" s="592" t="s">
        <v>183</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184</v>
      </c>
      <c r="B42" s="635" t="s">
        <v>180</v>
      </c>
      <c r="C42" s="591">
        <v>45991</v>
      </c>
      <c r="D42" s="600"/>
      <c r="E42" s="601">
        <v>45716</v>
      </c>
      <c r="F42" s="600" t="s">
        <v>182</v>
      </c>
      <c r="G42" s="602" t="s">
        <v>185</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186</v>
      </c>
    </row>
    <row r="43" spans="1:57" ht="24.75" customHeight="1">
      <c r="A43" s="742" t="s">
        <v>187</v>
      </c>
      <c r="B43" s="635" t="s">
        <v>180</v>
      </c>
      <c r="C43" s="591">
        <v>45991</v>
      </c>
      <c r="D43" s="601" t="s">
        <v>181</v>
      </c>
      <c r="E43" s="532">
        <v>45707</v>
      </c>
      <c r="F43" s="600" t="s">
        <v>182</v>
      </c>
      <c r="G43" s="636" t="s">
        <v>188</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189</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190</v>
      </c>
      <c r="B44" s="635" t="s">
        <v>180</v>
      </c>
      <c r="C44" s="591">
        <v>45991</v>
      </c>
      <c r="D44" s="600" t="s">
        <v>67</v>
      </c>
      <c r="E44" s="601">
        <v>45716</v>
      </c>
      <c r="F44" s="600" t="s">
        <v>182</v>
      </c>
      <c r="G44" s="602" t="s">
        <v>191</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192</v>
      </c>
      <c r="B45" s="635" t="s">
        <v>180</v>
      </c>
      <c r="C45" s="591">
        <v>45991</v>
      </c>
      <c r="D45" s="600" t="s">
        <v>181</v>
      </c>
      <c r="E45" s="601">
        <v>45716</v>
      </c>
      <c r="F45" s="600" t="s">
        <v>182</v>
      </c>
      <c r="G45" s="602" t="s">
        <v>193</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757">
        <v>4097</v>
      </c>
      <c r="X45" s="597">
        <f t="shared" si="0"/>
        <v>788</v>
      </c>
      <c r="Y45" s="41">
        <v>0</v>
      </c>
      <c r="Z45" s="598">
        <v>0.83</v>
      </c>
      <c r="AA45" s="606">
        <v>45741</v>
      </c>
      <c r="AB45" s="415">
        <v>0</v>
      </c>
      <c r="AC45" s="415">
        <v>0</v>
      </c>
      <c r="AD45" s="415">
        <v>0</v>
      </c>
      <c r="AE45" s="179"/>
      <c r="AF45" s="89"/>
    </row>
    <row r="46" spans="1:57" ht="24.75" customHeight="1">
      <c r="A46" s="741" t="s">
        <v>194</v>
      </c>
      <c r="B46" s="635" t="s">
        <v>180</v>
      </c>
      <c r="C46" s="591">
        <v>45991</v>
      </c>
      <c r="D46" s="600" t="s">
        <v>181</v>
      </c>
      <c r="E46" s="601">
        <v>45880</v>
      </c>
      <c r="F46" s="600" t="s">
        <v>182</v>
      </c>
      <c r="G46" s="602" t="s">
        <v>195</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196</v>
      </c>
      <c r="B47" s="635" t="s">
        <v>180</v>
      </c>
      <c r="C47" s="591">
        <v>45991</v>
      </c>
      <c r="D47" s="600" t="s">
        <v>181</v>
      </c>
      <c r="E47" s="601">
        <v>45880</v>
      </c>
      <c r="F47" s="600" t="s">
        <v>182</v>
      </c>
      <c r="G47" s="602" t="s">
        <v>197</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198</v>
      </c>
      <c r="B48" s="635" t="s">
        <v>180</v>
      </c>
      <c r="C48" s="591">
        <v>45991</v>
      </c>
      <c r="D48" s="600" t="s">
        <v>181</v>
      </c>
      <c r="E48" s="601">
        <v>45866</v>
      </c>
      <c r="F48" s="600" t="s">
        <v>182</v>
      </c>
      <c r="G48" s="602" t="s">
        <v>199</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7910</v>
      </c>
      <c r="X48" s="597">
        <f t="shared" si="0"/>
        <v>4077</v>
      </c>
      <c r="Y48" s="41">
        <v>0</v>
      </c>
      <c r="Z48" s="598">
        <v>0.66</v>
      </c>
      <c r="AA48" s="606">
        <v>45869</v>
      </c>
      <c r="AB48" s="415">
        <v>0</v>
      </c>
      <c r="AC48" s="415">
        <v>0</v>
      </c>
      <c r="AD48" s="415">
        <v>0</v>
      </c>
      <c r="AE48" s="179"/>
      <c r="AF48" s="103"/>
    </row>
    <row r="49" spans="1:38" ht="24.75" customHeight="1">
      <c r="A49" s="741" t="s">
        <v>200</v>
      </c>
      <c r="B49" s="635" t="s">
        <v>180</v>
      </c>
      <c r="C49" s="591">
        <v>45991</v>
      </c>
      <c r="D49" s="600" t="s">
        <v>86</v>
      </c>
      <c r="E49" s="601">
        <v>45880</v>
      </c>
      <c r="F49" s="600" t="s">
        <v>78</v>
      </c>
      <c r="G49" s="602" t="s">
        <v>201</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202</v>
      </c>
      <c r="B50" s="635" t="s">
        <v>180</v>
      </c>
      <c r="C50" s="591">
        <v>45960</v>
      </c>
      <c r="D50" s="600" t="s">
        <v>86</v>
      </c>
      <c r="E50" s="601">
        <v>45867</v>
      </c>
      <c r="F50" s="600" t="s">
        <v>78</v>
      </c>
      <c r="G50" s="602" t="s">
        <v>203</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204</v>
      </c>
      <c r="B51" s="638" t="s">
        <v>180</v>
      </c>
      <c r="C51" s="639">
        <v>45955</v>
      </c>
      <c r="D51" s="640" t="s">
        <v>205</v>
      </c>
      <c r="E51" s="640" t="s">
        <v>53</v>
      </c>
      <c r="F51" s="640" t="s">
        <v>53</v>
      </c>
      <c r="G51" s="641" t="s">
        <v>206</v>
      </c>
      <c r="H51" s="642">
        <v>0</v>
      </c>
      <c r="I51" s="643" t="s">
        <v>56</v>
      </c>
      <c r="J51" s="642" t="s">
        <v>129</v>
      </c>
      <c r="K51" s="642" t="s">
        <v>130</v>
      </c>
      <c r="L51" s="640" t="s">
        <v>53</v>
      </c>
      <c r="M51" s="642" t="s">
        <v>58</v>
      </c>
      <c r="N51" s="820">
        <v>5219.2</v>
      </c>
      <c r="O51" s="642" t="s">
        <v>155</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175</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180</v>
      </c>
      <c r="C60" s="660">
        <v>45868</v>
      </c>
      <c r="D60" s="657" t="s">
        <v>61</v>
      </c>
      <c r="E60" s="650">
        <v>45716</v>
      </c>
      <c r="F60" s="657" t="s">
        <v>182</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188</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175</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189</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180</v>
      </c>
      <c r="C103" s="650">
        <v>45807</v>
      </c>
      <c r="D103" s="650" t="s">
        <v>286</v>
      </c>
      <c r="E103" s="650">
        <v>45706</v>
      </c>
      <c r="F103" s="657" t="s">
        <v>182</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189</v>
      </c>
      <c r="AF103" s="453"/>
      <c r="AG103" s="43"/>
    </row>
    <row r="104" spans="1:33" ht="24.75" customHeight="1">
      <c r="A104" s="655" t="s">
        <v>340</v>
      </c>
      <c r="B104" s="656" t="s">
        <v>180</v>
      </c>
      <c r="C104" s="650">
        <v>45807</v>
      </c>
      <c r="D104" s="626" t="s">
        <v>52</v>
      </c>
      <c r="E104" s="657" t="s">
        <v>53</v>
      </c>
      <c r="F104" s="626" t="s">
        <v>271</v>
      </c>
      <c r="G104" s="658" t="s">
        <v>191</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180</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180</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180</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175</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133</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180</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180</v>
      </c>
      <c r="C121" s="591">
        <v>45991</v>
      </c>
      <c r="D121" s="600" t="s">
        <v>384</v>
      </c>
      <c r="E121" s="601">
        <v>45735</v>
      </c>
      <c r="F121" s="600" t="s">
        <v>182</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175</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155</v>
      </c>
      <c r="N123" s="823">
        <v>0</v>
      </c>
      <c r="O123" s="659" t="s">
        <v>155</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155</v>
      </c>
      <c r="N131" s="817">
        <v>0</v>
      </c>
      <c r="O131" s="593" t="s">
        <v>155</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155</v>
      </c>
      <c r="N132" s="831">
        <v>0</v>
      </c>
      <c r="O132" s="134" t="s">
        <v>155</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7"/>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8"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9"/>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10" bestFit="1" customWidth="1"/>
    <col min="7" max="8" width="11.1406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192</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192</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187</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190</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190</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172</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172</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187</v>
      </c>
      <c r="F578">
        <v>198</v>
      </c>
      <c r="G578">
        <v>198</v>
      </c>
    </row>
    <row r="579" spans="1:7">
      <c r="A579" t="s">
        <v>222</v>
      </c>
    </row>
    <row r="580" spans="1:7">
      <c r="A580" t="s">
        <v>190</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192</v>
      </c>
      <c r="C590">
        <v>403</v>
      </c>
      <c r="D590">
        <v>39</v>
      </c>
      <c r="G590">
        <v>442</v>
      </c>
    </row>
    <row r="591" spans="1:7">
      <c r="A591" t="s">
        <v>187</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192</v>
      </c>
      <c r="C604">
        <v>318</v>
      </c>
      <c r="G604">
        <v>318</v>
      </c>
    </row>
    <row r="605" spans="1:7">
      <c r="A605" t="s">
        <v>187</v>
      </c>
      <c r="D605">
        <v>461</v>
      </c>
      <c r="E605">
        <v>880</v>
      </c>
      <c r="F605">
        <v>585</v>
      </c>
      <c r="G605">
        <v>1926</v>
      </c>
    </row>
    <row r="606" spans="1:7">
      <c r="A606" t="s">
        <v>190</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187</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179</v>
      </c>
      <c r="D632">
        <v>314</v>
      </c>
      <c r="G632">
        <v>314</v>
      </c>
    </row>
    <row r="633" spans="1:8">
      <c r="A633" t="s">
        <v>198</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179</v>
      </c>
    </row>
    <row r="642" spans="1:8">
      <c r="A642" t="s">
        <v>198</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163</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192</v>
      </c>
      <c r="C652">
        <v>319</v>
      </c>
      <c r="E652">
        <v>319</v>
      </c>
    </row>
    <row r="653" spans="1:8">
      <c r="A653" t="s">
        <v>585</v>
      </c>
      <c r="B653">
        <v>376</v>
      </c>
      <c r="C653">
        <v>35</v>
      </c>
      <c r="E653">
        <v>411</v>
      </c>
    </row>
    <row r="654" spans="1:8">
      <c r="A654" t="s">
        <v>198</v>
      </c>
      <c r="B654">
        <v>571</v>
      </c>
      <c r="C654">
        <v>1293</v>
      </c>
      <c r="E654">
        <v>1864</v>
      </c>
    </row>
    <row r="655" spans="1:8">
      <c r="A655" t="s">
        <v>147</v>
      </c>
      <c r="B655">
        <v>1175</v>
      </c>
      <c r="C655">
        <v>1154</v>
      </c>
      <c r="E655">
        <v>2329</v>
      </c>
    </row>
    <row r="656" spans="1:8">
      <c r="A656" t="s">
        <v>150</v>
      </c>
      <c r="C656">
        <v>111</v>
      </c>
      <c r="E656">
        <v>111</v>
      </c>
    </row>
    <row r="657" spans="1:5">
      <c r="A657" t="s">
        <v>163</v>
      </c>
      <c r="B657">
        <v>288</v>
      </c>
      <c r="C657">
        <v>380</v>
      </c>
      <c r="E657">
        <v>668</v>
      </c>
    </row>
    <row r="658" spans="1:5">
      <c r="A658" t="s">
        <v>177</v>
      </c>
      <c r="C658">
        <v>406</v>
      </c>
      <c r="E658">
        <v>406</v>
      </c>
    </row>
    <row r="659" spans="1:5">
      <c r="A659" t="s">
        <v>559</v>
      </c>
      <c r="B659">
        <v>2410</v>
      </c>
      <c r="C659">
        <v>3698</v>
      </c>
      <c r="E659">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192</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192</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192</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192</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187</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192</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192</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190</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190</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190</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190</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172</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172</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181</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172</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172</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172</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181</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181</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190</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187</v>
      </c>
      <c r="B1331" s="163" t="s">
        <v>181</v>
      </c>
      <c r="C1331" s="56">
        <v>45849</v>
      </c>
      <c r="D1331" s="43">
        <v>198</v>
      </c>
      <c r="G1331" t="s">
        <v>1016</v>
      </c>
    </row>
    <row r="1332" spans="1:7">
      <c r="A1332" s="264" t="s">
        <v>401</v>
      </c>
      <c r="B1332" s="473" t="s">
        <v>568</v>
      </c>
      <c r="C1332" s="56">
        <v>45852</v>
      </c>
      <c r="F1332" s="43" t="s">
        <v>680</v>
      </c>
      <c r="G1332" t="s">
        <v>1016</v>
      </c>
    </row>
    <row r="1333" spans="1:7">
      <c r="A1333" s="478" t="s">
        <v>187</v>
      </c>
      <c r="B1333" s="163" t="s">
        <v>181</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192</v>
      </c>
      <c r="B1337" s="163" t="s">
        <v>181</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192</v>
      </c>
      <c r="B1343" s="337" t="s">
        <v>181</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192</v>
      </c>
      <c r="B1354" s="163" t="s">
        <v>181</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192</v>
      </c>
      <c r="B1361" s="163" t="s">
        <v>181</v>
      </c>
      <c r="C1361" s="56">
        <v>45860</v>
      </c>
      <c r="D1361" s="43">
        <v>318</v>
      </c>
      <c r="G1361" t="s">
        <v>1016</v>
      </c>
    </row>
    <row r="1362" spans="1:7">
      <c r="A1362" s="264" t="s">
        <v>605</v>
      </c>
      <c r="B1362" s="163" t="s">
        <v>181</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187</v>
      </c>
      <c r="B1370" s="163" t="s">
        <v>181</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187</v>
      </c>
      <c r="B1378" s="337" t="s">
        <v>181</v>
      </c>
      <c r="C1378" s="56">
        <v>45862</v>
      </c>
      <c r="D1378" s="43">
        <v>880</v>
      </c>
      <c r="G1378" t="s">
        <v>1016</v>
      </c>
    </row>
    <row r="1379" spans="1:7">
      <c r="A1379" s="352" t="s">
        <v>190</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187</v>
      </c>
      <c r="B1386" s="163" t="s">
        <v>181</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187</v>
      </c>
      <c r="B1392" s="163" t="s">
        <v>181</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179</v>
      </c>
      <c r="B1402" s="337" t="s">
        <v>181</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198</v>
      </c>
      <c r="B1407" s="163" t="s">
        <v>181</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198</v>
      </c>
      <c r="B1411" s="163" t="s">
        <v>181</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198</v>
      </c>
      <c r="B1415" s="329" t="s">
        <v>181</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198</v>
      </c>
      <c r="B1418" s="329" t="s">
        <v>181</v>
      </c>
      <c r="C1418" s="56">
        <v>45875</v>
      </c>
      <c r="D1418" s="43">
        <v>840</v>
      </c>
      <c r="G1418" t="s">
        <v>1055</v>
      </c>
    </row>
    <row r="1419" spans="1:7">
      <c r="A1419" s="147" t="s">
        <v>179</v>
      </c>
      <c r="B1419" s="839" t="s">
        <v>181</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198</v>
      </c>
      <c r="B1423" s="773" t="s">
        <v>181</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198</v>
      </c>
      <c r="B1426" s="329" t="s">
        <v>181</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163</v>
      </c>
      <c r="B1429" s="322" t="s">
        <v>568</v>
      </c>
      <c r="C1429" s="56">
        <v>45880</v>
      </c>
      <c r="D1429" s="43">
        <v>288</v>
      </c>
      <c r="G1429" t="s">
        <v>1055</v>
      </c>
    </row>
    <row r="1430" spans="1:7">
      <c r="A1430" s="840" t="s">
        <v>198</v>
      </c>
      <c r="B1430" s="329" t="s">
        <v>181</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163</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192</v>
      </c>
      <c r="B1435" s="329" t="s">
        <v>181</v>
      </c>
      <c r="C1435" s="56">
        <v>45881</v>
      </c>
      <c r="D1435" s="43">
        <v>319</v>
      </c>
      <c r="G1435" t="s">
        <v>1055</v>
      </c>
    </row>
    <row r="1436" spans="1:7">
      <c r="A1436" s="840" t="s">
        <v>198</v>
      </c>
      <c r="B1436" s="329" t="s">
        <v>181</v>
      </c>
      <c r="C1436" s="56">
        <v>45881</v>
      </c>
      <c r="D1436" s="161">
        <v>1293</v>
      </c>
      <c r="G1436" t="s">
        <v>1055</v>
      </c>
    </row>
    <row r="1437" spans="1:7">
      <c r="A1437" s="264" t="s">
        <v>177</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G1439" t="s">
        <v>1055</v>
      </c>
    </row>
    <row r="1440" spans="1:7">
      <c r="A1440" s="264" t="s">
        <v>163</v>
      </c>
      <c r="B1440" s="346" t="s">
        <v>568</v>
      </c>
      <c r="C1440" s="56">
        <v>45882</v>
      </c>
      <c r="G1440" t="s">
        <v>1055</v>
      </c>
    </row>
    <row r="1441" spans="1:7">
      <c r="A1441" s="264" t="s">
        <v>177</v>
      </c>
      <c r="B1441" s="341" t="s">
        <v>123</v>
      </c>
      <c r="C1441" s="56">
        <v>45882</v>
      </c>
      <c r="G1441" t="s">
        <v>1055</v>
      </c>
    </row>
    <row r="1442" spans="1:7">
      <c r="A1442" s="372" t="s">
        <v>150</v>
      </c>
      <c r="B1442" s="372" t="s">
        <v>123</v>
      </c>
      <c r="C1442" s="56">
        <v>45882</v>
      </c>
      <c r="F1442" s="372" t="s">
        <v>1061</v>
      </c>
      <c r="G1442" t="s">
        <v>1055</v>
      </c>
    </row>
    <row r="1443" spans="1:7">
      <c r="A1443" s="264" t="s">
        <v>198</v>
      </c>
      <c r="B1443" s="345" t="s">
        <v>181</v>
      </c>
      <c r="C1443" s="56">
        <v>45882</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177</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179</v>
      </c>
      <c r="B3" s="782" t="s">
        <v>180</v>
      </c>
      <c r="C3" s="760">
        <v>45991</v>
      </c>
      <c r="D3" s="483" t="s">
        <v>183</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129</v>
      </c>
      <c r="V6" s="69" t="s">
        <v>129</v>
      </c>
      <c r="W6" s="418">
        <v>45848</v>
      </c>
      <c r="X6" s="69" t="s">
        <v>129</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129</v>
      </c>
      <c r="V7" s="69" t="s">
        <v>129</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129</v>
      </c>
      <c r="W8" s="54">
        <v>45826</v>
      </c>
      <c r="X8" s="69" t="s">
        <v>129</v>
      </c>
    </row>
    <row r="9" spans="1:25">
      <c r="A9" s="187" t="s">
        <v>222</v>
      </c>
      <c r="B9" s="192" t="s">
        <v>180</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129</v>
      </c>
      <c r="W9" s="30"/>
      <c r="X9" s="69" t="s">
        <v>129</v>
      </c>
      <c r="Y9" t="e">
        <f>VLOOKUP(A9,#REF!,2,FALSE)</f>
        <v>#REF!</v>
      </c>
    </row>
    <row r="10" spans="1:25">
      <c r="A10" s="187" t="s">
        <v>184</v>
      </c>
      <c r="B10" s="192" t="s">
        <v>180</v>
      </c>
      <c r="C10" s="333">
        <v>45742</v>
      </c>
      <c r="D10" s="488" t="s">
        <v>185</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129</v>
      </c>
      <c r="W12" s="30"/>
      <c r="X12" s="69"/>
    </row>
    <row r="13" spans="1:25">
      <c r="A13" s="192" t="s">
        <v>224</v>
      </c>
      <c r="B13" s="194" t="s">
        <v>51</v>
      </c>
      <c r="C13" s="431">
        <v>45716</v>
      </c>
      <c r="D13" s="764" t="s">
        <v>188</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129</v>
      </c>
      <c r="V13" s="69" t="s">
        <v>129</v>
      </c>
      <c r="W13" s="54">
        <v>45818</v>
      </c>
      <c r="X13" s="69" t="s">
        <v>129</v>
      </c>
      <c r="Y13" t="e">
        <f>VLOOKUP(A13,#REF!,2,FALSE)</f>
        <v>#REF!</v>
      </c>
    </row>
    <row r="14" spans="1:25">
      <c r="A14" s="190" t="s">
        <v>187</v>
      </c>
      <c r="B14" s="192" t="s">
        <v>180</v>
      </c>
      <c r="C14" s="487">
        <v>45991</v>
      </c>
      <c r="D14" s="795" t="s">
        <v>188</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129</v>
      </c>
      <c r="V15" s="69" t="s">
        <v>129</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129</v>
      </c>
      <c r="V16" s="69" t="s">
        <v>129</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129</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129</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129</v>
      </c>
      <c r="W20" s="30"/>
      <c r="X20" s="69" t="s">
        <v>129</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129</v>
      </c>
      <c r="W21" s="54">
        <v>45757</v>
      </c>
      <c r="X21" s="69" t="s">
        <v>129</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129</v>
      </c>
      <c r="V22" s="69" t="s">
        <v>129</v>
      </c>
      <c r="W22" s="54">
        <v>45825</v>
      </c>
      <c r="X22" s="69" t="s">
        <v>129</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129</v>
      </c>
      <c r="V23" s="69" t="s">
        <v>129</v>
      </c>
      <c r="W23" s="54">
        <v>45828</v>
      </c>
      <c r="X23" s="69" t="s">
        <v>129</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129</v>
      </c>
      <c r="W25" s="30"/>
      <c r="X25" s="69" t="s">
        <v>129</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129</v>
      </c>
      <c r="V27" s="69" t="s">
        <v>129</v>
      </c>
      <c r="W27" s="30"/>
      <c r="X27" s="69" t="s">
        <v>129</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129</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129</v>
      </c>
      <c r="V29" s="69" t="s">
        <v>129</v>
      </c>
      <c r="W29" s="30"/>
      <c r="X29" s="69" t="s">
        <v>129</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129</v>
      </c>
      <c r="V31" s="375" t="s">
        <v>129</v>
      </c>
      <c r="W31" s="54">
        <v>45840</v>
      </c>
      <c r="X31" s="69" t="s">
        <v>129</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129</v>
      </c>
      <c r="W33" s="54">
        <v>45789</v>
      </c>
      <c r="X33" s="375" t="s">
        <v>129</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129</v>
      </c>
      <c r="V34" s="69" t="s">
        <v>129</v>
      </c>
      <c r="W34" s="54">
        <v>45810</v>
      </c>
      <c r="X34" s="375" t="s">
        <v>129</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129</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129</v>
      </c>
      <c r="W37" s="54">
        <v>45820</v>
      </c>
      <c r="X37" s="69" t="s">
        <v>129</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129</v>
      </c>
      <c r="V38" s="69" t="s">
        <v>129</v>
      </c>
      <c r="W38" s="30"/>
      <c r="X38" s="69" t="s">
        <v>129</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129</v>
      </c>
      <c r="W39" s="54">
        <v>45820</v>
      </c>
      <c r="X39" s="69" t="s">
        <v>129</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129</v>
      </c>
      <c r="W40" s="30"/>
      <c r="X40" s="69" t="s">
        <v>129</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129</v>
      </c>
      <c r="W42" s="129">
        <v>45804</v>
      </c>
      <c r="X42" s="69" t="s">
        <v>129</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129</v>
      </c>
      <c r="W43" s="30"/>
      <c r="X43" s="69" t="s">
        <v>129</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129</v>
      </c>
      <c r="W54" s="54">
        <v>45838</v>
      </c>
      <c r="X54" s="69" t="s">
        <v>129</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180</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180</v>
      </c>
      <c r="C93" s="188">
        <v>45742</v>
      </c>
      <c r="D93" s="212" t="s">
        <v>191</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180</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180</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180</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190</v>
      </c>
      <c r="B97" s="192" t="s">
        <v>180</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190</v>
      </c>
      <c r="B98" s="515" t="s">
        <v>180</v>
      </c>
      <c r="C98" s="188">
        <v>45991</v>
      </c>
      <c r="D98" s="211" t="s">
        <v>191</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192</v>
      </c>
      <c r="B99" s="192" t="s">
        <v>180</v>
      </c>
      <c r="C99" s="188">
        <v>45772</v>
      </c>
      <c r="D99" s="211" t="s">
        <v>191</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193</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133</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129</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129</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129</v>
      </c>
      <c r="W127" s="119"/>
      <c r="X127" s="69" t="s">
        <v>129</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129</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129</v>
      </c>
      <c r="V130" s="69" t="s">
        <v>129</v>
      </c>
      <c r="W130" s="54">
        <v>45838</v>
      </c>
      <c r="X130" s="69" t="s">
        <v>129</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129</v>
      </c>
      <c r="W131" s="30"/>
      <c r="X131" s="69" t="s">
        <v>129</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129</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129</v>
      </c>
      <c r="V134" s="69" t="s">
        <v>129</v>
      </c>
      <c r="W134" s="30"/>
      <c r="X134" s="69" t="s">
        <v>129</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129</v>
      </c>
      <c r="W135" s="30"/>
      <c r="X135" s="69" t="s">
        <v>129</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381</v>
      </c>
      <c r="B140" s="485" t="s">
        <v>180</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129</v>
      </c>
      <c r="Y140" t="e">
        <f>VLOOKUP(A140,#REF!,2,FALSE)</f>
        <v>#REF!</v>
      </c>
    </row>
    <row r="141" spans="1:25" ht="15" customHeight="1">
      <c r="A141" s="427" t="s">
        <v>383</v>
      </c>
      <c r="B141" s="485" t="s">
        <v>180</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129</v>
      </c>
      <c r="V141" s="69" t="s">
        <v>129</v>
      </c>
      <c r="W141" s="30"/>
      <c r="X141" s="69" t="s">
        <v>129</v>
      </c>
      <c r="Y141" t="e">
        <f>VLOOKUP(A141,#REF!,2,FALSE)</f>
        <v>#REF!</v>
      </c>
    </row>
    <row r="142" spans="1:25" ht="15" customHeight="1">
      <c r="A142" s="420" t="s">
        <v>198</v>
      </c>
      <c r="B142" s="485" t="s">
        <v>180</v>
      </c>
      <c r="C142" s="786">
        <v>45991</v>
      </c>
      <c r="D142" s="510" t="s">
        <v>199</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129</v>
      </c>
      <c r="W144" s="30"/>
      <c r="X144" s="69" t="s">
        <v>129</v>
      </c>
    </row>
    <row r="145" spans="1:25" ht="15" customHeight="1">
      <c r="A145" s="420" t="s">
        <v>172</v>
      </c>
      <c r="B145" s="427" t="s">
        <v>122</v>
      </c>
      <c r="C145" s="421">
        <v>45868</v>
      </c>
      <c r="D145" s="792" t="s">
        <v>173</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129</v>
      </c>
      <c r="V146" s="69" t="s">
        <v>129</v>
      </c>
      <c r="W146" s="54"/>
      <c r="X146" s="69"/>
    </row>
    <row r="147" spans="1:25" ht="15" customHeight="1">
      <c r="A147" s="420" t="s">
        <v>389</v>
      </c>
      <c r="B147" s="427" t="s">
        <v>122</v>
      </c>
      <c r="C147" s="486">
        <v>45716</v>
      </c>
      <c r="D147" s="432"/>
      <c r="E147" s="491"/>
      <c r="F147" s="432"/>
      <c r="G147" s="432"/>
      <c r="H147" s="432">
        <v>0</v>
      </c>
      <c r="I147" s="422"/>
      <c r="J147" s="432" t="s">
        <v>155</v>
      </c>
      <c r="K147" s="432" t="s">
        <v>155</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129</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129</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129</v>
      </c>
    </row>
    <row r="152" spans="1:25" ht="15" customHeight="1">
      <c r="A152" s="420" t="s">
        <v>163</v>
      </c>
      <c r="B152" s="759" t="s">
        <v>122</v>
      </c>
      <c r="C152" s="475">
        <v>45899</v>
      </c>
      <c r="D152" s="848" t="s">
        <v>164</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129</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129</v>
      </c>
      <c r="W154" s="30"/>
      <c r="X154" s="70" t="s">
        <v>129</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129</v>
      </c>
      <c r="V155" s="69" t="s">
        <v>129</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129</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178</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0"/>
      <c r="B1" s="970"/>
      <c r="C1" s="970"/>
      <c r="D1" s="970"/>
      <c r="E1" s="970"/>
      <c r="F1" s="970"/>
      <c r="G1" s="970"/>
      <c r="H1" s="970"/>
      <c r="I1" s="970"/>
      <c r="J1" s="1"/>
      <c r="K1" s="1"/>
      <c r="L1" s="1"/>
      <c r="M1" s="1"/>
      <c r="N1" s="1"/>
      <c r="O1" s="1"/>
      <c r="P1" s="971" t="s">
        <v>34</v>
      </c>
      <c r="Q1" s="971"/>
      <c r="R1" s="971"/>
      <c r="S1" s="971"/>
      <c r="T1" s="971"/>
      <c r="U1" s="971"/>
      <c r="V1" s="971"/>
      <c r="W1" s="971"/>
      <c r="X1" s="971"/>
      <c r="Y1" s="971"/>
      <c r="Z1" s="971"/>
      <c r="AA1" s="971"/>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155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155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129</v>
      </c>
      <c r="K25" s="52"/>
      <c r="L25" s="50" t="s">
        <v>53</v>
      </c>
      <c r="M25" s="443" t="s">
        <v>58</v>
      </c>
      <c r="N25" s="53">
        <v>31560</v>
      </c>
      <c r="O25" s="443" t="s">
        <v>155</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155</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155</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0.5703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972" t="s">
        <v>1130</v>
      </c>
      <c r="B1" s="972"/>
      <c r="C1" s="972"/>
      <c r="E1" s="972" t="s">
        <v>1131</v>
      </c>
      <c r="F1" s="972"/>
      <c r="G1" s="972"/>
      <c r="I1" s="972" t="s">
        <v>1132</v>
      </c>
      <c r="J1" s="972"/>
      <c r="K1" s="972"/>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130016</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205</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357878</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190</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204</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172</v>
      </c>
      <c r="J67">
        <v>1669</v>
      </c>
    </row>
    <row r="68" spans="9:10">
      <c r="I68" t="s">
        <v>219</v>
      </c>
      <c r="J68">
        <v>11054</v>
      </c>
    </row>
    <row r="69" spans="9:10">
      <c r="I69" t="s">
        <v>226</v>
      </c>
      <c r="J69">
        <v>5276</v>
      </c>
    </row>
    <row r="70" spans="9:10">
      <c r="I70" t="s">
        <v>232</v>
      </c>
      <c r="J70">
        <v>6005</v>
      </c>
    </row>
    <row r="71" spans="9:10">
      <c r="I71" t="s">
        <v>386</v>
      </c>
      <c r="J71">
        <v>1769</v>
      </c>
    </row>
    <row r="72" spans="9:10">
      <c r="I72" t="s">
        <v>360</v>
      </c>
      <c r="J72">
        <v>1667</v>
      </c>
    </row>
    <row r="73" spans="9:10">
      <c r="I73" t="s">
        <v>357</v>
      </c>
      <c r="J73">
        <v>2067</v>
      </c>
    </row>
    <row r="74" spans="9:10">
      <c r="I74" t="s">
        <v>150</v>
      </c>
      <c r="J74">
        <v>884</v>
      </c>
    </row>
    <row r="75" spans="9:10">
      <c r="I75" t="s">
        <v>404</v>
      </c>
      <c r="J75">
        <v>90</v>
      </c>
    </row>
    <row r="76" spans="9:10">
      <c r="I76" t="s">
        <v>350</v>
      </c>
      <c r="J76">
        <v>2773</v>
      </c>
    </row>
    <row r="77" spans="9:10">
      <c r="I77" t="s">
        <v>352</v>
      </c>
      <c r="J77">
        <v>5539</v>
      </c>
    </row>
    <row r="78" spans="9:10">
      <c r="I78" t="s">
        <v>354</v>
      </c>
      <c r="J78">
        <v>4009</v>
      </c>
    </row>
    <row r="79" spans="9:10">
      <c r="I79" t="s">
        <v>401</v>
      </c>
      <c r="J79">
        <v>765</v>
      </c>
    </row>
    <row r="80" spans="9:10">
      <c r="I80" t="s">
        <v>147</v>
      </c>
      <c r="J80">
        <v>3432</v>
      </c>
    </row>
    <row r="81" spans="9:10">
      <c r="I81" t="s">
        <v>398</v>
      </c>
      <c r="J81">
        <v>581</v>
      </c>
    </row>
    <row r="82" spans="9:10">
      <c r="I82" t="s">
        <v>163</v>
      </c>
      <c r="J82">
        <v>793</v>
      </c>
    </row>
    <row r="83" spans="9:10">
      <c r="I83" t="s">
        <v>202</v>
      </c>
      <c r="J83">
        <v>12735</v>
      </c>
    </row>
    <row r="84" spans="9:10">
      <c r="I84" t="s">
        <v>200</v>
      </c>
      <c r="J84">
        <v>321</v>
      </c>
    </row>
    <row r="85" spans="9:10">
      <c r="I85" t="s">
        <v>177</v>
      </c>
      <c r="J85">
        <v>1471</v>
      </c>
    </row>
    <row r="86" spans="9:10">
      <c r="I86" t="s">
        <v>143</v>
      </c>
      <c r="J86">
        <v>116</v>
      </c>
    </row>
    <row r="87" spans="9:10">
      <c r="I87" t="s">
        <v>559</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3"/>
      <c r="B1" s="973"/>
      <c r="C1" s="973"/>
      <c r="D1" s="973"/>
      <c r="E1" s="973"/>
      <c r="F1" s="973"/>
      <c r="G1" s="973"/>
      <c r="H1" s="974" t="s">
        <v>1167</v>
      </c>
      <c r="I1" s="974"/>
      <c r="J1" s="974"/>
      <c r="K1" s="974"/>
      <c r="L1" s="974"/>
      <c r="M1" s="974"/>
      <c r="N1" s="974"/>
      <c r="O1" s="974"/>
      <c r="P1" s="277"/>
      <c r="Q1" s="975" t="s">
        <v>34</v>
      </c>
      <c r="R1" s="975"/>
      <c r="S1" s="971"/>
      <c r="T1" s="975"/>
      <c r="U1" s="975"/>
      <c r="V1" s="975"/>
      <c r="W1" s="975"/>
      <c r="X1" s="975"/>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45AF6BE-81DE-42EB-8205-037CAD8DA9C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2025-08-13T16:25:39Z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