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74" documentId="8_{E14B221E-02E2-46A3-8CEC-C736815F2DD5}" xr6:coauthVersionLast="47" xr6:coauthVersionMax="47" xr10:uidLastSave="{6673CAB0-FABE-4C30-AE35-92939AEB90E2}"/>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673" r:id="rId12"/>
    <pivotCache cacheId="674" r:id="rId13"/>
    <pivotCache cacheId="675" r:id="rId14"/>
    <pivotCache cacheId="676" r:id="rId15"/>
    <pivotCache cacheId="67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<sst xmlns="http://schemas.openxmlformats.org/spreadsheetml/2006/main" count="13619" uniqueCount="1648">
  <si>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</si>
  <si>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</si>
  <si>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</si>
  <si>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</si>
  <si>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</si>
  <si>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</si>
  <si>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</si>
  <si>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</si>
  <si>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</si>
  <si>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</si>
  <si>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</si>
  <si>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</si>
  <si>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</si>
  <si>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</si>
  <si>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</si>
  <si>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</si>
  <si>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</si>
  <si>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</si>
  <si>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</si>
  <si>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</si>
  <si>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</si>
  <si>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</si>
  <si>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</si>
  <si>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</si>
  <si>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</si>
  <si>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</si>
  <si>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</si>
  <si>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</si>
  <si>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</si>
  <si>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</si>
  <si>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</si>
  <si>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</si>
  <si>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</si>
  <si>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</si>
  <si>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</si>
  <si>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</si>
  <si>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</si>
  <si>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</si>
  <si>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</si>
  <si>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</si>
  <si>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</si>
  <si>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</si>
  <si>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</si>
  <si>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</si>
  <si>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</si>
  <si>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</si>
  <si>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</si>
  <si>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</si>
  <si>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</si>
  <si>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</si>
  <si>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</si>
  <si>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</si>
  <si>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</si>
  <si>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</si>
  <si>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</si>
  <si>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</si>
  <si>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</si>
  <si>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</si>
  <si>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</si>
  <si>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</si>
  <si>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</si>
  <si>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</si>
  <si>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</si>
  <si>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</si>
  <si>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</si>
  <si>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</si>
  <si>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</si>
  <si>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</si>
  <si>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</si>
  <si>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</si>
  <si>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</si>
  <si>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</si>
  <si>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</si>
  <si>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</si>
  <si>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</si>
  <si>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</si>
  <si>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</si>
  <si>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</si>
  <si>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</si>
  <si>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</si>
  <si>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</si>
  <si>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</si>
  <si>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</si>
  <si>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</si>
  <si>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</si>
  <si>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</si>
  <si>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</si>
  <si>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</si>
  <si>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</si>
  <si>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</si>
  <si>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</si>
  <si>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</si>
  <si>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</si>
  <si>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</si>
  <si>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</si>
  <si>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</si>
  <si>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</si>
  <si>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</si>
  <si>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</si>
  <si>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</si>
  <si>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</si>
  <si>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</si>
  <si>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</si>
  <si>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</si>
  <si>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</si>
  <si>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</si>
  <si>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</si>
  <si>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</si>
  <si>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</si>
  <si>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</si>
  <si>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</si>
  <si>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</si>
  <si>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</si>
  <si>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</si>
  <si>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</si>
  <si>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</si>
  <si>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</si>
  <si>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</si>
  <si>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</si>
  <si>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</si>
  <si>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</si>
  <si>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</si>
  <si>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</si>
  <si>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</si>
  <si>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</si>
  <si>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</si>
  <si>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</si>
  <si>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</si>
  <si>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</si>
  <si>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</si>
  <si>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</si>
  <si>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</si>
  <si>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</si>
  <si>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</si>
  <si>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</si>
  <si>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 Cx completed. Stingray placed 10-30-2025/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</si>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</sst>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B30" activePane="topRight" state="frozen"/>
      <selection pane="topRight" activeCell="AD63" sqref="AD63"/>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39">
        <v>6604</v>
      </c>
      <c r="X16" s="486">
        <f>SUM(V16-W16)</f>
        <v>-906</v>
      </c>
      <c r="Y16" s="688">
        <f t="shared" si="0"/>
        <v>1.1590031590031591</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134</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134</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134</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31">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32">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689" activePane="bottomLeft" state="frozen"/>
      <selection pane="bottomLeft" activeCell="G1889" sqref="G1889"/>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42"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324"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5" t="s">
        <v>1589</v>
      </c>
      <c r="C1" s="1135"/>
      <c r="D1" s="577"/>
      <c r="E1" s="1135" t="s">
        <v>1590</v>
      </c>
      <c r="F1" s="1135"/>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1616</v>
      </c>
      <c r="I1" s="1137"/>
      <c r="J1" s="1137"/>
      <c r="K1" s="1137"/>
      <c r="L1" s="1137"/>
      <c r="M1" s="1137"/>
      <c r="N1" s="1137"/>
      <c r="O1" s="1137"/>
      <c r="P1" s="264"/>
      <c r="Q1" s="1138" t="s">
        <v>34</v>
      </c>
      <c r="R1" s="1138"/>
      <c r="S1" s="1134"/>
      <c r="T1" s="1138"/>
      <c r="U1" s="1138"/>
      <c r="V1" s="1138"/>
      <c r="W1" s="1138"/>
      <c r="X1" s="1138"/>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DE7A87-7275-4E9D-B8DD-5D1833EFA93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2025-10-31T11:14:05Z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