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694" r:id="rId12"/>
    <pivotCache cacheId="695" r:id="rId13"/>
    <pivotCache cacheId="696" r:id="rId14"/>
    <pivotCache cacheId="697" r:id="rId15"/>
    <pivotCache cacheId="6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<sst xmlns="http://schemas.openxmlformats.org/spreadsheetml/2006/main" count="18963" uniqueCount="2411">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</sst>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0" t="s">
        <v>0</v>
      </c>
      <c r="B1" s="1370"/>
      <c r="C1" s="1370"/>
      <c r="D1" s="1370"/>
      <c r="E1" s="1370"/>
      <c r="F1" s="1370"/>
      <c r="G1" s="1370"/>
      <c r="H1" s="1370"/>
      <c r="I1" s="1370"/>
      <c r="J1" s="1370"/>
      <c r="K1" s="1370"/>
      <c r="L1" s="1370"/>
      <c r="M1" s="1370"/>
      <c r="N1" s="1370"/>
      <c r="O1" s="1370"/>
      <c r="P1" s="1370"/>
      <c r="Q1" s="1093"/>
      <c r="S1" s="1093"/>
      <c r="T1" s="1093"/>
      <c r="U1" s="1093"/>
      <c r="V1" s="1093"/>
      <c r="W1" s="1093"/>
      <c r="X1" s="1093"/>
      <c r="Y1" s="1093"/>
      <c r="Z1" s="1093"/>
    </row>
    <row r="2" spans="1:26" ht="24.95" customHeight="1">
      <c r="A2" s="1371" t="str">
        <f ca="1">"Last Updated: "&amp;TEXT(NOW(),"MM/DD/YYYY  h:mm AM/PM")</f>
        <v>Last Updated: 03/20/2026  7:03 AM</v>
      </c>
      <c r="B2" s="1371"/>
      <c r="C2" s="1371"/>
      <c r="D2" s="1371"/>
      <c r="E2" s="1371"/>
      <c r="F2" s="1371"/>
      <c r="G2" s="1371"/>
      <c r="H2" s="1371"/>
      <c r="I2" s="1371"/>
      <c r="J2" s="1371"/>
      <c r="K2" s="1371"/>
      <c r="L2" s="1371"/>
      <c r="M2" s="1371"/>
      <c r="N2" s="1371"/>
      <c r="O2" s="1371"/>
      <c r="P2" s="1371"/>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8" t="s">
        <v>1</v>
      </c>
      <c r="B4" s="1388"/>
      <c r="C4" s="1388"/>
      <c r="D4" s="1388"/>
      <c r="E4" s="1388"/>
      <c r="F4" s="1388"/>
      <c r="G4" s="1388"/>
      <c r="H4" s="1388"/>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2" t="s">
        <v>8</v>
      </c>
      <c r="B7" s="1372"/>
      <c r="C7" s="1372"/>
      <c r="D7" s="1372"/>
      <c r="E7" s="1372"/>
      <c r="F7" s="1372"/>
      <c r="G7" s="1372"/>
      <c r="H7" s="1372"/>
      <c r="I7" s="1372"/>
      <c r="J7" s="1372"/>
      <c r="K7" s="1372"/>
      <c r="L7" s="1372"/>
      <c r="M7" s="1372"/>
      <c r="N7" s="1372"/>
      <c r="O7" s="1372"/>
      <c r="P7" s="1372"/>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3" t="s">
        <v>9</v>
      </c>
      <c r="B9" s="1374"/>
      <c r="C9" s="1093"/>
      <c r="D9" s="1353" t="s">
        <v>10</v>
      </c>
      <c r="E9" s="1354"/>
      <c r="F9" s="1355"/>
      <c r="G9" s="1093"/>
      <c r="H9" s="1353" t="s">
        <v>11</v>
      </c>
      <c r="I9" s="1354"/>
      <c r="J9" s="1355"/>
      <c r="K9" s="1093"/>
      <c r="L9" s="1353" t="s">
        <v>12</v>
      </c>
      <c r="M9" s="1354"/>
      <c r="N9" s="1355"/>
      <c r="O9" s="1093"/>
      <c r="P9" s="1093"/>
      <c r="Q9" s="1093"/>
      <c r="R9" s="1093"/>
      <c r="S9" s="1093"/>
      <c r="T9" s="1093"/>
      <c r="U9" s="1093"/>
      <c r="V9" s="1093"/>
      <c r="W9" s="1093"/>
      <c r="X9" s="1093"/>
      <c r="Y9" s="1093"/>
      <c r="Z9" s="1093"/>
    </row>
    <row r="10" spans="1:26" ht="50.1" customHeight="1">
      <c r="A10" s="1359"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1"/>
      <c r="C10" s="1093"/>
      <c r="D10" s="1359"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0"/>
      <c r="F10" s="1361"/>
      <c r="G10" s="1093"/>
      <c r="H10" s="1375"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6"/>
      <c r="J10" s="1377"/>
      <c r="K10" s="1093"/>
      <c r="L10" s="1378"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9"/>
      <c r="N10" s="1380"/>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3" t="s">
        <v>13</v>
      </c>
      <c r="B12" s="1355"/>
      <c r="C12" s="1093"/>
      <c r="D12" s="1353" t="s">
        <v>14</v>
      </c>
      <c r="E12" s="1354"/>
      <c r="F12" s="1355"/>
      <c r="G12" s="1093"/>
      <c r="H12" s="1353" t="s">
        <v>15</v>
      </c>
      <c r="I12" s="1354"/>
      <c r="J12" s="1355"/>
      <c r="K12" s="1093"/>
      <c r="L12" s="1353" t="s">
        <v>16</v>
      </c>
      <c r="M12" s="1354"/>
      <c r="N12" s="1355"/>
      <c r="O12" s="1093"/>
      <c r="P12" s="1093"/>
      <c r="Q12" s="1093"/>
      <c r="R12" s="1093"/>
      <c r="S12" s="1093"/>
      <c r="T12" s="1093"/>
      <c r="U12" s="1093"/>
      <c r="V12" s="1093"/>
      <c r="W12" s="1093"/>
      <c r="X12" s="1093"/>
      <c r="Y12" s="1093"/>
      <c r="Z12" s="1093"/>
    </row>
    <row r="13" spans="1:26" ht="50.1" customHeight="1">
      <c r="A13" s="1381">
        <f>IFERROR(H10/D10,0)</f>
        <v>0.95422193464898086</v>
      </c>
      <c r="B13" s="1382"/>
      <c r="C13" s="1093"/>
      <c r="D13" s="1356"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7"/>
      <c r="F13" s="1358"/>
      <c r="G13" s="1093"/>
      <c r="H13" s="1359"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0"/>
      <c r="J13" s="1361"/>
      <c r="K13" s="1093"/>
      <c r="L13" s="1367">
        <f>COUNTA('Completed Projects Pending PW'!A3:A44)-COUNTIF('Completed Projects Pending PW'!A3:A44,"")</f>
        <v>20</v>
      </c>
      <c r="M13" s="1368"/>
      <c r="N13" s="1369"/>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2" t="s">
        <v>17</v>
      </c>
      <c r="B15" s="1362"/>
      <c r="C15" s="1362"/>
      <c r="D15" s="1362"/>
      <c r="E15" s="1093"/>
      <c r="F15" s="1362" t="s">
        <v>18</v>
      </c>
      <c r="G15" s="1362"/>
      <c r="H15" s="1362"/>
      <c r="I15" s="1362"/>
      <c r="J15" s="1093"/>
      <c r="K15" s="1362" t="s">
        <v>19</v>
      </c>
      <c r="L15" s="1362"/>
      <c r="M15" s="136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2" t="s">
        <v>45</v>
      </c>
      <c r="B27" s="1362"/>
      <c r="C27" s="1362"/>
      <c r="D27" s="1362"/>
      <c r="F27" s="1363" t="s">
        <v>46</v>
      </c>
      <c r="G27" s="1363"/>
      <c r="H27" s="1363"/>
      <c r="I27" s="1363"/>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4" t="s">
        <v>65</v>
      </c>
      <c r="B39" s="1364"/>
      <c r="C39" s="1364"/>
      <c r="D39" s="1364"/>
      <c r="E39" s="1364"/>
      <c r="F39" s="1364"/>
      <c r="G39" s="1364"/>
      <c r="H39" s="1364"/>
      <c r="I39" s="1364"/>
      <c r="J39" s="1364"/>
      <c r="K39" s="1365"/>
      <c r="L39" s="1365"/>
      <c r="M39" s="1365"/>
      <c r="N39" s="1365"/>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6" t="s">
        <v>66</v>
      </c>
      <c r="B60" s="1366"/>
      <c r="C60" s="1366"/>
      <c r="D60" s="1366"/>
      <c r="E60" s="1366"/>
      <c r="F60" s="1366"/>
      <c r="G60" s="1366"/>
      <c r="H60" s="1366"/>
      <c r="I60" s="1366"/>
      <c r="J60" s="1366"/>
      <c r="K60" s="1366"/>
      <c r="L60" s="1366"/>
      <c r="M60" s="1366"/>
      <c r="N60" s="1366"/>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50">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2">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2">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3" t="s">
        <v>709</v>
      </c>
      <c r="C1" s="1383"/>
      <c r="D1" s="427"/>
      <c r="E1" s="1383" t="s">
        <v>710</v>
      </c>
      <c r="F1" s="1383"/>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v>8652</v>
      </c>
      <c r="E4" s="12" t="s">
        <v>711</v>
      </c>
      <c r="F4" t="s">
        <v>49</v>
      </c>
      <c r="W4" t="s">
        <v>716</v>
      </c>
      <c r="X4">
        <v>22</v>
      </c>
    </row>
    <row r="5" spans="1:25">
      <c r="B5" t="s">
        <v>51</v>
      </c>
      <c r="C5">
        <v>28276</v>
      </c>
      <c r="E5" t="s">
        <v>49</v>
      </c>
      <c r="F5">
        <v>36928</v>
      </c>
      <c r="K5" s="12" t="s">
        <v>717</v>
      </c>
      <c r="P5" s="12" t="s">
        <v>717</v>
      </c>
      <c r="W5" t="s">
        <v>718</v>
      </c>
      <c r="X5">
        <v>13</v>
      </c>
    </row>
    <row r="6" spans="1:25">
      <c r="B6" t="s">
        <v>719</v>
      </c>
      <c r="C6">
        <v>118218</v>
      </c>
      <c r="K6" s="12" t="s">
        <v>97</v>
      </c>
      <c r="L6" s="12" t="s">
        <v>720</v>
      </c>
      <c r="M6" t="s">
        <v>49</v>
      </c>
      <c r="P6" s="12" t="s">
        <v>721</v>
      </c>
      <c r="Q6" s="12" t="s">
        <v>720</v>
      </c>
      <c r="R6" t="s">
        <v>49</v>
      </c>
    </row>
    <row r="7" spans="1:25">
      <c r="B7" t="s">
        <v>93</v>
      </c>
      <c r="C7">
        <v>0</v>
      </c>
      <c r="K7" t="s">
        <v>713</v>
      </c>
      <c r="L7" t="s">
        <v>414</v>
      </c>
      <c r="M7">
        <v>1</v>
      </c>
      <c r="P7" t="s">
        <v>722</v>
      </c>
      <c r="R7">
        <v>1</v>
      </c>
      <c r="X7" t="s">
        <v>723</v>
      </c>
      <c r="Y7" t="s">
        <v>724</v>
      </c>
    </row>
    <row r="8" spans="1:25">
      <c r="B8" t="s">
        <v>55</v>
      </c>
      <c r="C8">
        <v>17204</v>
      </c>
      <c r="L8" t="s">
        <v>416</v>
      </c>
      <c r="M8">
        <v>1</v>
      </c>
      <c r="P8" t="s">
        <v>725</v>
      </c>
      <c r="R8">
        <v>1</v>
      </c>
      <c r="V8" t="s">
        <v>726</v>
      </c>
      <c r="W8" s="186">
        <v>203521</v>
      </c>
      <c r="X8" s="242">
        <f>X5/X4</f>
        <v>0.59090909090909094</v>
      </c>
      <c r="Y8" s="242">
        <f>W9/W8</f>
        <v>0.31446386367991508</v>
      </c>
    </row>
    <row r="9" spans="1:25">
      <c r="B9" t="s">
        <v>53</v>
      </c>
      <c r="C9">
        <v>37561</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10160</v>
      </c>
      <c r="L12" t="s">
        <v>582</v>
      </c>
      <c r="M12">
        <v>1</v>
      </c>
      <c r="Q12" t="s">
        <v>730</v>
      </c>
      <c r="R12">
        <v>1</v>
      </c>
    </row>
    <row r="13" spans="1:25">
      <c r="B13" t="s">
        <v>262</v>
      </c>
      <c r="C13">
        <v>30807</v>
      </c>
      <c r="L13" t="s">
        <v>731</v>
      </c>
      <c r="M13">
        <v>1</v>
      </c>
      <c r="Q13" t="s">
        <v>613</v>
      </c>
      <c r="R13">
        <v>1</v>
      </c>
    </row>
    <row r="14" spans="1:25">
      <c r="B14" t="s">
        <v>246</v>
      </c>
      <c r="C14">
        <v>3461</v>
      </c>
      <c r="L14" t="s">
        <v>595</v>
      </c>
      <c r="M14">
        <v>1</v>
      </c>
      <c r="P14" t="s">
        <v>732</v>
      </c>
      <c r="R14">
        <v>5</v>
      </c>
    </row>
    <row r="15" spans="1:25">
      <c r="B15" t="s">
        <v>733</v>
      </c>
      <c r="C15">
        <v>260524</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4"/>
      <c r="B1" s="1384"/>
      <c r="C1" s="1384"/>
      <c r="D1" s="1384"/>
      <c r="E1" s="1384"/>
      <c r="F1" s="1384"/>
      <c r="G1" s="1384"/>
      <c r="H1" s="1385" t="s">
        <v>740</v>
      </c>
      <c r="I1" s="1385"/>
      <c r="J1" s="1385"/>
      <c r="K1" s="1385"/>
      <c r="L1" s="1385"/>
      <c r="M1" s="1385"/>
      <c r="N1" s="1385"/>
      <c r="O1" s="1385"/>
      <c r="P1" s="189"/>
      <c r="Q1" s="1386" t="s">
        <v>103</v>
      </c>
      <c r="R1" s="1386"/>
      <c r="S1" s="1387"/>
      <c r="T1" s="1386"/>
      <c r="U1" s="1386"/>
      <c r="V1" s="1386"/>
      <c r="W1" s="1386"/>
      <c r="X1" s="1386"/>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F4">
        <v>1049</v>
      </c>
      <c r="G4">
        <v>1049</v>
      </c>
      <c r="J4" s="12" t="s">
        <v>1362</v>
      </c>
      <c r="K4" t="s">
        <v>49</v>
      </c>
      <c r="N4" s="12" t="s">
        <v>1362</v>
      </c>
      <c r="O4" t="s">
        <v>1363</v>
      </c>
      <c r="P4" t="s">
        <v>1364</v>
      </c>
      <c r="Q4" t="s">
        <v>1365</v>
      </c>
      <c r="R4" t="s">
        <v>733</v>
      </c>
    </row>
    <row r="5" spans="1:18">
      <c r="A5" t="s">
        <v>564</v>
      </c>
      <c r="D5">
        <v>1426</v>
      </c>
      <c r="E5">
        <v>1190</v>
      </c>
      <c r="F5">
        <v>23</v>
      </c>
      <c r="G5">
        <v>2639</v>
      </c>
      <c r="J5" t="s">
        <v>1014</v>
      </c>
      <c r="K5">
        <v>6147</v>
      </c>
      <c r="N5" t="s">
        <v>1014</v>
      </c>
      <c r="O5">
        <v>7120</v>
      </c>
      <c r="P5">
        <v>22896</v>
      </c>
      <c r="Q5">
        <v>7447</v>
      </c>
      <c r="R5">
        <v>37463</v>
      </c>
    </row>
    <row r="6" spans="1:18">
      <c r="A6" t="s">
        <v>570</v>
      </c>
      <c r="C6">
        <v>202</v>
      </c>
      <c r="G6">
        <v>202</v>
      </c>
      <c r="J6" t="s">
        <v>57</v>
      </c>
      <c r="K6">
        <v>22274</v>
      </c>
      <c r="N6" t="s">
        <v>57</v>
      </c>
      <c r="O6">
        <v>24798</v>
      </c>
      <c r="P6">
        <v>52479</v>
      </c>
      <c r="Q6">
        <v>33743</v>
      </c>
      <c r="R6">
        <v>111020</v>
      </c>
    </row>
    <row r="7" spans="1:18">
      <c r="A7" t="s">
        <v>572</v>
      </c>
      <c r="B7">
        <v>2677</v>
      </c>
      <c r="G7">
        <v>2677</v>
      </c>
      <c r="J7" t="s">
        <v>1366</v>
      </c>
      <c r="K7">
        <v>0</v>
      </c>
      <c r="N7" t="s">
        <v>1035</v>
      </c>
      <c r="O7">
        <v>3158</v>
      </c>
      <c r="P7">
        <v>21322</v>
      </c>
      <c r="Q7">
        <v>12406</v>
      </c>
      <c r="R7">
        <v>36886</v>
      </c>
    </row>
    <row r="8" spans="1:18">
      <c r="A8" t="s">
        <v>576</v>
      </c>
      <c r="C8">
        <v>241</v>
      </c>
      <c r="D8">
        <v>366</v>
      </c>
      <c r="E8">
        <v>202</v>
      </c>
      <c r="F8">
        <v>120</v>
      </c>
      <c r="G8">
        <v>929</v>
      </c>
      <c r="J8" t="s">
        <v>1035</v>
      </c>
      <c r="K8">
        <v>3629</v>
      </c>
      <c r="N8" t="s">
        <v>1040</v>
      </c>
      <c r="P8">
        <v>4135</v>
      </c>
      <c r="Q8">
        <v>7641</v>
      </c>
      <c r="R8">
        <v>11776</v>
      </c>
    </row>
    <row r="9" spans="1:18">
      <c r="A9" t="s">
        <v>446</v>
      </c>
      <c r="E9">
        <v>106</v>
      </c>
      <c r="G9">
        <v>106</v>
      </c>
      <c r="J9" t="s">
        <v>1040</v>
      </c>
      <c r="K9">
        <v>0</v>
      </c>
      <c r="N9" t="s">
        <v>1367</v>
      </c>
      <c r="O9">
        <v>7188</v>
      </c>
      <c r="P9">
        <v>21876</v>
      </c>
      <c r="Q9">
        <v>8220</v>
      </c>
      <c r="R9">
        <v>37284</v>
      </c>
    </row>
    <row r="10" spans="1:18">
      <c r="A10" t="s">
        <v>450</v>
      </c>
      <c r="C10">
        <v>534</v>
      </c>
      <c r="D10">
        <v>460</v>
      </c>
      <c r="E10">
        <v>886</v>
      </c>
      <c r="F10">
        <v>202</v>
      </c>
      <c r="G10">
        <v>2082</v>
      </c>
      <c r="J10" t="s">
        <v>1043</v>
      </c>
      <c r="K10">
        <v>933</v>
      </c>
      <c r="N10" t="s">
        <v>899</v>
      </c>
      <c r="O10">
        <v>6561</v>
      </c>
      <c r="P10">
        <v>14625</v>
      </c>
      <c r="Q10">
        <v>17060</v>
      </c>
      <c r="R10">
        <v>38246</v>
      </c>
    </row>
    <row r="11" spans="1:18">
      <c r="A11" t="s">
        <v>695</v>
      </c>
      <c r="C11">
        <v>1990</v>
      </c>
      <c r="D11">
        <v>1045</v>
      </c>
      <c r="G11">
        <v>3035</v>
      </c>
      <c r="J11" t="s">
        <v>1367</v>
      </c>
      <c r="K11">
        <v>4129</v>
      </c>
      <c r="N11" t="s">
        <v>873</v>
      </c>
      <c r="P11">
        <v>5968</v>
      </c>
      <c r="Q11">
        <v>20002</v>
      </c>
      <c r="R11">
        <v>25970</v>
      </c>
    </row>
    <row r="12" spans="1:18">
      <c r="A12" t="s">
        <v>733</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733</v>
      </c>
      <c r="O13">
        <v>50898</v>
      </c>
      <c r="P13">
        <v>150183</v>
      </c>
      <c r="Q13">
        <v>113546</v>
      </c>
      <c r="R13">
        <v>314627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733</v>
      </c>
      <c r="J16" t="s">
        <v>1024</v>
      </c>
      <c r="K16">
        <v>6718</v>
      </c>
    </row>
    <row r="17" spans="1:11">
      <c r="A17" t="s">
        <v>562</v>
      </c>
      <c r="E17">
        <v>547</v>
      </c>
      <c r="F17">
        <v>792</v>
      </c>
      <c r="G17">
        <v>1339</v>
      </c>
      <c r="J17" t="s">
        <v>870</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1008</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1369</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1008</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1369</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1370</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1008</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1369</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1371</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1371</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1372</v>
      </c>
    </row>
    <row r="217" spans="1:7">
      <c r="A217" t="s">
        <v>634</v>
      </c>
      <c r="D217">
        <v>1373</v>
      </c>
      <c r="E217">
        <v>3928</v>
      </c>
      <c r="F217">
        <v>1528</v>
      </c>
      <c r="G217">
        <v>6829</v>
      </c>
    </row>
    <row r="218" spans="1:7">
      <c r="A218" t="s">
        <v>1373</v>
      </c>
      <c r="E218">
        <v>1016</v>
      </c>
      <c r="G218">
        <v>1016</v>
      </c>
    </row>
    <row r="219" spans="1:7">
      <c r="A219" t="s">
        <v>703</v>
      </c>
      <c r="E219">
        <v>706</v>
      </c>
      <c r="G219">
        <v>706</v>
      </c>
    </row>
    <row r="220" spans="1:7">
      <c r="A220" t="s">
        <v>1374</v>
      </c>
      <c r="F220">
        <v>583</v>
      </c>
      <c r="G220">
        <v>583</v>
      </c>
    </row>
    <row r="221" spans="1:7">
      <c r="A221" t="s">
        <v>733</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1375</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1376</v>
      </c>
    </row>
    <row r="245" spans="1:7">
      <c r="A245" t="s">
        <v>1377</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1378</v>
      </c>
      <c r="E254">
        <v>0</v>
      </c>
      <c r="G254">
        <v>0</v>
      </c>
    </row>
    <row r="255" spans="1:7">
      <c r="A255" t="s">
        <v>416</v>
      </c>
      <c r="E255">
        <v>195</v>
      </c>
      <c r="G255">
        <v>195</v>
      </c>
    </row>
    <row r="256" spans="1:7">
      <c r="A256" t="s">
        <v>533</v>
      </c>
      <c r="F256">
        <v>0</v>
      </c>
      <c r="G256">
        <v>0</v>
      </c>
    </row>
    <row r="257" spans="1:7">
      <c r="A257" t="s">
        <v>1379</v>
      </c>
    </row>
    <row r="258" spans="1:7">
      <c r="A258" t="s">
        <v>733</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1376</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1380</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1376</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1381</v>
      </c>
    </row>
    <row r="448" spans="1:7">
      <c r="A448" t="s">
        <v>1382</v>
      </c>
    </row>
    <row r="449" spans="1:7">
      <c r="A449" t="s">
        <v>668</v>
      </c>
      <c r="E449">
        <v>201</v>
      </c>
      <c r="F449">
        <v>30</v>
      </c>
      <c r="G449">
        <v>231</v>
      </c>
    </row>
    <row r="450" spans="1:7">
      <c r="A450" t="s">
        <v>422</v>
      </c>
      <c r="E450">
        <v>1580</v>
      </c>
      <c r="G450">
        <v>1580</v>
      </c>
    </row>
    <row r="451" spans="1:7">
      <c r="A451" t="s">
        <v>1383</v>
      </c>
      <c r="F451">
        <v>151</v>
      </c>
      <c r="G451">
        <v>151</v>
      </c>
    </row>
    <row r="452" spans="1:7">
      <c r="A452" t="s">
        <v>733</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1384</v>
      </c>
      <c r="E472">
        <v>260</v>
      </c>
      <c r="F472">
        <v>129</v>
      </c>
      <c r="G472">
        <v>389</v>
      </c>
    </row>
    <row r="473" spans="1:7">
      <c r="A473" t="s">
        <v>1385</v>
      </c>
    </row>
    <row r="474" spans="1:7">
      <c r="A474" t="s">
        <v>733</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1386</v>
      </c>
    </row>
    <row r="488" spans="1:7">
      <c r="A488" t="s">
        <v>1387</v>
      </c>
    </row>
    <row r="489" spans="1:7">
      <c r="A489" t="s">
        <v>1388</v>
      </c>
    </row>
    <row r="490" spans="1:7">
      <c r="A490" t="s">
        <v>1389</v>
      </c>
    </row>
    <row r="491" spans="1:7">
      <c r="A491" t="s">
        <v>1390</v>
      </c>
    </row>
    <row r="492" spans="1:7">
      <c r="A492" t="s">
        <v>733</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1383</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1391</v>
      </c>
      <c r="B506">
        <v>6</v>
      </c>
      <c r="G506">
        <v>6</v>
      </c>
    </row>
    <row r="507" spans="1:7">
      <c r="A507" t="s">
        <v>1392</v>
      </c>
    </row>
    <row r="508" spans="1:7">
      <c r="A508" t="s">
        <v>762</v>
      </c>
    </row>
    <row r="509" spans="1:7">
      <c r="A509" t="s">
        <v>492</v>
      </c>
      <c r="D509">
        <v>610</v>
      </c>
      <c r="E509">
        <v>2523</v>
      </c>
      <c r="G509">
        <v>3133</v>
      </c>
    </row>
    <row r="510" spans="1:7">
      <c r="A510" t="s">
        <v>1393</v>
      </c>
    </row>
    <row r="511" spans="1:7">
      <c r="A511" t="s">
        <v>733</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1394</v>
      </c>
      <c r="B523">
        <v>155</v>
      </c>
      <c r="G523">
        <v>155</v>
      </c>
    </row>
    <row r="524" spans="1:7">
      <c r="A524" t="s">
        <v>1395</v>
      </c>
    </row>
    <row r="525" spans="1:7">
      <c r="A525" t="s">
        <v>733</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1396</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1397</v>
      </c>
    </row>
    <row r="659" spans="1:7">
      <c r="A659" t="s">
        <v>399</v>
      </c>
      <c r="F659">
        <v>391</v>
      </c>
      <c r="G659">
        <v>391</v>
      </c>
    </row>
    <row r="660" spans="1:7">
      <c r="A660" t="s">
        <v>733</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1398</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1398</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1183</v>
      </c>
    </row>
    <row r="701" spans="1:7">
      <c r="A701" t="s">
        <v>733</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1183</v>
      </c>
      <c r="D717">
        <v>1491</v>
      </c>
      <c r="E717">
        <v>1549</v>
      </c>
      <c r="G717">
        <v>3040</v>
      </c>
    </row>
    <row r="718" spans="1:7">
      <c r="A718" t="s">
        <v>1399</v>
      </c>
    </row>
    <row r="719" spans="1:7">
      <c r="A719" t="s">
        <v>898</v>
      </c>
      <c r="E719">
        <v>903</v>
      </c>
      <c r="G719">
        <v>903</v>
      </c>
    </row>
    <row r="720" spans="1:7">
      <c r="A720" t="s">
        <v>411</v>
      </c>
      <c r="F720">
        <v>285</v>
      </c>
      <c r="G720">
        <v>285</v>
      </c>
    </row>
    <row r="721" spans="1:7">
      <c r="A721" t="s">
        <v>733</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1398</v>
      </c>
      <c r="B728">
        <v>2498</v>
      </c>
      <c r="C728">
        <v>1192</v>
      </c>
      <c r="D728">
        <v>1925</v>
      </c>
      <c r="G728">
        <v>5615</v>
      </c>
    </row>
    <row r="729" spans="1:7">
      <c r="A729" t="s">
        <v>766</v>
      </c>
      <c r="E729">
        <v>443</v>
      </c>
      <c r="G729">
        <v>443</v>
      </c>
    </row>
    <row r="730" spans="1:7">
      <c r="A730" t="s">
        <v>1183</v>
      </c>
      <c r="B730">
        <v>918</v>
      </c>
      <c r="G730">
        <v>918</v>
      </c>
    </row>
    <row r="731" spans="1:7">
      <c r="A731" t="s">
        <v>898</v>
      </c>
      <c r="B731">
        <v>254</v>
      </c>
      <c r="C731">
        <v>1686</v>
      </c>
      <c r="D731">
        <v>611</v>
      </c>
      <c r="G731">
        <v>2551</v>
      </c>
    </row>
    <row r="732" spans="1:7">
      <c r="A732" t="s">
        <v>411</v>
      </c>
      <c r="E732">
        <v>82</v>
      </c>
      <c r="G732">
        <v>82</v>
      </c>
    </row>
    <row r="733" spans="1:7">
      <c r="A733" t="s">
        <v>522</v>
      </c>
      <c r="C733">
        <v>329</v>
      </c>
      <c r="D733">
        <v>333</v>
      </c>
      <c r="G733">
        <v>662</v>
      </c>
    </row>
    <row r="734" spans="1:7">
      <c r="A734" t="s">
        <v>1212</v>
      </c>
      <c r="D734">
        <v>740</v>
      </c>
      <c r="G734">
        <v>740</v>
      </c>
    </row>
    <row r="735" spans="1:7">
      <c r="A735" t="s">
        <v>523</v>
      </c>
      <c r="E735">
        <v>267</v>
      </c>
      <c r="G735">
        <v>267</v>
      </c>
    </row>
    <row r="736" spans="1:7">
      <c r="A736" t="s">
        <v>1120</v>
      </c>
      <c r="D736">
        <v>307</v>
      </c>
      <c r="E736">
        <v>920</v>
      </c>
      <c r="F736">
        <v>610</v>
      </c>
      <c r="G736">
        <v>1837</v>
      </c>
    </row>
    <row r="737" spans="1:7">
      <c r="A737" t="s">
        <v>733</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523</v>
      </c>
      <c r="B750">
        <v>711</v>
      </c>
      <c r="G750">
        <v>711</v>
      </c>
    </row>
    <row r="751" spans="1:7">
      <c r="A751" t="s">
        <v>1400</v>
      </c>
      <c r="D751">
        <v>75</v>
      </c>
      <c r="G751">
        <v>75</v>
      </c>
    </row>
    <row r="752" spans="1:7">
      <c r="A752" t="s">
        <v>903</v>
      </c>
      <c r="C752">
        <v>1808</v>
      </c>
      <c r="E752">
        <v>1204</v>
      </c>
      <c r="G752">
        <v>3012</v>
      </c>
    </row>
    <row r="753" spans="1:7">
      <c r="A753" t="s">
        <v>401</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733</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1212</v>
      </c>
    </row>
    <row r="769" spans="1:7">
      <c r="A769" t="s">
        <v>903</v>
      </c>
    </row>
    <row r="770" spans="1:7">
      <c r="A770" t="s">
        <v>401</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699</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733</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733</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733</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787</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733</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733</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1120</v>
      </c>
    </row>
    <row r="886" spans="1:7">
      <c r="A886" t="s">
        <v>699</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733</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row>
    <row r="909" spans="1:7">
      <c r="A909" t="s">
        <v>411</v>
      </c>
    </row>
    <row r="910" spans="1:7">
      <c r="A910" t="s">
        <v>1120</v>
      </c>
    </row>
    <row r="911" spans="1:7">
      <c r="A911" t="s">
        <v>1138</v>
      </c>
      <c r="F911">
        <v>569</v>
      </c>
      <c r="G911">
        <v>569</v>
      </c>
    </row>
    <row r="912" spans="1:7">
      <c r="A912" t="s">
        <v>1277</v>
      </c>
    </row>
    <row r="913" spans="1:7">
      <c r="A913" t="s">
        <v>787</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733</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790</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733</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790</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733</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790</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733</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733</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733</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733</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733</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733</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733</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774</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774</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249</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256</v>
      </c>
      <c r="D1256">
        <v>2000</v>
      </c>
      <c r="E1256">
        <v>970</v>
      </c>
      <c r="G1256">
        <v>2970</v>
      </c>
    </row>
    <row r="1257" spans="1:7">
      <c r="A1257" t="s">
        <v>793</v>
      </c>
      <c r="E1257">
        <v>2031</v>
      </c>
      <c r="F1257">
        <v>845</v>
      </c>
      <c r="G1257">
        <v>2876</v>
      </c>
    </row>
    <row r="1258" spans="1:7">
      <c r="A1258" t="s">
        <v>733</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793</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733</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181</v>
      </c>
    </row>
    <row r="1299" spans="1:7">
      <c r="A1299" t="s">
        <v>1111</v>
      </c>
      <c r="E1299">
        <v>253</v>
      </c>
      <c r="G1299">
        <v>253</v>
      </c>
    </row>
    <row r="1300" spans="1:7">
      <c r="A1300" t="s">
        <v>1144</v>
      </c>
    </row>
    <row r="1301" spans="1:7">
      <c r="A1301" t="s">
        <v>774</v>
      </c>
    </row>
    <row r="1302" spans="1:7">
      <c r="A1302" t="s">
        <v>1424</v>
      </c>
    </row>
    <row r="1303" spans="1:7">
      <c r="A1303" t="s">
        <v>1425</v>
      </c>
    </row>
    <row r="1304" spans="1:7">
      <c r="A1304" t="s">
        <v>249</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733</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733</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733</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249</v>
      </c>
      <c r="D1353">
        <v>667</v>
      </c>
      <c r="G1353">
        <v>667</v>
      </c>
    </row>
    <row r="1354" spans="1:7">
      <c r="A1354" t="s">
        <v>1179</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733</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733</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E1393">
        <v>140</v>
      </c>
      <c r="F1393">
        <v>140</v>
      </c>
    </row>
    <row r="1394" spans="1:6">
      <c r="A1394" t="s">
        <v>800</v>
      </c>
      <c r="B1394">
        <v>326</v>
      </c>
      <c r="F1394">
        <v>326</v>
      </c>
    </row>
    <row r="1395" spans="1:6">
      <c r="A1395" t="s">
        <v>1429</v>
      </c>
      <c r="B1395">
        <v>314</v>
      </c>
      <c r="C1395">
        <v>240</v>
      </c>
      <c r="F1395">
        <v>554</v>
      </c>
    </row>
    <row r="1396" spans="1:6">
      <c r="A1396" t="s">
        <v>1430</v>
      </c>
    </row>
    <row r="1397" spans="1:6">
      <c r="A1397" t="s">
        <v>834</v>
      </c>
    </row>
    <row r="1398" spans="1:6">
      <c r="A1398" t="s">
        <v>244</v>
      </c>
      <c r="E1398">
        <v>646</v>
      </c>
      <c r="F1398">
        <v>646</v>
      </c>
    </row>
    <row r="1399" spans="1:6">
      <c r="A1399" t="s">
        <v>178</v>
      </c>
      <c r="B1399">
        <v>307</v>
      </c>
      <c r="C1399">
        <v>872</v>
      </c>
      <c r="D1399">
        <v>312</v>
      </c>
      <c r="E1399">
        <v>287</v>
      </c>
      <c r="F1399">
        <v>1778</v>
      </c>
    </row>
    <row r="1400" spans="1:6">
      <c r="A1400" t="s">
        <v>230</v>
      </c>
      <c r="B1400">
        <v>1297</v>
      </c>
      <c r="C1400">
        <v>1300</v>
      </c>
      <c r="E1400">
        <v>1766</v>
      </c>
      <c r="F1400">
        <v>4363</v>
      </c>
    </row>
    <row r="1401" spans="1:6">
      <c r="A1401" t="s">
        <v>1431</v>
      </c>
      <c r="B1401">
        <v>534</v>
      </c>
      <c r="C1401">
        <v>466</v>
      </c>
      <c r="D1401">
        <v>483</v>
      </c>
      <c r="F1401">
        <v>1483</v>
      </c>
    </row>
    <row r="1402" spans="1:6">
      <c r="A1402" t="s">
        <v>831</v>
      </c>
      <c r="B1402">
        <v>1581</v>
      </c>
      <c r="F1402">
        <v>1581</v>
      </c>
    </row>
    <row r="1403" spans="1:6">
      <c r="A1403" t="s">
        <v>782</v>
      </c>
      <c r="B1403">
        <v>1163</v>
      </c>
      <c r="F1403">
        <v>1163</v>
      </c>
    </row>
    <row r="1404" spans="1:6">
      <c r="A1404" t="s">
        <v>837</v>
      </c>
      <c r="C1404">
        <v>560</v>
      </c>
      <c r="D1404">
        <v>367</v>
      </c>
      <c r="F1404">
        <v>927</v>
      </c>
    </row>
    <row r="1405" spans="1:6">
      <c r="A1405" t="s">
        <v>221</v>
      </c>
    </row>
    <row r="1406" spans="1:6">
      <c r="A1406" t="s">
        <v>803</v>
      </c>
      <c r="C1406">
        <v>130</v>
      </c>
      <c r="F1406">
        <v>130</v>
      </c>
    </row>
    <row r="1407" spans="1:6">
      <c r="A1407" t="s">
        <v>1432</v>
      </c>
      <c r="D1407">
        <v>86</v>
      </c>
      <c r="F1407">
        <v>86</v>
      </c>
    </row>
    <row r="1408" spans="1:6">
      <c r="A1408" t="s">
        <v>1433</v>
      </c>
      <c r="D1408">
        <v>157</v>
      </c>
      <c r="F1408">
        <v>157</v>
      </c>
    </row>
    <row r="1409" spans="1:6">
      <c r="A1409" t="s">
        <v>266</v>
      </c>
      <c r="D1409">
        <v>462</v>
      </c>
      <c r="E1409">
        <v>1412</v>
      </c>
      <c r="F1409">
        <v>1874</v>
      </c>
    </row>
    <row r="1410" spans="1:6">
      <c r="A1410" t="s">
        <v>733</v>
      </c>
      <c r="B1410">
        <v>5522</v>
      </c>
      <c r="C1410">
        <v>3568</v>
      </c>
      <c r="D1410">
        <v>1867</v>
      </c>
      <c r="E1410">
        <v>4251</v>
      </c>
      <c r="F1410">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D2808" s="11">
        <v>646</v>
      </c>
      <c r="G2808" t="s">
        <v>1364</v>
      </c>
    </row>
    <row r="2809" spans="1:7">
      <c r="A2809" s="1346" t="s">
        <v>230</v>
      </c>
      <c r="B2809" s="1346" t="s">
        <v>53</v>
      </c>
      <c r="C2809" s="23">
        <v>46100</v>
      </c>
      <c r="D2809" s="89">
        <v>1766</v>
      </c>
      <c r="F2809" s="11" t="s">
        <v>1864</v>
      </c>
      <c r="G2809" t="s">
        <v>1364</v>
      </c>
    </row>
    <row r="2810" spans="1:7">
      <c r="A2810" s="1346" t="s">
        <v>178</v>
      </c>
      <c r="B2810" s="1346" t="s">
        <v>55</v>
      </c>
      <c r="C2810" s="23">
        <v>46100</v>
      </c>
      <c r="D2810" s="11">
        <v>287</v>
      </c>
      <c r="F2810" s="11" t="s">
        <v>2407</v>
      </c>
      <c r="G2810" t="s">
        <v>1364</v>
      </c>
    </row>
    <row r="2811" spans="1:7">
      <c r="A2811" s="1347" t="s">
        <v>266</v>
      </c>
      <c r="B2811" s="1346" t="s">
        <v>53</v>
      </c>
      <c r="C2811" s="23">
        <v>46100</v>
      </c>
      <c r="D2811" s="89">
        <v>1412</v>
      </c>
      <c r="G2811" t="s">
        <v>1364</v>
      </c>
    </row>
    <row r="2812" spans="1:7">
      <c r="A2812" s="1346" t="s">
        <v>782</v>
      </c>
      <c r="B2812" s="1346" t="s">
        <v>2280</v>
      </c>
      <c r="C2812" s="23">
        <v>46100</v>
      </c>
      <c r="E2812" s="250">
        <v>1678</v>
      </c>
      <c r="F2812" s="11" t="s">
        <v>2408</v>
      </c>
      <c r="G2812" t="s">
        <v>1364</v>
      </c>
    </row>
    <row r="2813" spans="1:7">
      <c r="A2813" s="1346" t="s">
        <v>803</v>
      </c>
      <c r="B2813" s="1346" t="s">
        <v>2280</v>
      </c>
      <c r="C2813" s="23">
        <v>46100</v>
      </c>
      <c r="E2813" s="74">
        <v>318</v>
      </c>
      <c r="F2813" s="1349" t="s">
        <v>2409</v>
      </c>
      <c r="G2813" t="s">
        <v>1364</v>
      </c>
    </row>
    <row r="2814" spans="1:7">
      <c r="A2814" s="1346" t="s">
        <v>782</v>
      </c>
      <c r="B2814" s="1346" t="s">
        <v>53</v>
      </c>
      <c r="C2814" s="23">
        <v>46100</v>
      </c>
      <c r="F2814" s="1351" t="s">
        <v>2410</v>
      </c>
      <c r="G2814" t="s">
        <v>1364</v>
      </c>
    </row>
    <row r="2815" spans="1:7">
      <c r="A2815" s="240" t="s">
        <v>1430</v>
      </c>
      <c r="B2815" s="240" t="s">
        <v>62</v>
      </c>
      <c r="C2815" s="23">
        <v>46100</v>
      </c>
      <c r="F2815" s="24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A78B37-2868-4C76-8373-85ACD1B7BD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2026-03-20T12:26:56Z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