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82" documentId="8_{DCF85A03-1EEC-410A-B6A1-333228F65FDB}" xr6:coauthVersionLast="47" xr6:coauthVersionMax="47" xr10:uidLastSave="{10934425-80EE-4658-9C13-D07EEBABD2A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8" r:id="rId12"/>
    <pivotCache cacheId="269" r:id="rId13"/>
    <pivotCache cacheId="270" r:id="rId14"/>
    <pivotCache cacheId="271"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182" i="30"/>
  <c r="V330" i="30"/>
  <c r="V191" i="30"/>
  <c r="V187" i="30"/>
  <c r="V5" i="30"/>
  <c r="V180" i="30"/>
  <c r="V188" i="30"/>
  <c r="V193" i="30"/>
  <c r="V192" i="30"/>
  <c r="V30" i="30"/>
  <c r="V11" i="30"/>
  <c r="V6" i="30"/>
  <c r="V8" i="30"/>
  <c r="V156" i="30"/>
  <c r="V31" i="30"/>
  <c r="V326" i="30"/>
  <c r="V155" i="30"/>
  <c r="V25" i="30"/>
  <c r="V24" i="30"/>
  <c r="V27" i="30"/>
  <c r="V34" i="30"/>
  <c r="V36" i="30"/>
  <c r="V12" i="30"/>
  <c r="V351" i="30"/>
  <c r="V328" i="30"/>
  <c r="V194" i="30"/>
  <c r="V181" i="30"/>
  <c r="V184" i="30"/>
  <c r="V190" i="30"/>
  <c r="V189" i="30"/>
  <c r="V314" i="30"/>
  <c r="V317" i="30"/>
  <c r="V35"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<sst xmlns="http://schemas.openxmlformats.org/spreadsheetml/2006/main" count="24177" uniqueCount="2903">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</sst>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3:08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187106</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782869</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0.19295942413101433</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148677</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1846772.3</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0.19295942413101433</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T3"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58">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7"/>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7">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7">
        <v>38720</v>
      </c>
      <c r="O70" s="1178" t="s">
        <v>128</v>
      </c>
      <c r="P70" s="1333" t="s">
        <v>32</v>
      </c>
      <c r="Q70" s="1656"/>
      <c r="R70" s="1656"/>
      <c r="S70" s="1656"/>
      <c r="T70" s="1656"/>
      <c r="U70" s="1656"/>
      <c r="V70" s="1657">
        <v>3134</v>
      </c>
      <c r="W70" s="1658"/>
      <c r="X70" s="1658">
        <f>SUM(V70-W70)</f>
        <v>3134</v>
      </c>
      <c r="Y70" s="1237">
        <f>IFERROR($W70/$V70, 0)</f>
        <v>0</v>
      </c>
      <c r="Z70" s="1668"/>
      <c r="AA70" s="1669"/>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69"/>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7">
        <v>25174.45</v>
      </c>
      <c r="O73" s="1178" t="s">
        <v>128</v>
      </c>
      <c r="P73" s="1333" t="s">
        <v>32</v>
      </c>
      <c r="Q73" s="1656"/>
      <c r="R73" s="1656"/>
      <c r="S73" s="1656"/>
      <c r="T73" s="1656"/>
      <c r="U73" s="1656"/>
      <c r="V73" s="1657">
        <v>2721</v>
      </c>
      <c r="W73" s="1658"/>
      <c r="X73" s="1658">
        <f>SUM(V73-W73)</f>
        <v>2721</v>
      </c>
      <c r="Y73" s="1211">
        <f>IFERROR($W73/$V73, 0)</f>
        <v>0</v>
      </c>
      <c r="Z73" s="1669"/>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0">
        <v>46184</v>
      </c>
      <c r="AA74" s="1670"/>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7">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7">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58">
        <v>2166</v>
      </c>
      <c r="X86" s="1658">
        <f>SUM(V86-W86)</f>
        <v>469</v>
      </c>
      <c r="Y86" s="1237">
        <f>IFERROR($W86/$V86, 0)</f>
        <v>0.822011385199241</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58"/>
      <c r="X90" s="1658">
        <f>SUM(V90-W90)</f>
        <v>1618</v>
      </c>
      <c r="Y90" s="1237">
        <f>IFERROR($W90/$V90, 0)</f>
        <v>0</v>
      </c>
      <c r="Z90" s="1656"/>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7">
        <v>60744.4</v>
      </c>
      <c r="O91" s="1178" t="s">
        <v>128</v>
      </c>
      <c r="P91" s="1333" t="s">
        <v>35</v>
      </c>
      <c r="Q91" s="1656">
        <v>46197</v>
      </c>
      <c r="R91" s="1656"/>
      <c r="S91" s="1656"/>
      <c r="T91" s="1656"/>
      <c r="U91" s="1656"/>
      <c r="V91" s="1657">
        <v>5950</v>
      </c>
      <c r="W91" s="1658">
        <v>2667</v>
      </c>
      <c r="X91" s="1658">
        <f>SUM(V91-W91)</f>
        <v>3283</v>
      </c>
      <c r="Y91" s="1237">
        <f>IFERROR($W91/$V91, 0)</f>
        <v>0.44823529411764707</v>
      </c>
      <c r="Z91" s="1656">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7">
        <v>62074</v>
      </c>
      <c r="O93" s="744" t="s">
        <v>128</v>
      </c>
      <c r="P93" s="735" t="s">
        <v>29</v>
      </c>
      <c r="Q93" s="1656"/>
      <c r="R93" s="1656"/>
      <c r="S93" s="1656"/>
      <c r="T93" s="1656"/>
      <c r="U93" s="1656"/>
      <c r="V93" s="1657">
        <v>5246</v>
      </c>
      <c r="W93" s="1671">
        <v>162</v>
      </c>
      <c r="X93" s="1658">
        <f>SUM(V93-W93)</f>
        <v>5084</v>
      </c>
      <c r="Y93" s="1237">
        <f>IFERROR($W93/$V93, 0)</f>
        <v>3.0880670987418986E-2</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7"/>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7"/>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7"/>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2">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2">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2">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2">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2">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2">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2">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2">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3">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69">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69">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69">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2">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0">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C1889">
        <v>115</v>
      </c>
      <c r="D1889">
        <v>303</v>
      </c>
    </row>
    <row r="1890" spans="1:4">
      <c r="A1890" t="s">
        <v>809</v>
      </c>
      <c r="B1890">
        <v>812</v>
      </c>
      <c r="D1890">
        <v>812</v>
      </c>
    </row>
    <row r="1891" spans="1:4">
      <c r="A1891" t="s">
        <v>671</v>
      </c>
    </row>
    <row r="1892" spans="1:4">
      <c r="A1892" t="s">
        <v>720</v>
      </c>
    </row>
    <row r="1893" spans="1:4">
      <c r="A1893" t="s">
        <v>582</v>
      </c>
    </row>
    <row r="1894" spans="1:4">
      <c r="A1894" t="s">
        <v>584</v>
      </c>
      <c r="B1894">
        <v>3372</v>
      </c>
      <c r="C1894">
        <v>454</v>
      </c>
      <c r="D1894">
        <v>3826</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C1902">
        <v>569</v>
      </c>
      <c r="D1902">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tabSelected="1" workbookViewId="0">
      <pane ySplit="1" topLeftCell="A3718" activePane="bottomLeft" state="frozen"/>
      <selection pane="bottomLeft" activeCell="F3730" sqref="F373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FCEBD9-9E13-4BBB-85FB-6AE7315BDA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2026-07-21T19:09:39Z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