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04" documentId="8_{DCF85A03-1EEC-410A-B6A1-333228F65FDB}" xr6:coauthVersionLast="47" xr6:coauthVersionMax="47" xr10:uidLastSave="{AFDCB2B4-04D6-467F-9C6B-33D3148F4F2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 r:id="rId12"/>
    <pivotCache cacheId="9" r:id="rId13"/>
    <pivotCache cacheId="10" r:id="rId14"/>
    <pivotCache cacheId="11" r:id="rId15"/>
    <pivotCache cacheId="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36" i="30"/>
  <c r="V194" i="30"/>
  <c r="V184" i="30"/>
  <c r="V190" i="30"/>
  <c r="V195" i="30"/>
  <c r="V35" i="30"/>
  <c r="V27" i="30"/>
  <c r="V189" i="30"/>
  <c r="V186" i="30"/>
  <c r="V8" i="30"/>
  <c r="V11" i="30"/>
  <c r="V25" i="30"/>
  <c r="V329" i="30"/>
  <c r="V34" i="30"/>
  <c r="V5" i="30"/>
  <c r="V31" i="30"/>
  <c r="V24" i="30"/>
  <c r="V37" i="30"/>
  <c r="V192" i="30"/>
  <c r="V196" i="30"/>
  <c r="V191" i="30"/>
  <c r="V183" i="30"/>
  <c r="V157" i="30"/>
  <c r="V352" i="30"/>
  <c r="V30" i="30"/>
  <c r="V158" i="30"/>
  <c r="V6" i="30"/>
  <c r="V331" i="30"/>
  <c r="V12" i="30"/>
  <c r="V193" i="30"/>
  <c r="V327" i="30"/>
  <c r="V318" i="30"/>
  <c r="V38" i="30"/>
  <c r="V182" i="30"/>
  <c r="V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<sst xmlns="http://schemas.openxmlformats.org/spreadsheetml/2006/main" count="24224" uniqueCount="2906">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</sst>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07/22/2026  6:47 PM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0"/>
      <c r="S9" s="1570"/>
      <c r="T9" s="1570"/>
      <c r="U9" s="1570"/>
      <c r="V9" s="1570"/>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200020</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769955</v>
      </c>
      <c r="M10" s="1644"/>
      <c r="N10" s="1644"/>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0"/>
      <c r="S12" s="1570"/>
      <c r="T12" s="1570"/>
      <c r="U12" s="1570"/>
      <c r="V12" s="1570"/>
      <c r="W12" s="1005"/>
      <c r="X12" s="1005"/>
      <c r="Y12" s="1005"/>
      <c r="Z12" s="1005"/>
    </row>
    <row r="13" spans="1:26" ht="50.1" customHeight="1">
      <c r="A13" s="1645">
        <f>IFERROR(H10/D10,0)</f>
        <v>0.20627742570887883</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Packages'!A19:A82)</f>
        <v>52</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5">
        <f>IFERROR(L17/SUM(L17:L19),0)</f>
        <v>0.5816993464052288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136</v>
      </c>
      <c r="C26" s="1017">
        <f>SUM(C17:C25)</f>
        <v>835123</v>
      </c>
      <c r="D26" s="1018">
        <f>IFERROR(H10/D10,0)</f>
        <v>0.20627742570887883</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U158" activePane="topRight" state="frozen"/>
      <selection pane="topRight" activeCell="W167" sqref="W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51">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51">
        <v>3303</v>
      </c>
      <c r="X12" s="1657">
        <f>SUM(V12-W12)</f>
        <v>5081</v>
      </c>
      <c r="Y12" s="1236">
        <f>IFERROR($W12/$V12, 0)</f>
        <v>0.39396469465648853</v>
      </c>
      <c r="Z12" s="1655"/>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51">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65"/>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57">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374" t="s">
        <v>721</v>
      </c>
      <c r="B89" s="1178" t="s">
        <v>37</v>
      </c>
      <c r="C89" s="1377">
        <v>46229</v>
      </c>
      <c r="D89" s="1375" t="s">
        <v>70</v>
      </c>
      <c r="E89" s="1376">
        <v>46184</v>
      </c>
      <c r="F89" s="1375" t="s">
        <v>53</v>
      </c>
      <c r="G89" s="1235"/>
      <c r="H89" s="1176">
        <v>0</v>
      </c>
      <c r="I89" s="1256" t="s">
        <v>569</v>
      </c>
      <c r="J89" s="1257" t="s">
        <v>30</v>
      </c>
      <c r="K89" s="1654"/>
      <c r="L89" s="1376"/>
      <c r="M89" s="1176" t="s">
        <v>128</v>
      </c>
      <c r="N89" s="415">
        <v>31327.7</v>
      </c>
      <c r="O89" s="1177" t="s">
        <v>128</v>
      </c>
      <c r="P89" s="1332" t="s">
        <v>29</v>
      </c>
      <c r="Q89" s="1655">
        <v>46189</v>
      </c>
      <c r="R89" s="1655"/>
      <c r="S89" s="1655"/>
      <c r="T89" s="1655"/>
      <c r="U89" s="1655"/>
      <c r="V89" s="1656">
        <v>2342</v>
      </c>
      <c r="W89" s="1657">
        <v>2096</v>
      </c>
      <c r="X89" s="1657">
        <f>SUM(V89-W89)</f>
        <v>246</v>
      </c>
      <c r="Y89" s="1236">
        <f>IFERROR($W89/$V89, 0)</f>
        <v>0.89496157130657561</v>
      </c>
      <c r="Z89" s="1655">
        <v>46212</v>
      </c>
      <c r="AA89" s="1359"/>
      <c r="AB89" s="1188">
        <v>0</v>
      </c>
      <c r="AC89" s="1188">
        <v>0</v>
      </c>
      <c r="AD89" s="1221">
        <v>0</v>
      </c>
      <c r="AE89" s="1237" t="s">
        <v>670</v>
      </c>
      <c r="AF89" s="725"/>
    </row>
    <row r="90" spans="1:32" ht="24.75" customHeight="1">
      <c r="A90" s="1374" t="s">
        <v>722</v>
      </c>
      <c r="B90" s="1178" t="s">
        <v>37</v>
      </c>
      <c r="C90" s="1377">
        <v>46234</v>
      </c>
      <c r="D90" s="1375" t="s">
        <v>498</v>
      </c>
      <c r="E90" s="1376">
        <v>46212</v>
      </c>
      <c r="F90" s="1375" t="s">
        <v>53</v>
      </c>
      <c r="G90" s="1235" t="s">
        <v>723</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57">
        <v>745</v>
      </c>
      <c r="X90" s="1657">
        <f>SUM(V90-W90)</f>
        <v>873</v>
      </c>
      <c r="Y90" s="1236">
        <f>IFERROR($W90/$V90, 0)</f>
        <v>0.4604449938195303</v>
      </c>
      <c r="Z90" s="1655">
        <v>46224</v>
      </c>
      <c r="AA90" s="1359"/>
      <c r="AB90" s="1188">
        <v>0</v>
      </c>
      <c r="AC90" s="1187">
        <v>0</v>
      </c>
      <c r="AD90" s="1411">
        <v>0</v>
      </c>
      <c r="AE90" s="1237" t="s">
        <v>724</v>
      </c>
      <c r="AF90" s="725"/>
    </row>
    <row r="91" spans="1:32" ht="24.75" customHeight="1">
      <c r="A91" s="1374" t="s">
        <v>725</v>
      </c>
      <c r="B91" s="1178" t="s">
        <v>37</v>
      </c>
      <c r="C91" s="1377">
        <v>46221</v>
      </c>
      <c r="D91" s="1375" t="s">
        <v>491</v>
      </c>
      <c r="E91" s="1376">
        <v>46196</v>
      </c>
      <c r="F91" s="1375" t="s">
        <v>53</v>
      </c>
      <c r="G91" s="1235" t="s">
        <v>726</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57">
        <v>3388</v>
      </c>
      <c r="X91" s="1657">
        <f>SUM(V91-W91)</f>
        <v>2562</v>
      </c>
      <c r="Y91" s="1236">
        <f>IFERROR($W91/$V91, 0)</f>
        <v>0.56941176470588239</v>
      </c>
      <c r="Z91" s="1655">
        <v>46216</v>
      </c>
      <c r="AA91" s="1359"/>
      <c r="AB91" s="1188">
        <v>0</v>
      </c>
      <c r="AC91" s="1187">
        <v>0</v>
      </c>
      <c r="AD91" s="1411">
        <v>0</v>
      </c>
      <c r="AE91" s="1237" t="s">
        <v>727</v>
      </c>
      <c r="AF91" s="725"/>
    </row>
    <row r="92" spans="1:32" ht="24.75" customHeight="1">
      <c r="A92" s="1054" t="s">
        <v>728</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729</v>
      </c>
      <c r="AF92" s="725"/>
    </row>
    <row r="93" spans="1:32" ht="24.75" customHeight="1">
      <c r="A93" s="1374" t="s">
        <v>730</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57">
        <v>1020</v>
      </c>
      <c r="X93" s="1657">
        <f>SUM(V93-W93)</f>
        <v>4226</v>
      </c>
      <c r="Y93" s="1236">
        <f>IFERROR($W93/$V93, 0)</f>
        <v>0.19443385436523064</v>
      </c>
      <c r="Z93" s="1655">
        <v>46223</v>
      </c>
      <c r="AA93" s="1359"/>
      <c r="AB93" s="695">
        <v>0</v>
      </c>
      <c r="AC93" s="733">
        <v>0</v>
      </c>
      <c r="AD93" s="732">
        <v>0</v>
      </c>
      <c r="AE93" s="1297" t="s">
        <v>731</v>
      </c>
      <c r="AF93" s="725"/>
    </row>
    <row r="94" spans="1:32" ht="24.75" customHeight="1">
      <c r="A94" s="1298" t="s">
        <v>732</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733</v>
      </c>
      <c r="AF94" s="725"/>
    </row>
    <row r="95" spans="1:32" ht="24.75" customHeight="1">
      <c r="A95" s="1486" t="s">
        <v>734</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735</v>
      </c>
      <c r="AF95" s="725"/>
    </row>
    <row r="96" spans="1:32" ht="24.75" customHeight="1">
      <c r="A96" s="1486" t="s">
        <v>736</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735</v>
      </c>
      <c r="AF96" s="725"/>
    </row>
    <row r="97" spans="1:32" ht="24.75" customHeight="1">
      <c r="A97" s="1486" t="s">
        <v>737</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735</v>
      </c>
      <c r="AF97" s="725"/>
    </row>
    <row r="98" spans="1:32" ht="24.75" customHeight="1">
      <c r="A98" s="1298" t="s">
        <v>738</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733</v>
      </c>
      <c r="AF98" s="725"/>
    </row>
    <row r="99" spans="1:32" ht="24.75" customHeight="1">
      <c r="A99" s="1056" t="s">
        <v>739</v>
      </c>
      <c r="B99" s="1058"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741</v>
      </c>
      <c r="AF99" s="725"/>
    </row>
    <row r="100" spans="1:32" ht="24.75" customHeight="1">
      <c r="A100" s="1056" t="s">
        <v>742</v>
      </c>
      <c r="B100" s="1058"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743</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744</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748</v>
      </c>
      <c r="AF111" s="722"/>
    </row>
    <row r="112" spans="1:32" ht="24.75" customHeight="1">
      <c r="A112" s="1243"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752</v>
      </c>
      <c r="AF112" s="722"/>
    </row>
    <row r="113" spans="1:32" ht="24.75" customHeight="1">
      <c r="A113" s="1243"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800</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808</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52">
        <v>8357</v>
      </c>
      <c r="X167" s="1361">
        <f t="shared" ref="X167:X173" si="16">SUM(V167-W167)</f>
        <v>239</v>
      </c>
      <c r="Y167" s="29">
        <f t="shared" ref="Y167:Y173" si="17">IFERROR($W167/$V167, 0)</f>
        <v>0.97219637040483942</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815</v>
      </c>
      <c r="AF172" s="722"/>
    </row>
    <row r="173" spans="1:32" ht="24.75" customHeight="1">
      <c r="A173" s="1243"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7">
        <v>46172</v>
      </c>
      <c r="D2" s="357" t="s">
        <v>52</v>
      </c>
      <c r="E2" s="359">
        <v>46077</v>
      </c>
      <c r="F2" s="357" t="s">
        <v>59</v>
      </c>
      <c r="G2" s="688" t="s">
        <v>821</v>
      </c>
      <c r="H2" s="689">
        <v>0</v>
      </c>
      <c r="I2" s="1052" t="s">
        <v>822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822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822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822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822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822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822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822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822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822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822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822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822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822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822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822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822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822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822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822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822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822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822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822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822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822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822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822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822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822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822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822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822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822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822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822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822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822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822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822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822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822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822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822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822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822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822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822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822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822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822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822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822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822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822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822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811</v>
      </c>
    </row>
    <row r="60" spans="1:31" ht="39.75" customHeight="1">
      <c r="A60" s="778" t="s">
        <v>934</v>
      </c>
      <c r="B60" s="354" t="s">
        <v>43</v>
      </c>
      <c r="C60" s="738">
        <v>46173</v>
      </c>
      <c r="D60" s="454" t="s">
        <v>62</v>
      </c>
      <c r="E60" s="738">
        <v>46029</v>
      </c>
      <c r="F60" s="739" t="s">
        <v>810</v>
      </c>
      <c r="G60" s="739"/>
      <c r="H60" s="750">
        <v>55</v>
      </c>
      <c r="I60" s="300" t="s">
        <v>822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815</v>
      </c>
    </row>
    <row r="61" spans="1:31" ht="39.75" customHeight="1">
      <c r="A61" s="778" t="s">
        <v>935</v>
      </c>
      <c r="B61" s="354" t="s">
        <v>43</v>
      </c>
      <c r="C61" s="738">
        <v>46173</v>
      </c>
      <c r="D61" s="454" t="s">
        <v>62</v>
      </c>
      <c r="E61" s="738">
        <v>46029</v>
      </c>
      <c r="F61" s="739" t="s">
        <v>810</v>
      </c>
      <c r="G61" s="739"/>
      <c r="H61" s="740">
        <v>71</v>
      </c>
      <c r="I61" s="300" t="s">
        <v>822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815</v>
      </c>
    </row>
    <row r="62" spans="1:31" ht="39.75" customHeight="1">
      <c r="A62" s="778" t="s">
        <v>936</v>
      </c>
      <c r="B62" s="354" t="s">
        <v>43</v>
      </c>
      <c r="C62" s="738">
        <v>46203</v>
      </c>
      <c r="D62" s="454" t="s">
        <v>62</v>
      </c>
      <c r="E62" s="738">
        <v>46029</v>
      </c>
      <c r="F62" s="739" t="s">
        <v>810</v>
      </c>
      <c r="G62" s="739"/>
      <c r="H62" s="740">
        <v>88</v>
      </c>
      <c r="I62" s="300" t="s">
        <v>822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815</v>
      </c>
    </row>
    <row r="63" spans="1:31" ht="39.75" customHeight="1">
      <c r="A63" s="778" t="s">
        <v>937</v>
      </c>
      <c r="B63" s="354" t="s">
        <v>43</v>
      </c>
      <c r="C63" s="738">
        <v>46326</v>
      </c>
      <c r="D63" s="454" t="s">
        <v>62</v>
      </c>
      <c r="E63" s="738">
        <v>46029</v>
      </c>
      <c r="F63" s="739" t="s">
        <v>810</v>
      </c>
      <c r="G63" s="739"/>
      <c r="H63" s="740">
        <v>73</v>
      </c>
      <c r="I63" s="300" t="s">
        <v>822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811</v>
      </c>
    </row>
    <row r="64" spans="1:31" ht="39.75" customHeight="1">
      <c r="A64" s="1553" t="s">
        <v>938</v>
      </c>
      <c r="B64" s="1247" t="s">
        <v>44</v>
      </c>
      <c r="C64" s="1248">
        <v>46262</v>
      </c>
      <c r="D64" s="365" t="s">
        <v>488</v>
      </c>
      <c r="E64" s="1249">
        <v>46171</v>
      </c>
      <c r="F64" s="365" t="s">
        <v>598</v>
      </c>
      <c r="G64" s="1235"/>
      <c r="H64" s="1176">
        <v>69</v>
      </c>
      <c r="I64" s="1228" t="s">
        <v>822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822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822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822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822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822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822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822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822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822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822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822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822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822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822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822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822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822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822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822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822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822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822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822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822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822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822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822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822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822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822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822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822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822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822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822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822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822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822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822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822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822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822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822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822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822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822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822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822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822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822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822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822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822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822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822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822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822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822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822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822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822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822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822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822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822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822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822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822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822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822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822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822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822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822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822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822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822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822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822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822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822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822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822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822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822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822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822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822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822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822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822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822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822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822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822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822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822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822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822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822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822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822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822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822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822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822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822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822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822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822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822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822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822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822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822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822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822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822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822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822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822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822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822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822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822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822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822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822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822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822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822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822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822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822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822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822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822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822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822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822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822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822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822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822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822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822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822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822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822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822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822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822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822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822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822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822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822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822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822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822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822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822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822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822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822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822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822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822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822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822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733</v>
      </c>
    </row>
    <row r="185" spans="1:29" ht="39.75" customHeight="1">
      <c r="A185" s="1550" t="s">
        <v>1315</v>
      </c>
      <c r="B185" s="1058" t="s">
        <v>40</v>
      </c>
      <c r="C185" s="1377">
        <v>46172</v>
      </c>
      <c r="D185" s="1233" t="s">
        <v>52</v>
      </c>
      <c r="E185" s="1234">
        <v>46143</v>
      </c>
      <c r="F185" s="1233" t="s">
        <v>53</v>
      </c>
      <c r="G185" s="1235"/>
      <c r="H185" s="993">
        <v>0</v>
      </c>
      <c r="I185" s="303" t="s">
        <v>822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733</v>
      </c>
    </row>
    <row r="186" spans="1:29" ht="39.75" customHeight="1">
      <c r="A186" s="1550" t="s">
        <v>1316</v>
      </c>
      <c r="B186" s="1058" t="s">
        <v>40</v>
      </c>
      <c r="C186" s="1296">
        <v>46130</v>
      </c>
      <c r="D186" s="1233" t="s">
        <v>52</v>
      </c>
      <c r="E186" s="1234">
        <v>46121</v>
      </c>
      <c r="F186" s="1233" t="s">
        <v>53</v>
      </c>
      <c r="G186" s="1235"/>
      <c r="H186" s="993">
        <v>0</v>
      </c>
      <c r="I186" s="303" t="s">
        <v>822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822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733</v>
      </c>
    </row>
    <row r="188" spans="1:29" ht="39.75" customHeight="1">
      <c r="A188" s="1593" t="s">
        <v>1319</v>
      </c>
      <c r="B188" s="1058" t="s">
        <v>40</v>
      </c>
      <c r="C188" s="1296">
        <v>46130</v>
      </c>
      <c r="D188" s="1233" t="s">
        <v>52</v>
      </c>
      <c r="E188" s="1234">
        <v>46121</v>
      </c>
      <c r="F188" s="1233" t="s">
        <v>53</v>
      </c>
      <c r="G188" s="1235"/>
      <c r="H188" s="993">
        <v>0</v>
      </c>
      <c r="I188" s="303" t="s">
        <v>822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822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822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822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822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822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822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822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822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822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822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822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822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822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822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822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822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822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822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822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822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822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822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822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822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822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822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822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822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822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822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822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822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822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822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822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822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822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822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822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822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822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822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822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822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822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822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822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822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822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822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822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822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822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822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822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822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822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822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822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822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822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822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822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822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822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822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822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822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822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822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822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822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822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822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822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822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822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822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822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822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822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822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822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822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822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822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822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822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822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822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822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822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822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822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822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822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822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822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822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822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822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822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822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822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822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822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822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822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822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822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822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822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822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822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822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822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822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822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733</v>
      </c>
    </row>
    <row r="339" spans="1:32" ht="39.75" customHeight="1">
      <c r="A339" s="1545" t="s">
        <v>1568</v>
      </c>
      <c r="B339" s="1058" t="s">
        <v>40</v>
      </c>
      <c r="C339" s="1296">
        <v>46130</v>
      </c>
      <c r="D339" s="1233" t="s">
        <v>52</v>
      </c>
      <c r="E339" s="1234">
        <v>46121</v>
      </c>
      <c r="F339" s="1233" t="s">
        <v>53</v>
      </c>
      <c r="G339" s="1235"/>
      <c r="H339" s="993">
        <v>0</v>
      </c>
      <c r="I339" s="303" t="s">
        <v>822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822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822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822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822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822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822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822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822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822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822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822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822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822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822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822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822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822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822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822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822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822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820</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820</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820</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738</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738</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818</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818</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818</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818</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809</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F3751" sqref="F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820</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820</v>
      </c>
      <c r="B2915" s="1212" t="s">
        <v>1619</v>
      </c>
      <c r="C2915" s="23">
        <v>46133</v>
      </c>
      <c r="D2915" s="11">
        <v>290</v>
      </c>
      <c r="G2915" t="s">
        <v>1617</v>
      </c>
    </row>
    <row r="2916" spans="1:7">
      <c r="A2916" s="1212" t="s">
        <v>820</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820</v>
      </c>
      <c r="B2925" s="1212" t="s">
        <v>1619</v>
      </c>
      <c r="C2925" s="23">
        <v>46134</v>
      </c>
      <c r="D2925" s="11">
        <v>183</v>
      </c>
      <c r="G2925" t="s">
        <v>1617</v>
      </c>
    </row>
    <row r="2926" spans="1:7">
      <c r="A2926" s="1212" t="s">
        <v>820</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820</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820</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820</v>
      </c>
      <c r="B2979" s="1211" t="s">
        <v>1619</v>
      </c>
      <c r="C2979" s="23">
        <v>46142</v>
      </c>
      <c r="D2979" s="11">
        <v>285</v>
      </c>
      <c r="G2979" t="s">
        <v>1617</v>
      </c>
    </row>
    <row r="2980" spans="1:7">
      <c r="A2980" s="1212" t="s">
        <v>820</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820</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820</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738</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738</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738</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820</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738</v>
      </c>
      <c r="B3023" s="1212" t="s">
        <v>1619</v>
      </c>
      <c r="C3023" s="23">
        <v>46150</v>
      </c>
      <c r="D3023" s="11">
        <v>512</v>
      </c>
      <c r="G3023" t="s">
        <v>2706</v>
      </c>
    </row>
    <row r="3024" spans="1:7">
      <c r="A3024" s="1212" t="s">
        <v>738</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738</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818</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818</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818</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818</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818</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818</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809</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809</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809</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809</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809</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809</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725</v>
      </c>
      <c r="B3662" s="1212" t="s">
        <v>64</v>
      </c>
      <c r="C3662" s="23">
        <v>46216</v>
      </c>
      <c r="D3662" s="88">
        <v>1066</v>
      </c>
      <c r="G3662" t="s">
        <v>2099</v>
      </c>
    </row>
    <row r="3663" spans="1:7">
      <c r="A3663" s="1415" t="s">
        <v>809</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725</v>
      </c>
      <c r="B3679" s="1212" t="s">
        <v>64</v>
      </c>
      <c r="C3679" s="23">
        <v>46217</v>
      </c>
      <c r="D3679" s="11">
        <v>431</v>
      </c>
      <c r="F3679" s="49"/>
      <c r="G3679" t="s">
        <v>2099</v>
      </c>
    </row>
    <row r="3680" spans="1:7">
      <c r="A3680" s="1415" t="s">
        <v>809</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725</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809</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725</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722</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725</v>
      </c>
      <c r="B3723" s="1212" t="s">
        <v>64</v>
      </c>
      <c r="C3723" s="23">
        <v>46223</v>
      </c>
      <c r="F3723" s="11" t="s">
        <v>1901</v>
      </c>
      <c r="G3723" t="s">
        <v>2099</v>
      </c>
    </row>
    <row r="3724" spans="1:7">
      <c r="A3724" s="1212" t="s">
        <v>730</v>
      </c>
      <c r="B3724" s="1419" t="s">
        <v>494</v>
      </c>
      <c r="C3724" s="23">
        <v>46223</v>
      </c>
      <c r="D3724" s="11">
        <v>162</v>
      </c>
      <c r="G3724" t="s">
        <v>2099</v>
      </c>
    </row>
    <row r="3725" spans="1:7">
      <c r="A3725" s="1213" t="s">
        <v>809</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730</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722</v>
      </c>
      <c r="B3737" s="90" t="s">
        <v>2901</v>
      </c>
      <c r="C3737" s="23">
        <v>46224</v>
      </c>
      <c r="D3737" s="11">
        <v>745</v>
      </c>
      <c r="G3737" t="s">
        <v>2099</v>
      </c>
    </row>
    <row r="3738" spans="1:7">
      <c r="A3738" s="177" t="s">
        <v>725</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730</v>
      </c>
      <c r="B3746" s="1212" t="s">
        <v>494</v>
      </c>
      <c r="C3746" s="23">
        <v>46225</v>
      </c>
      <c r="G3746" t="s">
        <v>2099</v>
      </c>
    </row>
    <row r="3747" spans="1:7">
      <c r="A3747" s="1419" t="s">
        <v>721</v>
      </c>
      <c r="B3747" s="1212" t="s">
        <v>1619</v>
      </c>
      <c r="C3747" s="23">
        <v>46225</v>
      </c>
      <c r="G3747" t="s">
        <v>2099</v>
      </c>
    </row>
    <row r="3748" spans="1:7">
      <c r="A3748" s="476" t="s">
        <v>722</v>
      </c>
      <c r="B3748" s="476" t="s">
        <v>2904</v>
      </c>
      <c r="C3748" s="23">
        <v>46225</v>
      </c>
      <c r="G3748" t="s">
        <v>2099</v>
      </c>
    </row>
    <row r="3749" spans="1:7">
      <c r="A3749" s="476" t="s">
        <v>725</v>
      </c>
      <c r="B3749" s="476" t="s">
        <v>64</v>
      </c>
      <c r="C3749" s="23">
        <v>46225</v>
      </c>
      <c r="G3749" t="s">
        <v>2099</v>
      </c>
    </row>
    <row r="3750" spans="1:7">
      <c r="A3750" s="1213" t="s">
        <v>809</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DB71A3B-7967-4B3E-B208-C160FB0CA5B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2026-07-22T22:48:00Z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