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30" documentId="8_{4310CD63-E7BA-4A5F-8BD3-D7F4EA715A2B}" xr6:coauthVersionLast="47" xr6:coauthVersionMax="47" xr10:uidLastSave="{0D9C44EA-523E-4CFB-9B28-8D3F360A0F8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5439" r:id="rId13"/>
    <pivotCache cacheId="5444" r:id="rId14"/>
    <pivotCache cacheId="5451" r:id="rId15"/>
    <pivotCache cacheId="545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<sst xmlns="http://schemas.openxmlformats.org/spreadsheetml/2006/main" count="10519" uniqueCount="1229">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</sst>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3" fontId="5"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416664"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787"/>
    <n v="11948"/>
    <n v="0"/>
    <n v="0.06"/>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s v="Not Required"/>
    <s v="Not Required"/>
    <s v="Not Required"/>
    <s v="Not Required"/>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s v="Not Required"/>
    <s v="Not Required"/>
    <s v="Not Required"/>
    <s v="Not Required"/>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6"/>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3"/>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4"/>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5"/>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4"/>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m/>
    <x v="7"/>
  </r>
  <r>
    <s v="FB-HOE301"/>
    <x v="28"/>
    <d v="2025-08-18T00:00:00"/>
    <n v="377"/>
    <m/>
    <m/>
    <x v="7"/>
  </r>
  <r>
    <s v="FB-HLR201"/>
    <x v="1"/>
    <d v="2025-08-18T00:00:00"/>
    <n v="396"/>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m/>
  </r>
  <r>
    <x v="167"/>
    <x v="28"/>
    <x v="134"/>
    <n v="377"/>
    <m/>
    <m/>
  </r>
  <r>
    <x v="174"/>
    <x v="1"/>
    <x v="134"/>
    <n v="396"/>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B25" activePane="topRight" state="frozen"/>
      <selection pane="topRight" activeCell="A34" sqref="A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3488</v>
      </c>
      <c r="X11" s="110">
        <f t="shared" si="0"/>
        <v>706</v>
      </c>
      <c r="Y11" s="152">
        <v>0</v>
      </c>
      <c r="Z11" s="735">
        <v>0.83</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828"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647" t="s">
        <v>155</v>
      </c>
      <c r="Q34" s="595">
        <v>45882</v>
      </c>
      <c r="R34" s="595"/>
      <c r="S34" s="595"/>
      <c r="T34" s="595"/>
      <c r="U34" s="595"/>
      <c r="V34" s="507">
        <v>1100</v>
      </c>
      <c r="W34" s="982">
        <v>1109</v>
      </c>
      <c r="X34" s="596">
        <f>SUM(V34-W34)</f>
        <v>-9</v>
      </c>
      <c r="Y34" s="596">
        <v>0</v>
      </c>
      <c r="Z34" s="597">
        <v>1</v>
      </c>
      <c r="AA34" s="605">
        <v>45887</v>
      </c>
      <c r="AB34" s="415">
        <v>0</v>
      </c>
      <c r="AC34" s="415">
        <v>0</v>
      </c>
      <c r="AD34" s="415">
        <v>0</v>
      </c>
      <c r="AE34" s="179" t="s">
        <v>156</v>
      </c>
    </row>
    <row r="35" spans="1:57" ht="24.75" customHeight="1">
      <c r="A35" s="740" t="s">
        <v>157</v>
      </c>
      <c r="B35" s="588" t="s">
        <v>122</v>
      </c>
      <c r="C35" s="600">
        <v>45899</v>
      </c>
      <c r="D35" s="590"/>
      <c r="E35" s="590"/>
      <c r="F35" s="588" t="s">
        <v>135</v>
      </c>
      <c r="G35" s="591" t="s">
        <v>158</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159</v>
      </c>
    </row>
    <row r="36" spans="1:57" ht="24.75" customHeight="1">
      <c r="A36" s="740" t="s">
        <v>160</v>
      </c>
      <c r="B36" s="588" t="s">
        <v>122</v>
      </c>
      <c r="C36" s="600">
        <v>45899</v>
      </c>
      <c r="D36" s="590"/>
      <c r="E36" s="590">
        <v>45866</v>
      </c>
      <c r="F36" s="588" t="s">
        <v>135</v>
      </c>
      <c r="G36" s="591" t="s">
        <v>161</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162</v>
      </c>
    </row>
    <row r="37" spans="1:57" ht="24.75" customHeight="1">
      <c r="A37" s="740" t="s">
        <v>163</v>
      </c>
      <c r="B37" s="588" t="s">
        <v>122</v>
      </c>
      <c r="C37" s="600">
        <v>45899</v>
      </c>
      <c r="D37" s="590"/>
      <c r="E37" s="590"/>
      <c r="F37" s="588" t="s">
        <v>135</v>
      </c>
      <c r="G37" s="591" t="s">
        <v>164</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165</v>
      </c>
      <c r="AG37" s="453"/>
    </row>
    <row r="38" spans="1:57" ht="24.75" customHeight="1">
      <c r="A38" s="740" t="s">
        <v>166</v>
      </c>
      <c r="B38" s="588" t="s">
        <v>122</v>
      </c>
      <c r="C38" s="600">
        <v>45899</v>
      </c>
      <c r="D38" s="628" t="s">
        <v>86</v>
      </c>
      <c r="E38" s="628">
        <v>45882</v>
      </c>
      <c r="F38" s="588" t="s">
        <v>135</v>
      </c>
      <c r="G38" s="960" t="s">
        <v>167</v>
      </c>
      <c r="H38" s="592">
        <v>0</v>
      </c>
      <c r="I38" s="593" t="s">
        <v>56</v>
      </c>
      <c r="J38" s="592" t="s">
        <v>64</v>
      </c>
      <c r="K38" s="592" t="s">
        <v>168</v>
      </c>
      <c r="L38" s="590" t="s">
        <v>169</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170</v>
      </c>
      <c r="AG38" s="453"/>
    </row>
    <row r="39" spans="1:57" ht="24.75" customHeight="1">
      <c r="A39" s="740" t="s">
        <v>171</v>
      </c>
      <c r="B39" s="588" t="s">
        <v>122</v>
      </c>
      <c r="C39" s="600">
        <v>45899</v>
      </c>
      <c r="D39" s="590" t="s">
        <v>86</v>
      </c>
      <c r="E39" s="600">
        <v>45806</v>
      </c>
      <c r="F39" s="588" t="s">
        <v>135</v>
      </c>
      <c r="G39" s="960" t="s">
        <v>172</v>
      </c>
      <c r="H39" s="592">
        <v>0</v>
      </c>
      <c r="I39" s="593" t="s">
        <v>56</v>
      </c>
      <c r="J39" s="592" t="s">
        <v>64</v>
      </c>
      <c r="K39" s="592" t="s">
        <v>168</v>
      </c>
      <c r="L39" s="590" t="s">
        <v>173</v>
      </c>
      <c r="M39" s="592" t="s">
        <v>58</v>
      </c>
      <c r="N39" s="808">
        <v>21888.65</v>
      </c>
      <c r="O39" s="592" t="s">
        <v>58</v>
      </c>
      <c r="P39" s="594" t="s">
        <v>65</v>
      </c>
      <c r="Q39" s="595">
        <v>45824</v>
      </c>
      <c r="R39" s="595" t="s">
        <v>174</v>
      </c>
      <c r="S39" s="595"/>
      <c r="T39" s="595"/>
      <c r="U39" s="595"/>
      <c r="V39" s="596">
        <v>1669</v>
      </c>
      <c r="W39" s="965">
        <v>1069</v>
      </c>
      <c r="X39" s="596">
        <f>SUM(V39-W39)</f>
        <v>600</v>
      </c>
      <c r="Y39" s="696">
        <v>0</v>
      </c>
      <c r="Z39" s="597">
        <v>0.62</v>
      </c>
      <c r="AA39" s="605">
        <v>45833</v>
      </c>
      <c r="AB39" s="415">
        <v>0</v>
      </c>
      <c r="AC39" s="415">
        <v>0</v>
      </c>
      <c r="AD39" s="415">
        <v>0</v>
      </c>
      <c r="AE39" s="351" t="s">
        <v>175</v>
      </c>
      <c r="AG39" s="453"/>
    </row>
    <row r="40" spans="1:57" ht="24.75" customHeight="1">
      <c r="A40" s="740" t="s">
        <v>176</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177</v>
      </c>
      <c r="B41" s="634" t="s">
        <v>178</v>
      </c>
      <c r="C41" s="590">
        <v>45991</v>
      </c>
      <c r="D41" s="590" t="s">
        <v>179</v>
      </c>
      <c r="E41" s="590">
        <v>45852</v>
      </c>
      <c r="F41" s="624" t="s">
        <v>180</v>
      </c>
      <c r="G41" s="591" t="s">
        <v>181</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182</v>
      </c>
      <c r="B42" s="634" t="s">
        <v>178</v>
      </c>
      <c r="C42" s="590">
        <v>45991</v>
      </c>
      <c r="D42" s="599"/>
      <c r="E42" s="600">
        <v>45716</v>
      </c>
      <c r="F42" s="599" t="s">
        <v>180</v>
      </c>
      <c r="G42" s="601" t="s">
        <v>183</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184</v>
      </c>
    </row>
    <row r="43" spans="1:57" ht="24.75" customHeight="1">
      <c r="A43" s="741" t="s">
        <v>185</v>
      </c>
      <c r="B43" s="634" t="s">
        <v>178</v>
      </c>
      <c r="C43" s="590">
        <v>45991</v>
      </c>
      <c r="D43" s="600" t="s">
        <v>179</v>
      </c>
      <c r="E43" s="531">
        <v>45707</v>
      </c>
      <c r="F43" s="599" t="s">
        <v>180</v>
      </c>
      <c r="G43" s="635" t="s">
        <v>186</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187</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188</v>
      </c>
      <c r="B44" s="634" t="s">
        <v>178</v>
      </c>
      <c r="C44" s="590">
        <v>45991</v>
      </c>
      <c r="D44" s="599" t="s">
        <v>67</v>
      </c>
      <c r="E44" s="600">
        <v>45716</v>
      </c>
      <c r="F44" s="599" t="s">
        <v>180</v>
      </c>
      <c r="G44" s="601" t="s">
        <v>189</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190</v>
      </c>
      <c r="B45" s="634" t="s">
        <v>178</v>
      </c>
      <c r="C45" s="590">
        <v>45991</v>
      </c>
      <c r="D45" s="599" t="s">
        <v>179</v>
      </c>
      <c r="E45" s="600">
        <v>45716</v>
      </c>
      <c r="F45" s="599" t="s">
        <v>180</v>
      </c>
      <c r="G45" s="601" t="s">
        <v>191</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192</v>
      </c>
      <c r="B46" s="634" t="s">
        <v>178</v>
      </c>
      <c r="C46" s="590">
        <v>45991</v>
      </c>
      <c r="D46" s="599" t="s">
        <v>179</v>
      </c>
      <c r="E46" s="600">
        <v>45880</v>
      </c>
      <c r="F46" s="599" t="s">
        <v>180</v>
      </c>
      <c r="G46" s="601" t="s">
        <v>193</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194</v>
      </c>
      <c r="B47" s="634" t="s">
        <v>178</v>
      </c>
      <c r="C47" s="590">
        <v>45991</v>
      </c>
      <c r="D47" s="599" t="s">
        <v>179</v>
      </c>
      <c r="E47" s="600">
        <v>45880</v>
      </c>
      <c r="F47" s="599" t="s">
        <v>180</v>
      </c>
      <c r="G47" s="601" t="s">
        <v>195</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196</v>
      </c>
      <c r="B48" s="634" t="s">
        <v>178</v>
      </c>
      <c r="C48" s="590">
        <v>45991</v>
      </c>
      <c r="D48" s="599" t="s">
        <v>179</v>
      </c>
      <c r="E48" s="600">
        <v>45866</v>
      </c>
      <c r="F48" s="599" t="s">
        <v>180</v>
      </c>
      <c r="G48" s="601" t="s">
        <v>197</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198</v>
      </c>
      <c r="B49" s="634" t="s">
        <v>178</v>
      </c>
      <c r="C49" s="590">
        <v>45991</v>
      </c>
      <c r="D49" s="599" t="s">
        <v>86</v>
      </c>
      <c r="E49" s="600">
        <v>45880</v>
      </c>
      <c r="F49" s="599" t="s">
        <v>78</v>
      </c>
      <c r="G49" s="601" t="s">
        <v>199</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200</v>
      </c>
      <c r="B50" s="634" t="s">
        <v>178</v>
      </c>
      <c r="C50" s="590">
        <v>45960</v>
      </c>
      <c r="D50" s="599" t="s">
        <v>86</v>
      </c>
      <c r="E50" s="600">
        <v>45867</v>
      </c>
      <c r="F50" s="599" t="s">
        <v>78</v>
      </c>
      <c r="G50" s="601" t="s">
        <v>201</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787</v>
      </c>
      <c r="X50" s="596">
        <f t="shared" si="0"/>
        <v>11948</v>
      </c>
      <c r="Y50" s="41">
        <v>0</v>
      </c>
      <c r="Z50" s="597">
        <v>0.06</v>
      </c>
      <c r="AA50" s="605">
        <v>45884</v>
      </c>
      <c r="AB50" s="415">
        <v>0</v>
      </c>
      <c r="AC50" s="415">
        <v>0</v>
      </c>
      <c r="AD50" s="415">
        <v>0</v>
      </c>
      <c r="AE50" s="179"/>
      <c r="AF50" s="103"/>
    </row>
    <row r="51" spans="1:38" ht="24.75" customHeight="1">
      <c r="A51" s="742" t="s">
        <v>202</v>
      </c>
      <c r="B51" s="637" t="s">
        <v>178</v>
      </c>
      <c r="C51" s="638">
        <v>45955</v>
      </c>
      <c r="D51" s="639" t="s">
        <v>203</v>
      </c>
      <c r="E51" s="639" t="s">
        <v>53</v>
      </c>
      <c r="F51" s="639" t="s">
        <v>53</v>
      </c>
      <c r="G51" s="640" t="s">
        <v>204</v>
      </c>
      <c r="H51" s="641">
        <v>0</v>
      </c>
      <c r="I51" s="642" t="s">
        <v>56</v>
      </c>
      <c r="J51" s="641" t="s">
        <v>132</v>
      </c>
      <c r="K51" s="641" t="s">
        <v>133</v>
      </c>
      <c r="L51" s="639" t="s">
        <v>53</v>
      </c>
      <c r="M51" s="641" t="s">
        <v>58</v>
      </c>
      <c r="N51" s="811">
        <v>5219.2</v>
      </c>
      <c r="O51" s="641" t="s">
        <v>205</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206</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207</v>
      </c>
      <c r="B56" s="588" t="s">
        <v>122</v>
      </c>
      <c r="C56" s="590">
        <v>45868</v>
      </c>
      <c r="D56" s="624" t="s">
        <v>123</v>
      </c>
      <c r="E56" s="590">
        <v>45813</v>
      </c>
      <c r="F56" s="624" t="s">
        <v>124</v>
      </c>
      <c r="G56" s="725" t="s">
        <v>208</v>
      </c>
      <c r="H56" s="592">
        <v>0</v>
      </c>
      <c r="I56" s="593" t="s">
        <v>209</v>
      </c>
      <c r="J56" s="592" t="s">
        <v>64</v>
      </c>
      <c r="K56" s="592"/>
      <c r="L56" s="590">
        <v>45793</v>
      </c>
      <c r="M56" s="592" t="s">
        <v>58</v>
      </c>
      <c r="N56" s="808">
        <v>104070.8</v>
      </c>
      <c r="O56" s="592" t="s">
        <v>58</v>
      </c>
      <c r="P56" s="650" t="s">
        <v>155</v>
      </c>
      <c r="Q56" s="595">
        <v>45793</v>
      </c>
      <c r="R56" s="595" t="s">
        <v>174</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209</v>
      </c>
      <c r="J57" s="592" t="s">
        <v>64</v>
      </c>
      <c r="K57" s="722"/>
      <c r="L57" s="659">
        <v>45786</v>
      </c>
      <c r="M57" s="630" t="s">
        <v>58</v>
      </c>
      <c r="N57" s="808">
        <v>133172.15</v>
      </c>
      <c r="O57" s="592" t="s">
        <v>58</v>
      </c>
      <c r="P57" s="647" t="s">
        <v>155</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209</v>
      </c>
      <c r="J58" s="658" t="s">
        <v>64</v>
      </c>
      <c r="K58" s="685"/>
      <c r="L58" s="659">
        <v>45782</v>
      </c>
      <c r="M58" s="658" t="s">
        <v>58</v>
      </c>
      <c r="N58" s="814">
        <v>119135.3</v>
      </c>
      <c r="O58" s="658" t="s">
        <v>58</v>
      </c>
      <c r="P58" s="660" t="s">
        <v>155</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209</v>
      </c>
      <c r="J59" s="668" t="s">
        <v>64</v>
      </c>
      <c r="K59" s="668"/>
      <c r="L59" s="659">
        <v>45826</v>
      </c>
      <c r="M59" s="658" t="s">
        <v>58</v>
      </c>
      <c r="N59" s="815">
        <v>144886</v>
      </c>
      <c r="O59" s="668" t="s">
        <v>58</v>
      </c>
      <c r="P59" s="647" t="s">
        <v>155</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178</v>
      </c>
      <c r="C60" s="659">
        <v>45868</v>
      </c>
      <c r="D60" s="656" t="s">
        <v>61</v>
      </c>
      <c r="E60" s="649">
        <v>45716</v>
      </c>
      <c r="F60" s="656" t="s">
        <v>180</v>
      </c>
      <c r="G60" s="727" t="s">
        <v>221</v>
      </c>
      <c r="H60" s="121">
        <v>0</v>
      </c>
      <c r="I60" s="672" t="s">
        <v>209</v>
      </c>
      <c r="J60" s="121" t="s">
        <v>64</v>
      </c>
      <c r="K60" s="176"/>
      <c r="L60" s="659">
        <v>45716</v>
      </c>
      <c r="M60" s="121" t="s">
        <v>58</v>
      </c>
      <c r="N60" s="816">
        <v>64932.55</v>
      </c>
      <c r="O60" s="121" t="s">
        <v>58</v>
      </c>
      <c r="P60" s="686" t="s">
        <v>155</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186</v>
      </c>
      <c r="H61" s="669">
        <v>0</v>
      </c>
      <c r="I61" s="669" t="s">
        <v>155</v>
      </c>
      <c r="J61" s="669" t="s">
        <v>64</v>
      </c>
      <c r="K61" s="669"/>
      <c r="L61" s="706">
        <v>45705</v>
      </c>
      <c r="M61" s="669" t="s">
        <v>58</v>
      </c>
      <c r="N61" s="817">
        <v>1295</v>
      </c>
      <c r="O61" s="669" t="s">
        <v>58</v>
      </c>
      <c r="P61" s="676" t="s">
        <v>155</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209</v>
      </c>
      <c r="J62" s="592" t="s">
        <v>64</v>
      </c>
      <c r="K62" s="592"/>
      <c r="L62" s="659">
        <v>45853</v>
      </c>
      <c r="M62" s="626" t="s">
        <v>58</v>
      </c>
      <c r="N62" s="808">
        <v>60849.9</v>
      </c>
      <c r="O62" s="627" t="s">
        <v>58</v>
      </c>
      <c r="P62" s="647" t="s">
        <v>155</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209</v>
      </c>
      <c r="J63" s="592" t="s">
        <v>64</v>
      </c>
      <c r="K63" s="722"/>
      <c r="L63" s="659">
        <v>45793</v>
      </c>
      <c r="M63" s="630" t="s">
        <v>58</v>
      </c>
      <c r="N63" s="808">
        <v>53589.8</v>
      </c>
      <c r="O63" s="592" t="s">
        <v>58</v>
      </c>
      <c r="P63" s="647" t="s">
        <v>155</v>
      </c>
      <c r="Q63" s="595">
        <v>45793</v>
      </c>
      <c r="R63" s="595" t="s">
        <v>174</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209</v>
      </c>
      <c r="J64" s="592" t="s">
        <v>64</v>
      </c>
      <c r="K64" s="722"/>
      <c r="L64" s="675">
        <v>45817</v>
      </c>
      <c r="M64" s="592" t="s">
        <v>58</v>
      </c>
      <c r="N64" s="808">
        <v>75953</v>
      </c>
      <c r="O64" s="592" t="s">
        <v>58</v>
      </c>
      <c r="P64" s="676" t="s">
        <v>155</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209</v>
      </c>
      <c r="J65" s="121" t="s">
        <v>64</v>
      </c>
      <c r="K65" s="121"/>
      <c r="L65" s="649">
        <v>45716</v>
      </c>
      <c r="M65" s="121" t="s">
        <v>58</v>
      </c>
      <c r="N65" s="816">
        <v>64727</v>
      </c>
      <c r="O65" s="121" t="s">
        <v>58</v>
      </c>
      <c r="P65" s="673" t="s">
        <v>155</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155</v>
      </c>
      <c r="J66" s="121" t="s">
        <v>57</v>
      </c>
      <c r="K66" s="121"/>
      <c r="L66" s="695">
        <v>45716</v>
      </c>
      <c r="M66" s="121" t="s">
        <v>58</v>
      </c>
      <c r="N66" s="816">
        <v>1134</v>
      </c>
      <c r="O66" s="121" t="s">
        <v>58</v>
      </c>
      <c r="P66" s="673" t="s">
        <v>155</v>
      </c>
      <c r="Q66" s="412" t="s">
        <v>57</v>
      </c>
      <c r="R66" s="412" t="s">
        <v>57</v>
      </c>
      <c r="S66" s="412" t="s">
        <v>57</v>
      </c>
      <c r="T66" s="412" t="s">
        <v>57</v>
      </c>
      <c r="U66" s="412" t="s">
        <v>57</v>
      </c>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155</v>
      </c>
      <c r="J67" s="121" t="s">
        <v>64</v>
      </c>
      <c r="K67" s="176"/>
      <c r="L67" s="649">
        <v>45728</v>
      </c>
      <c r="M67" s="121" t="s">
        <v>58</v>
      </c>
      <c r="N67" s="816">
        <v>82979.5</v>
      </c>
      <c r="O67" s="121" t="s">
        <v>58</v>
      </c>
      <c r="P67" s="673" t="s">
        <v>155</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209</v>
      </c>
      <c r="J68" s="121" t="s">
        <v>64</v>
      </c>
      <c r="K68" s="121"/>
      <c r="L68" s="659">
        <v>45716</v>
      </c>
      <c r="M68" s="121" t="s">
        <v>58</v>
      </c>
      <c r="N68" s="816">
        <v>45321.5</v>
      </c>
      <c r="O68" s="121" t="s">
        <v>58</v>
      </c>
      <c r="P68" s="673" t="s">
        <v>155</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209</v>
      </c>
      <c r="J69" s="121" t="s">
        <v>64</v>
      </c>
      <c r="K69" s="176"/>
      <c r="L69" s="649">
        <v>45728</v>
      </c>
      <c r="M69" s="121" t="s">
        <v>58</v>
      </c>
      <c r="N69" s="816">
        <v>60843.5</v>
      </c>
      <c r="O69" s="121" t="s">
        <v>58</v>
      </c>
      <c r="P69" s="673" t="s">
        <v>155</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155</v>
      </c>
      <c r="J70" s="121" t="s">
        <v>57</v>
      </c>
      <c r="K70" s="176"/>
      <c r="L70" s="659">
        <v>45716</v>
      </c>
      <c r="M70" s="121" t="s">
        <v>58</v>
      </c>
      <c r="N70" s="816">
        <v>870</v>
      </c>
      <c r="O70" s="121" t="s">
        <v>58</v>
      </c>
      <c r="P70" s="690" t="s">
        <v>155</v>
      </c>
      <c r="Q70" s="412" t="s">
        <v>57</v>
      </c>
      <c r="R70" s="412" t="s">
        <v>57</v>
      </c>
      <c r="S70" s="412" t="s">
        <v>57</v>
      </c>
      <c r="T70" s="412" t="s">
        <v>57</v>
      </c>
      <c r="U70" s="412" t="s">
        <v>57</v>
      </c>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209</v>
      </c>
      <c r="J71" s="672" t="s">
        <v>64</v>
      </c>
      <c r="K71" s="672"/>
      <c r="L71" s="699">
        <v>45714</v>
      </c>
      <c r="M71" s="672" t="s">
        <v>58</v>
      </c>
      <c r="N71" s="818">
        <v>94170.5</v>
      </c>
      <c r="O71" s="672" t="s">
        <v>58</v>
      </c>
      <c r="P71" s="686" t="s">
        <v>155</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209</v>
      </c>
      <c r="J72" s="672" t="s">
        <v>64</v>
      </c>
      <c r="K72" s="672"/>
      <c r="L72" s="699">
        <v>45692</v>
      </c>
      <c r="M72" s="672" t="s">
        <v>58</v>
      </c>
      <c r="N72" s="818">
        <v>90302</v>
      </c>
      <c r="O72" s="672" t="s">
        <v>58</v>
      </c>
      <c r="P72" s="690" t="s">
        <v>155</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209</v>
      </c>
      <c r="J73" s="672" t="s">
        <v>64</v>
      </c>
      <c r="K73" s="672"/>
      <c r="L73" s="699">
        <v>45695</v>
      </c>
      <c r="M73" s="672" t="s">
        <v>58</v>
      </c>
      <c r="N73" s="819">
        <v>89698.5</v>
      </c>
      <c r="O73" s="672" t="s">
        <v>58</v>
      </c>
      <c r="P73" s="686" t="s">
        <v>155</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209</v>
      </c>
      <c r="J74" s="672" t="s">
        <v>64</v>
      </c>
      <c r="K74" s="672"/>
      <c r="L74" s="699">
        <v>45686</v>
      </c>
      <c r="M74" s="672" t="s">
        <v>58</v>
      </c>
      <c r="N74" s="818">
        <v>61924</v>
      </c>
      <c r="O74" s="672" t="s">
        <v>58</v>
      </c>
      <c r="P74" s="690" t="s">
        <v>155</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209</v>
      </c>
      <c r="J75" s="672" t="s">
        <v>64</v>
      </c>
      <c r="K75" s="672"/>
      <c r="L75" s="699">
        <v>45699</v>
      </c>
      <c r="M75" s="672" t="s">
        <v>58</v>
      </c>
      <c r="N75" s="818">
        <v>73583.5</v>
      </c>
      <c r="O75" s="672" t="s">
        <v>58</v>
      </c>
      <c r="P75" s="673" t="s">
        <v>155</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209</v>
      </c>
      <c r="J76" s="672" t="s">
        <v>64</v>
      </c>
      <c r="K76" s="672"/>
      <c r="L76" s="699">
        <v>45698</v>
      </c>
      <c r="M76" s="672" t="s">
        <v>58</v>
      </c>
      <c r="N76" s="818">
        <v>63402.5</v>
      </c>
      <c r="O76" s="672" t="s">
        <v>58</v>
      </c>
      <c r="P76" s="690" t="s">
        <v>155</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155</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155</v>
      </c>
      <c r="J78" s="121" t="s">
        <v>57</v>
      </c>
      <c r="K78" s="176"/>
      <c r="L78" s="656" t="s">
        <v>53</v>
      </c>
      <c r="M78" s="121" t="s">
        <v>58</v>
      </c>
      <c r="N78" s="816">
        <v>3283.2</v>
      </c>
      <c r="O78" s="121" t="s">
        <v>58</v>
      </c>
      <c r="P78" s="690" t="s">
        <v>155</v>
      </c>
      <c r="Q78" s="412" t="s">
        <v>57</v>
      </c>
      <c r="R78" s="412" t="s">
        <v>57</v>
      </c>
      <c r="S78" s="412" t="s">
        <v>57</v>
      </c>
      <c r="T78" s="412" t="s">
        <v>57</v>
      </c>
      <c r="U78" s="412" t="s">
        <v>57</v>
      </c>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155</v>
      </c>
      <c r="M79" s="672" t="s">
        <v>58</v>
      </c>
      <c r="N79" s="816">
        <v>82480.5</v>
      </c>
      <c r="O79" s="672" t="s">
        <v>58</v>
      </c>
      <c r="P79" s="690" t="s">
        <v>155</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155</v>
      </c>
      <c r="M80" s="682" t="s">
        <v>58</v>
      </c>
      <c r="N80" s="814">
        <v>43130</v>
      </c>
      <c r="O80" s="682" t="s">
        <v>58</v>
      </c>
      <c r="P80" s="691" t="s">
        <v>155</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155</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209</v>
      </c>
      <c r="J82" s="658" t="s">
        <v>64</v>
      </c>
      <c r="K82" s="710"/>
      <c r="L82" s="649">
        <v>45741</v>
      </c>
      <c r="M82" s="658" t="s">
        <v>58</v>
      </c>
      <c r="N82" s="816">
        <v>74508.5</v>
      </c>
      <c r="O82" s="658" t="s">
        <v>58</v>
      </c>
      <c r="P82" s="686" t="s">
        <v>155</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209</v>
      </c>
      <c r="J83" s="658" t="s">
        <v>64</v>
      </c>
      <c r="K83" s="710"/>
      <c r="L83" s="649">
        <v>45741</v>
      </c>
      <c r="M83" s="658" t="s">
        <v>58</v>
      </c>
      <c r="N83" s="816">
        <v>49071</v>
      </c>
      <c r="O83" s="658" t="s">
        <v>58</v>
      </c>
      <c r="P83" s="690" t="s">
        <v>155</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155</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209</v>
      </c>
      <c r="J85" s="658" t="s">
        <v>64</v>
      </c>
      <c r="K85" s="658"/>
      <c r="L85" s="659">
        <v>45757</v>
      </c>
      <c r="M85" s="658" t="s">
        <v>58</v>
      </c>
      <c r="N85" s="814">
        <v>78331</v>
      </c>
      <c r="O85" s="658" t="s">
        <v>58</v>
      </c>
      <c r="P85" s="690" t="s">
        <v>155</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187</v>
      </c>
      <c r="AF85" s="453"/>
    </row>
    <row r="86" spans="1:32" ht="24.75" customHeight="1">
      <c r="A86" s="654" t="s">
        <v>294</v>
      </c>
      <c r="B86" s="698" t="s">
        <v>51</v>
      </c>
      <c r="C86" s="649">
        <v>45772</v>
      </c>
      <c r="D86" s="656" t="s">
        <v>123</v>
      </c>
      <c r="E86" s="649">
        <v>45743</v>
      </c>
      <c r="F86" s="656" t="s">
        <v>90</v>
      </c>
      <c r="G86" s="671" t="s">
        <v>295</v>
      </c>
      <c r="H86" s="121">
        <v>81</v>
      </c>
      <c r="I86" s="672" t="s">
        <v>209</v>
      </c>
      <c r="J86" s="658" t="s">
        <v>64</v>
      </c>
      <c r="K86" s="710"/>
      <c r="L86" s="649">
        <v>45741</v>
      </c>
      <c r="M86" s="658" t="s">
        <v>58</v>
      </c>
      <c r="N86" s="816">
        <v>74961</v>
      </c>
      <c r="O86" s="658" t="s">
        <v>58</v>
      </c>
      <c r="P86" s="690" t="s">
        <v>155</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209</v>
      </c>
      <c r="J87" s="658" t="s">
        <v>64</v>
      </c>
      <c r="K87" s="710"/>
      <c r="L87" s="649">
        <v>45741</v>
      </c>
      <c r="M87" s="658" t="s">
        <v>58</v>
      </c>
      <c r="N87" s="816">
        <v>41813</v>
      </c>
      <c r="O87" s="658" t="s">
        <v>58</v>
      </c>
      <c r="P87" s="690" t="s">
        <v>155</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155</v>
      </c>
      <c r="J88" s="121" t="s">
        <v>57</v>
      </c>
      <c r="K88" s="176"/>
      <c r="L88" s="656" t="s">
        <v>53</v>
      </c>
      <c r="M88" s="121" t="s">
        <v>58</v>
      </c>
      <c r="N88" s="820">
        <v>3150.75</v>
      </c>
      <c r="O88" s="121" t="s">
        <v>58</v>
      </c>
      <c r="P88" s="690" t="s">
        <v>155</v>
      </c>
      <c r="Q88" s="412" t="s">
        <v>57</v>
      </c>
      <c r="R88" s="412" t="s">
        <v>57</v>
      </c>
      <c r="S88" s="412" t="s">
        <v>57</v>
      </c>
      <c r="T88" s="412" t="s">
        <v>57</v>
      </c>
      <c r="U88" s="412" t="s">
        <v>57</v>
      </c>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155</v>
      </c>
      <c r="J89" s="121" t="s">
        <v>57</v>
      </c>
      <c r="K89" s="176"/>
      <c r="L89" s="656" t="s">
        <v>53</v>
      </c>
      <c r="M89" s="121" t="s">
        <v>58</v>
      </c>
      <c r="N89" s="820">
        <v>3391.5</v>
      </c>
      <c r="O89" s="121" t="s">
        <v>58</v>
      </c>
      <c r="P89" s="690" t="s">
        <v>155</v>
      </c>
      <c r="Q89" s="412" t="s">
        <v>57</v>
      </c>
      <c r="R89" s="412" t="s">
        <v>57</v>
      </c>
      <c r="S89" s="412" t="s">
        <v>57</v>
      </c>
      <c r="T89" s="412" t="s">
        <v>57</v>
      </c>
      <c r="U89" s="412" t="s">
        <v>57</v>
      </c>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155</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209</v>
      </c>
      <c r="J91" s="121" t="s">
        <v>64</v>
      </c>
      <c r="K91" s="121"/>
      <c r="L91" s="649">
        <v>45698</v>
      </c>
      <c r="M91" s="672" t="s">
        <v>58</v>
      </c>
      <c r="N91" s="816">
        <v>71979</v>
      </c>
      <c r="O91" s="672" t="s">
        <v>58</v>
      </c>
      <c r="P91" s="690" t="s">
        <v>155</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209</v>
      </c>
      <c r="J92" s="121" t="s">
        <v>64</v>
      </c>
      <c r="K92" s="121"/>
      <c r="L92" s="649">
        <v>45701</v>
      </c>
      <c r="M92" s="672" t="s">
        <v>58</v>
      </c>
      <c r="N92" s="816">
        <v>48609</v>
      </c>
      <c r="O92" s="672" t="s">
        <v>58</v>
      </c>
      <c r="P92" s="690" t="s">
        <v>155</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209</v>
      </c>
      <c r="J93" s="121" t="s">
        <v>64</v>
      </c>
      <c r="K93" s="121"/>
      <c r="L93" s="695">
        <v>45716</v>
      </c>
      <c r="M93" s="672" t="s">
        <v>58</v>
      </c>
      <c r="N93" s="816">
        <v>2025.6</v>
      </c>
      <c r="O93" s="672" t="s">
        <v>58</v>
      </c>
      <c r="P93" s="690" t="s">
        <v>155</v>
      </c>
      <c r="Q93" s="412" t="s">
        <v>57</v>
      </c>
      <c r="R93" s="412" t="s">
        <v>57</v>
      </c>
      <c r="S93" s="412" t="s">
        <v>57</v>
      </c>
      <c r="T93" s="412" t="s">
        <v>57</v>
      </c>
      <c r="U93" s="412" t="s">
        <v>57</v>
      </c>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209</v>
      </c>
      <c r="J94" s="121" t="s">
        <v>64</v>
      </c>
      <c r="K94" s="121"/>
      <c r="L94" s="649">
        <v>45698</v>
      </c>
      <c r="M94" s="672" t="s">
        <v>58</v>
      </c>
      <c r="N94" s="816">
        <v>67892.5</v>
      </c>
      <c r="O94" s="672" t="s">
        <v>58</v>
      </c>
      <c r="P94" s="690" t="s">
        <v>155</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155</v>
      </c>
      <c r="J95" s="121" t="s">
        <v>57</v>
      </c>
      <c r="K95" s="121"/>
      <c r="L95" s="649">
        <v>45715</v>
      </c>
      <c r="M95" s="121" t="s">
        <v>58</v>
      </c>
      <c r="N95" s="816">
        <v>3801.75</v>
      </c>
      <c r="O95" s="121" t="s">
        <v>58</v>
      </c>
      <c r="P95" s="690" t="s">
        <v>155</v>
      </c>
      <c r="Q95" s="412" t="s">
        <v>57</v>
      </c>
      <c r="R95" s="412" t="s">
        <v>57</v>
      </c>
      <c r="S95" s="412" t="s">
        <v>57</v>
      </c>
      <c r="T95" s="412" t="s">
        <v>57</v>
      </c>
      <c r="U95" s="412" t="s">
        <v>57</v>
      </c>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155</v>
      </c>
      <c r="J96" s="121" t="s">
        <v>57</v>
      </c>
      <c r="K96" s="121"/>
      <c r="L96" s="695">
        <v>45716</v>
      </c>
      <c r="M96" s="121" t="s">
        <v>58</v>
      </c>
      <c r="N96" s="816">
        <v>4021.5</v>
      </c>
      <c r="O96" s="121" t="s">
        <v>58</v>
      </c>
      <c r="P96" s="690" t="s">
        <v>155</v>
      </c>
      <c r="Q96" s="412" t="s">
        <v>57</v>
      </c>
      <c r="R96" s="412" t="s">
        <v>57</v>
      </c>
      <c r="S96" s="412" t="s">
        <v>57</v>
      </c>
      <c r="T96" s="412" t="s">
        <v>57</v>
      </c>
      <c r="U96" s="412" t="s">
        <v>57</v>
      </c>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155</v>
      </c>
      <c r="J97" s="121" t="s">
        <v>57</v>
      </c>
      <c r="K97" s="176"/>
      <c r="L97" s="625" t="s">
        <v>155</v>
      </c>
      <c r="M97" s="121" t="s">
        <v>58</v>
      </c>
      <c r="N97" s="820">
        <v>4490.25</v>
      </c>
      <c r="O97" s="121" t="s">
        <v>58</v>
      </c>
      <c r="P97" s="690" t="s">
        <v>155</v>
      </c>
      <c r="Q97" s="412" t="s">
        <v>57</v>
      </c>
      <c r="R97" s="412" t="s">
        <v>57</v>
      </c>
      <c r="S97" s="412" t="s">
        <v>57</v>
      </c>
      <c r="T97" s="412" t="s">
        <v>57</v>
      </c>
      <c r="U97" s="412" t="s">
        <v>57</v>
      </c>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155</v>
      </c>
      <c r="J98" s="121" t="s">
        <v>57</v>
      </c>
      <c r="K98" s="121"/>
      <c r="L98" s="695">
        <v>45716</v>
      </c>
      <c r="M98" s="121" t="s">
        <v>58</v>
      </c>
      <c r="N98" s="816">
        <v>4056.9</v>
      </c>
      <c r="O98" s="121" t="s">
        <v>58</v>
      </c>
      <c r="P98" s="690" t="s">
        <v>155</v>
      </c>
      <c r="Q98" s="412" t="s">
        <v>57</v>
      </c>
      <c r="R98" s="412" t="s">
        <v>57</v>
      </c>
      <c r="S98" s="412" t="s">
        <v>57</v>
      </c>
      <c r="T98" s="412" t="s">
        <v>57</v>
      </c>
      <c r="U98" s="412" t="s">
        <v>57</v>
      </c>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155</v>
      </c>
      <c r="M99" s="672" t="s">
        <v>58</v>
      </c>
      <c r="N99" s="816">
        <v>64790.5</v>
      </c>
      <c r="O99" s="672" t="s">
        <v>58</v>
      </c>
      <c r="P99" s="691" t="s">
        <v>155</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209</v>
      </c>
      <c r="J100" s="668" t="s">
        <v>64</v>
      </c>
      <c r="K100" s="711"/>
      <c r="L100" s="649">
        <v>45741</v>
      </c>
      <c r="M100" s="658" t="s">
        <v>58</v>
      </c>
      <c r="N100" s="821">
        <v>75396.5</v>
      </c>
      <c r="O100" s="668" t="s">
        <v>58</v>
      </c>
      <c r="P100" s="647" t="s">
        <v>155</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209</v>
      </c>
      <c r="J101" s="602" t="s">
        <v>64</v>
      </c>
      <c r="K101" s="602"/>
      <c r="L101" s="664">
        <v>45698</v>
      </c>
      <c r="M101" s="615" t="s">
        <v>58</v>
      </c>
      <c r="N101" s="809">
        <v>68216.5</v>
      </c>
      <c r="O101" s="615" t="s">
        <v>58</v>
      </c>
      <c r="P101" s="650" t="s">
        <v>155</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155</v>
      </c>
      <c r="J102" s="121" t="s">
        <v>64</v>
      </c>
      <c r="K102" s="121"/>
      <c r="L102" s="649">
        <v>45699</v>
      </c>
      <c r="M102" s="672" t="s">
        <v>58</v>
      </c>
      <c r="N102" s="816">
        <v>72566</v>
      </c>
      <c r="O102" s="672" t="s">
        <v>58</v>
      </c>
      <c r="P102" s="691" t="s">
        <v>155</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178</v>
      </c>
      <c r="C103" s="649">
        <v>45807</v>
      </c>
      <c r="D103" s="649" t="s">
        <v>284</v>
      </c>
      <c r="E103" s="649">
        <v>45706</v>
      </c>
      <c r="F103" s="656" t="s">
        <v>180</v>
      </c>
      <c r="G103" s="713" t="s">
        <v>339</v>
      </c>
      <c r="H103" s="121">
        <v>56</v>
      </c>
      <c r="I103" s="672" t="s">
        <v>209</v>
      </c>
      <c r="J103" s="121" t="s">
        <v>64</v>
      </c>
      <c r="K103" s="121"/>
      <c r="L103" s="649">
        <v>45701</v>
      </c>
      <c r="M103" s="672" t="s">
        <v>58</v>
      </c>
      <c r="N103" s="816">
        <v>55089</v>
      </c>
      <c r="O103" s="672" t="s">
        <v>58</v>
      </c>
      <c r="P103" s="690" t="s">
        <v>155</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187</v>
      </c>
      <c r="AF103" s="453"/>
      <c r="AG103" s="43"/>
    </row>
    <row r="104" spans="1:33" ht="24.75" customHeight="1">
      <c r="A104" s="654" t="s">
        <v>340</v>
      </c>
      <c r="B104" s="655" t="s">
        <v>178</v>
      </c>
      <c r="C104" s="649">
        <v>45807</v>
      </c>
      <c r="D104" s="625" t="s">
        <v>52</v>
      </c>
      <c r="E104" s="656" t="s">
        <v>53</v>
      </c>
      <c r="F104" s="625" t="s">
        <v>269</v>
      </c>
      <c r="G104" s="657" t="s">
        <v>189</v>
      </c>
      <c r="H104" s="658">
        <v>60</v>
      </c>
      <c r="I104" s="672" t="s">
        <v>209</v>
      </c>
      <c r="J104" s="121" t="s">
        <v>57</v>
      </c>
      <c r="K104" s="402"/>
      <c r="L104" s="659">
        <v>45716</v>
      </c>
      <c r="M104" s="121" t="s">
        <v>58</v>
      </c>
      <c r="N104" s="814">
        <v>2075.6999999999998</v>
      </c>
      <c r="O104" s="121" t="s">
        <v>58</v>
      </c>
      <c r="P104" s="690" t="s">
        <v>155</v>
      </c>
      <c r="Q104" s="412" t="s">
        <v>57</v>
      </c>
      <c r="R104" s="412" t="s">
        <v>57</v>
      </c>
      <c r="S104" s="412" t="s">
        <v>57</v>
      </c>
      <c r="T104" s="412" t="s">
        <v>57</v>
      </c>
      <c r="U104" s="412" t="s">
        <v>57</v>
      </c>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178</v>
      </c>
      <c r="C105" s="649">
        <v>45807</v>
      </c>
      <c r="D105" s="625" t="s">
        <v>61</v>
      </c>
      <c r="E105" s="656" t="s">
        <v>53</v>
      </c>
      <c r="F105" s="625" t="s">
        <v>269</v>
      </c>
      <c r="G105" s="671" t="s">
        <v>342</v>
      </c>
      <c r="H105" s="658">
        <v>84</v>
      </c>
      <c r="I105" s="672" t="s">
        <v>209</v>
      </c>
      <c r="J105" s="121" t="s">
        <v>64</v>
      </c>
      <c r="K105" s="402"/>
      <c r="L105" s="659">
        <v>45716</v>
      </c>
      <c r="M105" s="121" t="s">
        <v>58</v>
      </c>
      <c r="N105" s="814">
        <v>2812.95</v>
      </c>
      <c r="O105" s="121" t="s">
        <v>58</v>
      </c>
      <c r="P105" s="690" t="s">
        <v>155</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178</v>
      </c>
      <c r="C106" s="649">
        <v>45807</v>
      </c>
      <c r="D106" s="656" t="s">
        <v>52</v>
      </c>
      <c r="E106" s="656" t="s">
        <v>53</v>
      </c>
      <c r="F106" s="656" t="s">
        <v>269</v>
      </c>
      <c r="G106" s="671" t="s">
        <v>344</v>
      </c>
      <c r="H106" s="121">
        <v>79</v>
      </c>
      <c r="I106" s="672" t="s">
        <v>209</v>
      </c>
      <c r="J106" s="121" t="s">
        <v>57</v>
      </c>
      <c r="K106" s="176"/>
      <c r="L106" s="659">
        <v>45716</v>
      </c>
      <c r="M106" s="121" t="s">
        <v>58</v>
      </c>
      <c r="N106" s="816">
        <v>2947.5</v>
      </c>
      <c r="O106" s="121" t="s">
        <v>58</v>
      </c>
      <c r="P106" s="690" t="s">
        <v>155</v>
      </c>
      <c r="Q106" s="412" t="s">
        <v>57</v>
      </c>
      <c r="R106" s="412" t="s">
        <v>57</v>
      </c>
      <c r="S106" s="412" t="s">
        <v>57</v>
      </c>
      <c r="T106" s="412" t="s">
        <v>57</v>
      </c>
      <c r="U106" s="412" t="s">
        <v>57</v>
      </c>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178</v>
      </c>
      <c r="C107" s="649">
        <v>45807</v>
      </c>
      <c r="D107" s="656" t="s">
        <v>52</v>
      </c>
      <c r="E107" s="656" t="s">
        <v>53</v>
      </c>
      <c r="F107" s="656" t="s">
        <v>269</v>
      </c>
      <c r="G107" s="671" t="s">
        <v>346</v>
      </c>
      <c r="H107" s="121">
        <v>83</v>
      </c>
      <c r="I107" s="672" t="s">
        <v>209</v>
      </c>
      <c r="J107" s="121" t="s">
        <v>57</v>
      </c>
      <c r="K107" s="176"/>
      <c r="L107" s="659">
        <v>45716</v>
      </c>
      <c r="M107" s="121" t="s">
        <v>58</v>
      </c>
      <c r="N107" s="816">
        <v>2908.95</v>
      </c>
      <c r="O107" s="121" t="s">
        <v>58</v>
      </c>
      <c r="P107" s="690" t="s">
        <v>155</v>
      </c>
      <c r="Q107" s="412" t="s">
        <v>57</v>
      </c>
      <c r="R107" s="412" t="s">
        <v>57</v>
      </c>
      <c r="S107" s="412" t="s">
        <v>57</v>
      </c>
      <c r="T107" s="412" t="s">
        <v>57</v>
      </c>
      <c r="U107" s="412" t="s">
        <v>57</v>
      </c>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209</v>
      </c>
      <c r="J108" s="658" t="s">
        <v>64</v>
      </c>
      <c r="K108" s="685"/>
      <c r="L108" s="659">
        <v>45797</v>
      </c>
      <c r="M108" s="658" t="s">
        <v>58</v>
      </c>
      <c r="N108" s="814">
        <v>43097.65</v>
      </c>
      <c r="O108" s="658" t="s">
        <v>58</v>
      </c>
      <c r="P108" s="690" t="s">
        <v>155</v>
      </c>
      <c r="Q108" s="595">
        <v>45810</v>
      </c>
      <c r="R108" s="595" t="s">
        <v>174</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209</v>
      </c>
      <c r="J109" s="668" t="s">
        <v>64</v>
      </c>
      <c r="K109" s="668"/>
      <c r="L109" s="675">
        <v>45840</v>
      </c>
      <c r="M109" s="668" t="s">
        <v>58</v>
      </c>
      <c r="N109" s="815">
        <v>10430.549999999999</v>
      </c>
      <c r="O109" s="668" t="s">
        <v>58</v>
      </c>
      <c r="P109" s="650" t="s">
        <v>155</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209</v>
      </c>
      <c r="J110" s="592" t="s">
        <v>64</v>
      </c>
      <c r="K110" s="592"/>
      <c r="L110" s="590">
        <v>45847</v>
      </c>
      <c r="M110" s="592" t="s">
        <v>58</v>
      </c>
      <c r="N110" s="808">
        <v>71310.899999999994</v>
      </c>
      <c r="O110" s="592" t="s">
        <v>58</v>
      </c>
      <c r="P110" s="647" t="s">
        <v>155</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209</v>
      </c>
      <c r="J111" s="592" t="s">
        <v>64</v>
      </c>
      <c r="K111" s="592"/>
      <c r="L111" s="590">
        <v>45840</v>
      </c>
      <c r="M111" s="592" t="s">
        <v>58</v>
      </c>
      <c r="N111" s="808">
        <v>53605.2</v>
      </c>
      <c r="O111" s="592" t="s">
        <v>58</v>
      </c>
      <c r="P111" s="650" t="s">
        <v>155</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209</v>
      </c>
      <c r="J112" s="658" t="s">
        <v>64</v>
      </c>
      <c r="K112" s="658"/>
      <c r="L112" s="659">
        <v>45833</v>
      </c>
      <c r="M112" s="658" t="s">
        <v>58</v>
      </c>
      <c r="N112" s="814">
        <v>32940.449999999997</v>
      </c>
      <c r="O112" s="658" t="s">
        <v>58</v>
      </c>
      <c r="P112" s="690" t="s">
        <v>155</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209</v>
      </c>
      <c r="J113" s="668" t="s">
        <v>64</v>
      </c>
      <c r="K113" s="668"/>
      <c r="L113" s="675">
        <v>45840</v>
      </c>
      <c r="M113" s="668" t="s">
        <v>58</v>
      </c>
      <c r="N113" s="815">
        <v>23404.75</v>
      </c>
      <c r="O113" s="668" t="s">
        <v>58</v>
      </c>
      <c r="P113" s="647" t="s">
        <v>155</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155</v>
      </c>
      <c r="J114" s="121" t="s">
        <v>64</v>
      </c>
      <c r="K114" s="121"/>
      <c r="L114" s="649">
        <v>45712</v>
      </c>
      <c r="M114" s="121" t="s">
        <v>58</v>
      </c>
      <c r="N114" s="816">
        <v>14262</v>
      </c>
      <c r="O114" s="121" t="s">
        <v>58</v>
      </c>
      <c r="P114" s="691" t="s">
        <v>155</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155</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155</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209</v>
      </c>
      <c r="J117" s="121" t="s">
        <v>64</v>
      </c>
      <c r="K117" s="121"/>
      <c r="L117" s="649" t="s">
        <v>53</v>
      </c>
      <c r="M117" s="672" t="s">
        <v>58</v>
      </c>
      <c r="N117" s="816">
        <v>1594</v>
      </c>
      <c r="O117" s="672" t="s">
        <v>58</v>
      </c>
      <c r="P117" s="690" t="s">
        <v>155</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209</v>
      </c>
      <c r="J118" s="672" t="s">
        <v>64</v>
      </c>
      <c r="K118" s="672"/>
      <c r="L118" s="625" t="s">
        <v>155</v>
      </c>
      <c r="M118" s="672" t="s">
        <v>58</v>
      </c>
      <c r="N118" s="818">
        <v>289634.75</v>
      </c>
      <c r="O118" s="672" t="s">
        <v>58</v>
      </c>
      <c r="P118" s="691" t="s">
        <v>155</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209</v>
      </c>
      <c r="J119" s="121" t="s">
        <v>64</v>
      </c>
      <c r="K119" s="121"/>
      <c r="L119" s="649">
        <v>45714</v>
      </c>
      <c r="M119" s="121" t="s">
        <v>58</v>
      </c>
      <c r="N119" s="816">
        <v>93462.85</v>
      </c>
      <c r="O119" s="121" t="s">
        <v>58</v>
      </c>
      <c r="P119" s="691" t="s">
        <v>155</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178</v>
      </c>
      <c r="C120" s="664">
        <v>45711</v>
      </c>
      <c r="D120" s="666" t="s">
        <v>123</v>
      </c>
      <c r="E120" s="664">
        <v>45707</v>
      </c>
      <c r="F120" s="666" t="s">
        <v>285</v>
      </c>
      <c r="G120" s="667" t="s">
        <v>382</v>
      </c>
      <c r="H120" s="620">
        <v>0</v>
      </c>
      <c r="I120" s="669" t="s">
        <v>209</v>
      </c>
      <c r="J120" s="620" t="s">
        <v>64</v>
      </c>
      <c r="K120" s="620"/>
      <c r="L120" s="664">
        <v>45701</v>
      </c>
      <c r="M120" s="620" t="s">
        <v>58</v>
      </c>
      <c r="N120" s="821">
        <v>111163</v>
      </c>
      <c r="O120" s="620" t="s">
        <v>58</v>
      </c>
      <c r="P120" s="650" t="s">
        <v>155</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178</v>
      </c>
      <c r="C121" s="590">
        <v>45991</v>
      </c>
      <c r="D121" s="599" t="s">
        <v>384</v>
      </c>
      <c r="E121" s="600">
        <v>45735</v>
      </c>
      <c r="F121" s="599" t="s">
        <v>180</v>
      </c>
      <c r="G121" s="601" t="s">
        <v>385</v>
      </c>
      <c r="H121" s="602">
        <v>0</v>
      </c>
      <c r="I121" s="602" t="s">
        <v>209</v>
      </c>
      <c r="J121" s="602" t="s">
        <v>64</v>
      </c>
      <c r="K121" s="623"/>
      <c r="L121" s="618">
        <v>45718</v>
      </c>
      <c r="M121" s="602" t="s">
        <v>58</v>
      </c>
      <c r="N121" s="809">
        <v>200394.1</v>
      </c>
      <c r="O121" s="602" t="s">
        <v>58</v>
      </c>
      <c r="P121" s="647" t="s">
        <v>155</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209</v>
      </c>
      <c r="J122" s="658" t="s">
        <v>64</v>
      </c>
      <c r="K122" s="658"/>
      <c r="L122" s="693">
        <v>45821</v>
      </c>
      <c r="M122" s="682" t="s">
        <v>58</v>
      </c>
      <c r="N122" s="814">
        <v>23436.55</v>
      </c>
      <c r="O122" s="682" t="s">
        <v>58</v>
      </c>
      <c r="P122" s="690" t="s">
        <v>155</v>
      </c>
      <c r="Q122" s="595">
        <v>45817</v>
      </c>
      <c r="R122" s="595" t="s">
        <v>174</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155</v>
      </c>
      <c r="J123" s="658" t="s">
        <v>64</v>
      </c>
      <c r="K123" s="625"/>
      <c r="L123" s="625" t="s">
        <v>155</v>
      </c>
      <c r="M123" s="658" t="s">
        <v>205</v>
      </c>
      <c r="N123" s="814">
        <v>0</v>
      </c>
      <c r="O123" s="658" t="s">
        <v>205</v>
      </c>
      <c r="P123" s="691" t="s">
        <v>155</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209</v>
      </c>
      <c r="J124" s="658" t="s">
        <v>64</v>
      </c>
      <c r="K124" s="658"/>
      <c r="L124" s="659">
        <v>45705</v>
      </c>
      <c r="M124" s="658" t="s">
        <v>58</v>
      </c>
      <c r="N124" s="814">
        <v>88491.8</v>
      </c>
      <c r="O124" s="658" t="s">
        <v>58</v>
      </c>
      <c r="P124" s="691" t="s">
        <v>155</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209</v>
      </c>
      <c r="J125" s="592" t="s">
        <v>64</v>
      </c>
      <c r="K125" s="592"/>
      <c r="L125" s="590">
        <v>45870</v>
      </c>
      <c r="M125" s="592" t="s">
        <v>58</v>
      </c>
      <c r="N125" s="808">
        <v>12886.4</v>
      </c>
      <c r="O125" s="592" t="s">
        <v>58</v>
      </c>
      <c r="P125" s="647" t="s">
        <v>155</v>
      </c>
      <c r="Q125" s="595">
        <v>45870</v>
      </c>
      <c r="R125" s="595"/>
      <c r="S125" s="595"/>
      <c r="T125" s="595"/>
      <c r="U125" s="595"/>
      <c r="V125" s="927">
        <v>884</v>
      </c>
      <c r="W125" s="962">
        <v>797</v>
      </c>
      <c r="X125" s="596">
        <f>SUM(V125-W125)</f>
        <v>87</v>
      </c>
      <c r="Y125" s="596">
        <v>0</v>
      </c>
      <c r="Z125" s="680">
        <v>0.9</v>
      </c>
      <c r="AA125" s="605">
        <v>45876</v>
      </c>
      <c r="AB125" s="415">
        <v>1</v>
      </c>
      <c r="AC125" s="415">
        <v>1</v>
      </c>
      <c r="AD125" s="415">
        <v>1</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209</v>
      </c>
      <c r="J126" s="668" t="s">
        <v>64</v>
      </c>
      <c r="K126" s="668"/>
      <c r="L126" s="590">
        <v>45790</v>
      </c>
      <c r="M126" s="668" t="s">
        <v>58</v>
      </c>
      <c r="N126" s="815">
        <v>63283</v>
      </c>
      <c r="O126" s="668" t="s">
        <v>58</v>
      </c>
      <c r="P126" s="647" t="s">
        <v>155</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209</v>
      </c>
      <c r="J127" s="592" t="s">
        <v>64</v>
      </c>
      <c r="K127" s="592"/>
      <c r="L127" s="590">
        <v>45868</v>
      </c>
      <c r="M127" s="592" t="s">
        <v>58</v>
      </c>
      <c r="N127" s="808">
        <v>14179.65</v>
      </c>
      <c r="O127" s="592" t="s">
        <v>58</v>
      </c>
      <c r="P127" s="647" t="s">
        <v>155</v>
      </c>
      <c r="Q127" s="595">
        <v>45868</v>
      </c>
      <c r="R127" s="595"/>
      <c r="S127" s="595"/>
      <c r="T127" s="595"/>
      <c r="U127" s="595"/>
      <c r="V127" s="633">
        <v>973</v>
      </c>
      <c r="W127" s="688">
        <v>1060</v>
      </c>
      <c r="X127" s="596">
        <f t="shared" si="5"/>
        <v>-87</v>
      </c>
      <c r="Y127" s="596">
        <v>0</v>
      </c>
      <c r="Z127" s="597">
        <v>1.0900000000000001</v>
      </c>
      <c r="AA127" s="605">
        <v>45880</v>
      </c>
      <c r="AB127" s="415">
        <v>1</v>
      </c>
      <c r="AC127" s="415">
        <v>1</v>
      </c>
      <c r="AD127" s="415">
        <v>1</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209</v>
      </c>
      <c r="J128" s="592" t="s">
        <v>64</v>
      </c>
      <c r="K128" s="592"/>
      <c r="L128" s="590">
        <v>45853</v>
      </c>
      <c r="M128" s="592" t="s">
        <v>58</v>
      </c>
      <c r="N128" s="808">
        <v>3190.5</v>
      </c>
      <c r="O128" s="592" t="s">
        <v>58</v>
      </c>
      <c r="P128" s="647" t="s">
        <v>155</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209</v>
      </c>
      <c r="J129" s="602" t="s">
        <v>64</v>
      </c>
      <c r="K129" s="623"/>
      <c r="L129" s="695">
        <v>45838</v>
      </c>
      <c r="M129" s="677" t="s">
        <v>58</v>
      </c>
      <c r="N129" s="809">
        <v>12586.25</v>
      </c>
      <c r="O129" s="602" t="s">
        <v>58</v>
      </c>
      <c r="P129" s="647" t="s">
        <v>155</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209</v>
      </c>
      <c r="J130" s="592" t="s">
        <v>64</v>
      </c>
      <c r="K130" s="592"/>
      <c r="L130" s="675">
        <v>45848</v>
      </c>
      <c r="M130" s="592" t="s">
        <v>58</v>
      </c>
      <c r="N130" s="808">
        <v>1206</v>
      </c>
      <c r="O130" s="592" t="s">
        <v>58</v>
      </c>
      <c r="P130" s="650" t="s">
        <v>155</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209</v>
      </c>
      <c r="J131" s="658" t="s">
        <v>64</v>
      </c>
      <c r="K131" s="658"/>
      <c r="L131" s="625" t="s">
        <v>155</v>
      </c>
      <c r="M131" s="658" t="s">
        <v>58</v>
      </c>
      <c r="N131" s="814">
        <v>3707.3</v>
      </c>
      <c r="O131" s="658" t="s">
        <v>58</v>
      </c>
      <c r="P131" s="690" t="s">
        <v>155</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209</v>
      </c>
      <c r="J132" s="668" t="s">
        <v>64</v>
      </c>
      <c r="K132" s="665"/>
      <c r="L132" s="666" t="s">
        <v>53</v>
      </c>
      <c r="M132" s="668" t="s">
        <v>58</v>
      </c>
      <c r="N132" s="815">
        <v>4397.6499999999996</v>
      </c>
      <c r="O132" s="668" t="s">
        <v>58</v>
      </c>
      <c r="P132" s="650" t="s">
        <v>155</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209</v>
      </c>
      <c r="J133" s="592" t="s">
        <v>57</v>
      </c>
      <c r="K133" s="592"/>
      <c r="L133" s="590">
        <v>45874</v>
      </c>
      <c r="M133" s="592" t="s">
        <v>58</v>
      </c>
      <c r="N133" s="808">
        <v>11894.25</v>
      </c>
      <c r="O133" s="592" t="s">
        <v>58</v>
      </c>
      <c r="P133" s="647" t="s">
        <v>155</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155</v>
      </c>
      <c r="J134" s="592" t="s">
        <v>57</v>
      </c>
      <c r="K134" s="722"/>
      <c r="L134" s="656" t="s">
        <v>57</v>
      </c>
      <c r="M134" s="630" t="s">
        <v>205</v>
      </c>
      <c r="N134" s="808">
        <v>0</v>
      </c>
      <c r="O134" s="592" t="s">
        <v>205</v>
      </c>
      <c r="P134" s="650" t="s">
        <v>155</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155</v>
      </c>
      <c r="J135" s="134" t="s">
        <v>57</v>
      </c>
      <c r="K135" s="468"/>
      <c r="L135" s="349" t="s">
        <v>57</v>
      </c>
      <c r="M135" s="134" t="s">
        <v>205</v>
      </c>
      <c r="N135" s="822">
        <v>0</v>
      </c>
      <c r="O135" s="134" t="s">
        <v>205</v>
      </c>
      <c r="P135" s="719" t="s">
        <v>155</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L2:L57 D51:E52 D63:E63 D57:E57 L84:L91 Q85:U86 L96:L101 E62 D59:E59 L59 L61:L77 E21:E22 D38:E38 U118:U124 Q92:Q124 Q67:U82 Q125:U1048576 L103:L1048576 E126 Q19:U65 R92:U92 R94:U104 U105:U116 R105:T124"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209</v>
      </c>
      <c r="J2" s="121" t="s">
        <v>64</v>
      </c>
      <c r="K2" s="649">
        <v>45708</v>
      </c>
      <c r="L2" s="121" t="s">
        <v>58</v>
      </c>
      <c r="M2" s="899">
        <v>62460.45</v>
      </c>
      <c r="N2" s="914">
        <v>61491.05</v>
      </c>
      <c r="O2" s="121" t="s">
        <v>58</v>
      </c>
      <c r="P2" s="921" t="s">
        <v>155</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209</v>
      </c>
      <c r="J3" s="658" t="s">
        <v>64</v>
      </c>
      <c r="K3" s="659">
        <v>45735</v>
      </c>
      <c r="L3" s="658" t="s">
        <v>58</v>
      </c>
      <c r="M3" s="911">
        <v>15690.1</v>
      </c>
      <c r="N3" s="914">
        <v>16153.75</v>
      </c>
      <c r="O3" s="658" t="s">
        <v>58</v>
      </c>
      <c r="P3" s="922" t="s">
        <v>155</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209</v>
      </c>
      <c r="J4" s="121" t="s">
        <v>64</v>
      </c>
      <c r="K4" s="656" t="s">
        <v>155</v>
      </c>
      <c r="L4" s="121" t="s">
        <v>58</v>
      </c>
      <c r="M4" s="899">
        <v>12601.45</v>
      </c>
      <c r="N4" s="914">
        <v>13008.1</v>
      </c>
      <c r="O4" s="121" t="s">
        <v>58</v>
      </c>
      <c r="P4" s="921" t="s">
        <v>155</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155</v>
      </c>
      <c r="J5" s="121" t="s">
        <v>64</v>
      </c>
      <c r="K5" s="649">
        <v>45728</v>
      </c>
      <c r="L5" s="121" t="s">
        <v>58</v>
      </c>
      <c r="M5" s="899">
        <v>88033.5</v>
      </c>
      <c r="N5" s="914">
        <v>88045.5</v>
      </c>
      <c r="O5" s="121" t="s">
        <v>58</v>
      </c>
      <c r="P5" s="921" t="s">
        <v>155</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155</v>
      </c>
      <c r="J6" s="121" t="s">
        <v>64</v>
      </c>
      <c r="K6" s="649">
        <v>45716</v>
      </c>
      <c r="L6" s="121" t="s">
        <v>58</v>
      </c>
      <c r="M6" s="899">
        <v>74446</v>
      </c>
      <c r="N6" s="918">
        <v>73894</v>
      </c>
      <c r="O6" s="121" t="s">
        <v>58</v>
      </c>
      <c r="P6" s="658" t="s">
        <v>155</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155</v>
      </c>
      <c r="J7" s="121" t="s">
        <v>64</v>
      </c>
      <c r="K7" s="695">
        <v>45716</v>
      </c>
      <c r="L7" s="121" t="s">
        <v>58</v>
      </c>
      <c r="M7" s="896">
        <v>84935.5</v>
      </c>
      <c r="N7" s="897">
        <v>81445</v>
      </c>
      <c r="O7" s="121" t="s">
        <v>58</v>
      </c>
      <c r="P7" s="658" t="s">
        <v>155</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209</v>
      </c>
      <c r="J8" s="895" t="s">
        <v>64</v>
      </c>
      <c r="K8" s="898">
        <v>45698</v>
      </c>
      <c r="L8" s="895" t="s">
        <v>58</v>
      </c>
      <c r="M8" s="936">
        <v>71361</v>
      </c>
      <c r="N8" s="914">
        <v>72125</v>
      </c>
      <c r="O8" s="895" t="s">
        <v>58</v>
      </c>
      <c r="P8" s="121" t="s">
        <v>155</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209</v>
      </c>
      <c r="J9" s="895" t="s">
        <v>64</v>
      </c>
      <c r="K9" s="898">
        <v>45700</v>
      </c>
      <c r="L9" s="895" t="s">
        <v>58</v>
      </c>
      <c r="M9" s="936">
        <v>76139.5</v>
      </c>
      <c r="N9" s="918">
        <v>79581.5</v>
      </c>
      <c r="O9" s="895" t="s">
        <v>58</v>
      </c>
      <c r="P9" s="658" t="s">
        <v>155</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155</v>
      </c>
      <c r="L10" s="895" t="s">
        <v>58</v>
      </c>
      <c r="M10" s="936">
        <v>51958</v>
      </c>
      <c r="N10" s="914">
        <v>20330.259999999998</v>
      </c>
      <c r="O10" s="895" t="s">
        <v>58</v>
      </c>
      <c r="P10" s="561" t="s">
        <v>155</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209</v>
      </c>
      <c r="J11" s="121" t="s">
        <v>64</v>
      </c>
      <c r="K11" s="649">
        <v>45741</v>
      </c>
      <c r="L11" s="121" t="s">
        <v>58</v>
      </c>
      <c r="M11" s="899">
        <v>73070.5</v>
      </c>
      <c r="N11" s="914">
        <v>72678</v>
      </c>
      <c r="O11" s="121" t="s">
        <v>58</v>
      </c>
      <c r="P11" s="561" t="s">
        <v>155</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155</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209</v>
      </c>
      <c r="J13" s="658" t="s">
        <v>64</v>
      </c>
      <c r="K13" s="649">
        <v>45741</v>
      </c>
      <c r="L13" s="658" t="s">
        <v>58</v>
      </c>
      <c r="M13" s="899">
        <v>62104</v>
      </c>
      <c r="N13" s="897">
        <v>64186</v>
      </c>
      <c r="O13" s="658" t="s">
        <v>58</v>
      </c>
      <c r="P13" s="902" t="s">
        <v>155</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209</v>
      </c>
      <c r="J14" s="658" t="s">
        <v>64</v>
      </c>
      <c r="K14" s="649">
        <v>45741</v>
      </c>
      <c r="L14" s="658" t="s">
        <v>58</v>
      </c>
      <c r="M14" s="899">
        <v>63756.5</v>
      </c>
      <c r="N14" s="897">
        <v>64902.5</v>
      </c>
      <c r="O14" s="658" t="s">
        <v>58</v>
      </c>
      <c r="P14" s="902" t="s">
        <v>155</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209</v>
      </c>
      <c r="J15" s="121" t="s">
        <v>64</v>
      </c>
      <c r="K15" s="649">
        <v>45741</v>
      </c>
      <c r="L15" s="121" t="s">
        <v>58</v>
      </c>
      <c r="M15" s="899">
        <v>67840.5</v>
      </c>
      <c r="N15" s="914">
        <v>66607.5</v>
      </c>
      <c r="O15" s="121" t="s">
        <v>58</v>
      </c>
      <c r="P15" s="561" t="s">
        <v>155</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209</v>
      </c>
      <c r="J16" s="121" t="s">
        <v>64</v>
      </c>
      <c r="K16" s="649">
        <v>45757</v>
      </c>
      <c r="L16" s="121" t="s">
        <v>58</v>
      </c>
      <c r="M16" s="899">
        <v>53906.75</v>
      </c>
      <c r="N16" s="914">
        <v>54578.5</v>
      </c>
      <c r="O16" s="121" t="s">
        <v>58</v>
      </c>
      <c r="P16" s="561" t="s">
        <v>155</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209</v>
      </c>
      <c r="J17" s="658" t="s">
        <v>64</v>
      </c>
      <c r="K17" s="659">
        <v>45757</v>
      </c>
      <c r="L17" s="658" t="s">
        <v>58</v>
      </c>
      <c r="M17" s="911">
        <v>47432.5</v>
      </c>
      <c r="N17" s="914">
        <v>54385.09</v>
      </c>
      <c r="O17" s="658" t="s">
        <v>58</v>
      </c>
      <c r="P17" s="902" t="s">
        <v>155</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155</v>
      </c>
      <c r="J18" s="121" t="s">
        <v>64</v>
      </c>
      <c r="K18" s="649">
        <v>45757</v>
      </c>
      <c r="L18" s="121" t="s">
        <v>58</v>
      </c>
      <c r="M18" s="899">
        <v>62383</v>
      </c>
      <c r="N18" s="914">
        <v>61939</v>
      </c>
      <c r="O18" s="121" t="s">
        <v>58</v>
      </c>
      <c r="P18" s="561" t="s">
        <v>155</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155</v>
      </c>
      <c r="J19" s="658" t="s">
        <v>64</v>
      </c>
      <c r="K19" s="659">
        <v>45757</v>
      </c>
      <c r="L19" s="658" t="s">
        <v>58</v>
      </c>
      <c r="M19" s="911">
        <v>80443.5</v>
      </c>
      <c r="N19" s="914">
        <v>81941</v>
      </c>
      <c r="O19" s="658" t="s">
        <v>58</v>
      </c>
      <c r="P19" s="902" t="s">
        <v>155</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209</v>
      </c>
      <c r="J20" s="134" t="s">
        <v>64</v>
      </c>
      <c r="K20" s="717">
        <v>45757</v>
      </c>
      <c r="L20" s="134" t="s">
        <v>58</v>
      </c>
      <c r="M20" s="417">
        <v>68736.5</v>
      </c>
      <c r="N20" s="937">
        <v>68249</v>
      </c>
      <c r="O20" s="134" t="s">
        <v>58</v>
      </c>
      <c r="P20" s="940" t="s">
        <v>155</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209</v>
      </c>
      <c r="J21" s="439" t="s">
        <v>64</v>
      </c>
      <c r="K21" s="51">
        <v>45741</v>
      </c>
      <c r="L21" s="439" t="s">
        <v>58</v>
      </c>
      <c r="M21" s="519">
        <v>73491.5</v>
      </c>
      <c r="N21" s="915">
        <v>202651</v>
      </c>
      <c r="O21" s="439" t="s">
        <v>58</v>
      </c>
      <c r="P21" s="532" t="s">
        <v>155</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209</v>
      </c>
      <c r="J22" s="109" t="s">
        <v>64</v>
      </c>
      <c r="K22" s="78">
        <v>45741</v>
      </c>
      <c r="L22" s="109" t="s">
        <v>58</v>
      </c>
      <c r="M22" s="520">
        <v>70235</v>
      </c>
      <c r="N22" s="915">
        <v>134171.5</v>
      </c>
      <c r="O22" s="109" t="s">
        <v>58</v>
      </c>
      <c r="P22" s="414" t="s">
        <v>155</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155</v>
      </c>
      <c r="L23" s="873" t="s">
        <v>58</v>
      </c>
      <c r="M23" s="912">
        <v>60625.5</v>
      </c>
      <c r="N23" s="850">
        <v>59084</v>
      </c>
      <c r="O23" s="873" t="s">
        <v>58</v>
      </c>
      <c r="P23" s="923" t="s">
        <v>155</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209</v>
      </c>
      <c r="J24" s="76" t="s">
        <v>64</v>
      </c>
      <c r="K24" s="78">
        <v>45721</v>
      </c>
      <c r="L24" s="76" t="s">
        <v>58</v>
      </c>
      <c r="M24" s="528">
        <v>79507</v>
      </c>
      <c r="N24" s="850">
        <v>86709.5</v>
      </c>
      <c r="O24" s="76" t="s">
        <v>58</v>
      </c>
      <c r="P24" s="116" t="s">
        <v>155</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209</v>
      </c>
      <c r="J25" s="76" t="s">
        <v>64</v>
      </c>
      <c r="K25" s="78">
        <v>45716</v>
      </c>
      <c r="L25" s="76" t="s">
        <v>58</v>
      </c>
      <c r="M25" s="520">
        <v>64609</v>
      </c>
      <c r="N25" s="854">
        <v>76965</v>
      </c>
      <c r="O25" s="76" t="s">
        <v>58</v>
      </c>
      <c r="P25" s="532" t="s">
        <v>155</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209</v>
      </c>
      <c r="J26" s="76" t="s">
        <v>64</v>
      </c>
      <c r="K26" s="78">
        <v>45698</v>
      </c>
      <c r="L26" s="524" t="s">
        <v>58</v>
      </c>
      <c r="M26" s="520">
        <v>52222</v>
      </c>
      <c r="N26" s="850">
        <v>51838</v>
      </c>
      <c r="O26" s="524" t="s">
        <v>58</v>
      </c>
      <c r="P26" s="40" t="s">
        <v>155</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155</v>
      </c>
      <c r="J27" s="76" t="s">
        <v>64</v>
      </c>
      <c r="K27" s="78">
        <v>45716</v>
      </c>
      <c r="L27" s="76" t="s">
        <v>58</v>
      </c>
      <c r="M27" s="528">
        <v>67463</v>
      </c>
      <c r="N27" s="916">
        <v>69992</v>
      </c>
      <c r="O27" s="76" t="s">
        <v>58</v>
      </c>
      <c r="P27" s="116" t="s">
        <v>155</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155</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209</v>
      </c>
      <c r="J29" s="52" t="s">
        <v>64</v>
      </c>
      <c r="K29" s="51">
        <v>45707</v>
      </c>
      <c r="L29" s="52" t="s">
        <v>58</v>
      </c>
      <c r="M29" s="519" t="s">
        <v>488</v>
      </c>
      <c r="N29" s="917">
        <v>67080</v>
      </c>
      <c r="O29" s="52" t="s">
        <v>58</v>
      </c>
      <c r="P29" s="941" t="s">
        <v>155</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209</v>
      </c>
      <c r="J30" s="109" t="s">
        <v>64</v>
      </c>
      <c r="K30" s="78">
        <v>45741</v>
      </c>
      <c r="L30" s="109" t="s">
        <v>58</v>
      </c>
      <c r="M30" s="520">
        <v>79069.5</v>
      </c>
      <c r="N30" s="915">
        <v>73300</v>
      </c>
      <c r="O30" s="109" t="s">
        <v>58</v>
      </c>
      <c r="P30" s="532" t="s">
        <v>155</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209</v>
      </c>
      <c r="J31" s="439" t="s">
        <v>64</v>
      </c>
      <c r="K31" s="51">
        <v>45741</v>
      </c>
      <c r="L31" s="439" t="s">
        <v>58</v>
      </c>
      <c r="M31" s="519">
        <v>16398</v>
      </c>
      <c r="N31" s="850">
        <v>15664</v>
      </c>
      <c r="O31" s="439" t="s">
        <v>58</v>
      </c>
      <c r="P31" s="532" t="s">
        <v>155</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155</v>
      </c>
      <c r="J32" s="76" t="s">
        <v>64</v>
      </c>
      <c r="K32" s="78">
        <v>45708</v>
      </c>
      <c r="L32" s="76" t="s">
        <v>58</v>
      </c>
      <c r="M32" s="520">
        <v>56854</v>
      </c>
      <c r="N32" s="850">
        <v>62254</v>
      </c>
      <c r="O32" s="76" t="s">
        <v>58</v>
      </c>
      <c r="P32" s="116" t="s">
        <v>155</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155</v>
      </c>
      <c r="J33" s="76" t="s">
        <v>64</v>
      </c>
      <c r="K33" s="78">
        <v>45708</v>
      </c>
      <c r="L33" s="524" t="s">
        <v>58</v>
      </c>
      <c r="M33" s="520">
        <v>73639</v>
      </c>
      <c r="N33" s="917">
        <v>73025</v>
      </c>
      <c r="O33" s="524" t="s">
        <v>58</v>
      </c>
      <c r="P33" s="414" t="s">
        <v>155</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155</v>
      </c>
      <c r="J34" s="76" t="s">
        <v>64</v>
      </c>
      <c r="K34" s="78">
        <v>45698</v>
      </c>
      <c r="L34" s="524" t="s">
        <v>58</v>
      </c>
      <c r="M34" s="520">
        <v>54861</v>
      </c>
      <c r="N34" s="850">
        <v>55197</v>
      </c>
      <c r="O34" s="524" t="s">
        <v>58</v>
      </c>
      <c r="P34" s="116" t="s">
        <v>155</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209</v>
      </c>
      <c r="J35" s="76" t="s">
        <v>64</v>
      </c>
      <c r="K35" s="78">
        <v>45735</v>
      </c>
      <c r="L35" s="76" t="s">
        <v>58</v>
      </c>
      <c r="M35" s="520">
        <v>41285</v>
      </c>
      <c r="N35" s="850">
        <v>40484</v>
      </c>
      <c r="O35" s="76" t="s">
        <v>58</v>
      </c>
      <c r="P35" s="414" t="s">
        <v>155</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155</v>
      </c>
      <c r="L36" s="842" t="s">
        <v>58</v>
      </c>
      <c r="M36" s="913">
        <v>47461.5</v>
      </c>
      <c r="N36" s="920">
        <v>45340</v>
      </c>
      <c r="O36" s="842" t="s">
        <v>58</v>
      </c>
      <c r="P36" s="532" t="s">
        <v>155</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155</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155</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209</v>
      </c>
      <c r="J39" s="52" t="s">
        <v>64</v>
      </c>
      <c r="K39" s="862">
        <v>45756</v>
      </c>
      <c r="L39" s="52" t="s">
        <v>58</v>
      </c>
      <c r="M39" s="519">
        <v>67171.5</v>
      </c>
      <c r="N39" s="850">
        <v>64739</v>
      </c>
      <c r="O39" s="52" t="s">
        <v>58</v>
      </c>
      <c r="P39" s="116" t="s">
        <v>155</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209</v>
      </c>
      <c r="J40" s="76" t="s">
        <v>64</v>
      </c>
      <c r="K40" s="78">
        <v>45749</v>
      </c>
      <c r="L40" s="76" t="s">
        <v>58</v>
      </c>
      <c r="M40" s="520">
        <v>72492</v>
      </c>
      <c r="N40" s="916">
        <v>73087.5</v>
      </c>
      <c r="O40" s="76" t="s">
        <v>58</v>
      </c>
      <c r="P40" s="40" t="s">
        <v>155</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209</v>
      </c>
      <c r="J41" s="76" t="s">
        <v>64</v>
      </c>
      <c r="K41" s="78">
        <v>45750</v>
      </c>
      <c r="L41" s="76" t="s">
        <v>58</v>
      </c>
      <c r="M41" s="520">
        <v>51295</v>
      </c>
      <c r="N41" s="850">
        <v>51485.5</v>
      </c>
      <c r="O41" s="76" t="s">
        <v>58</v>
      </c>
      <c r="P41" s="859" t="s">
        <v>155</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209</v>
      </c>
      <c r="J42" s="76" t="s">
        <v>64</v>
      </c>
      <c r="K42" s="77" t="s">
        <v>155</v>
      </c>
      <c r="L42" s="524" t="s">
        <v>58</v>
      </c>
      <c r="M42" s="520">
        <v>26617</v>
      </c>
      <c r="N42" s="919">
        <v>25405</v>
      </c>
      <c r="O42" s="524" t="s">
        <v>58</v>
      </c>
      <c r="P42" s="40" t="s">
        <v>155</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155</v>
      </c>
      <c r="L43" s="524" t="s">
        <v>58</v>
      </c>
      <c r="M43" s="520">
        <v>72118</v>
      </c>
      <c r="N43" s="938">
        <v>70778</v>
      </c>
      <c r="O43" s="524" t="s">
        <v>58</v>
      </c>
      <c r="P43" s="923" t="s">
        <v>155</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155</v>
      </c>
      <c r="L44" s="524" t="s">
        <v>58</v>
      </c>
      <c r="M44" s="520">
        <v>69288</v>
      </c>
      <c r="N44" s="919">
        <v>70664</v>
      </c>
      <c r="O44" s="524" t="s">
        <v>58</v>
      </c>
      <c r="P44" s="858" t="s">
        <v>155</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155</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155</v>
      </c>
      <c r="L46" s="524" t="s">
        <v>58</v>
      </c>
      <c r="M46" s="520">
        <v>83754</v>
      </c>
      <c r="N46" s="919">
        <v>80572.5</v>
      </c>
      <c r="O46" s="524" t="s">
        <v>58</v>
      </c>
      <c r="P46" s="125" t="s">
        <v>155</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155</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209</v>
      </c>
      <c r="J48" s="52" t="s">
        <v>64</v>
      </c>
      <c r="K48" s="51">
        <v>45733</v>
      </c>
      <c r="L48" s="52" t="s">
        <v>58</v>
      </c>
      <c r="M48" s="519">
        <v>50824.5</v>
      </c>
      <c r="N48" s="919">
        <v>50928.5</v>
      </c>
      <c r="O48" s="52" t="s">
        <v>58</v>
      </c>
      <c r="P48" s="40" t="s">
        <v>155</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209</v>
      </c>
      <c r="J49" s="52" t="s">
        <v>64</v>
      </c>
      <c r="K49" s="51">
        <v>45737</v>
      </c>
      <c r="L49" s="52" t="s">
        <v>58</v>
      </c>
      <c r="M49" s="519">
        <v>83462</v>
      </c>
      <c r="N49" s="919">
        <v>83033</v>
      </c>
      <c r="O49" s="52" t="s">
        <v>58</v>
      </c>
      <c r="P49" s="40" t="s">
        <v>155</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155</v>
      </c>
      <c r="L50" s="76" t="s">
        <v>58</v>
      </c>
      <c r="M50" s="520">
        <v>47414</v>
      </c>
      <c r="N50" s="919">
        <v>45744</v>
      </c>
      <c r="O50" s="76" t="s">
        <v>58</v>
      </c>
      <c r="P50" s="40" t="s">
        <v>155</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209</v>
      </c>
      <c r="J51" s="52" t="s">
        <v>64</v>
      </c>
      <c r="K51" s="51">
        <v>45736</v>
      </c>
      <c r="L51" s="52" t="s">
        <v>58</v>
      </c>
      <c r="M51" s="519">
        <v>59562.5</v>
      </c>
      <c r="N51" s="919">
        <v>52525.5</v>
      </c>
      <c r="O51" s="52" t="s">
        <v>58</v>
      </c>
      <c r="P51" s="40" t="s">
        <v>155</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209</v>
      </c>
      <c r="J52" s="52" t="s">
        <v>64</v>
      </c>
      <c r="K52" s="51">
        <v>45735</v>
      </c>
      <c r="L52" s="52" t="s">
        <v>58</v>
      </c>
      <c r="M52" s="519">
        <v>41187</v>
      </c>
      <c r="N52" s="919">
        <v>39597.5</v>
      </c>
      <c r="O52" s="52" t="s">
        <v>58</v>
      </c>
      <c r="P52" s="40" t="s">
        <v>155</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209</v>
      </c>
      <c r="J53" s="52" t="s">
        <v>64</v>
      </c>
      <c r="K53" s="50" t="s">
        <v>155</v>
      </c>
      <c r="L53" s="52" t="s">
        <v>58</v>
      </c>
      <c r="M53" s="519">
        <v>14497.5</v>
      </c>
      <c r="N53" s="919">
        <v>14042</v>
      </c>
      <c r="O53" s="52" t="s">
        <v>58</v>
      </c>
      <c r="P53" s="40" t="s">
        <v>155</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209</v>
      </c>
      <c r="J54" s="76" t="s">
        <v>64</v>
      </c>
      <c r="K54" s="78">
        <v>45762</v>
      </c>
      <c r="L54" s="76" t="s">
        <v>58</v>
      </c>
      <c r="M54" s="520">
        <v>62502</v>
      </c>
      <c r="N54" s="850">
        <v>59129.5</v>
      </c>
      <c r="O54" s="76" t="s">
        <v>58</v>
      </c>
      <c r="P54" s="858" t="s">
        <v>155</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209</v>
      </c>
      <c r="J55" s="52" t="s">
        <v>64</v>
      </c>
      <c r="K55" s="51">
        <v>45762</v>
      </c>
      <c r="L55" s="52" t="s">
        <v>58</v>
      </c>
      <c r="M55" s="519">
        <v>70705.5</v>
      </c>
      <c r="N55" s="850">
        <v>67666</v>
      </c>
      <c r="O55" s="52" t="s">
        <v>58</v>
      </c>
      <c r="P55" s="40" t="s">
        <v>155</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209</v>
      </c>
      <c r="J56" s="52" t="s">
        <v>64</v>
      </c>
      <c r="K56" s="51">
        <v>45762</v>
      </c>
      <c r="L56" s="52" t="s">
        <v>58</v>
      </c>
      <c r="M56" s="519">
        <v>66004.5</v>
      </c>
      <c r="N56" s="850">
        <v>64943.5</v>
      </c>
      <c r="O56" s="52" t="s">
        <v>58</v>
      </c>
      <c r="P56" s="40" t="s">
        <v>155</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209</v>
      </c>
      <c r="J57" s="439" t="s">
        <v>64</v>
      </c>
      <c r="K57" s="108">
        <v>45790</v>
      </c>
      <c r="L57" s="465" t="s">
        <v>58</v>
      </c>
      <c r="M57" s="533">
        <v>57237</v>
      </c>
      <c r="N57" s="854">
        <v>55777</v>
      </c>
      <c r="O57" s="52" t="s">
        <v>58</v>
      </c>
      <c r="P57" s="860" t="s">
        <v>155</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155</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155</v>
      </c>
      <c r="J59" s="76" t="s">
        <v>64</v>
      </c>
      <c r="K59" s="530">
        <v>45673</v>
      </c>
      <c r="L59" s="524" t="s">
        <v>58</v>
      </c>
      <c r="M59" s="520">
        <v>24886.5</v>
      </c>
      <c r="N59" s="850">
        <v>7262</v>
      </c>
      <c r="O59" s="524" t="s">
        <v>58</v>
      </c>
      <c r="P59" s="40" t="s">
        <v>155</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155</v>
      </c>
      <c r="J60" s="52" t="s">
        <v>64</v>
      </c>
      <c r="K60" s="50" t="s">
        <v>155</v>
      </c>
      <c r="L60" s="52" t="s">
        <v>58</v>
      </c>
      <c r="M60" s="519">
        <v>3425.55</v>
      </c>
      <c r="N60" s="850">
        <v>7741.4</v>
      </c>
      <c r="O60" s="52" t="s">
        <v>58</v>
      </c>
      <c r="P60" s="40" t="s">
        <v>155</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155</v>
      </c>
      <c r="L61" s="52" t="s">
        <v>58</v>
      </c>
      <c r="M61" s="519">
        <v>21648.75</v>
      </c>
      <c r="N61" s="850">
        <v>35235</v>
      </c>
      <c r="O61" s="52" t="s">
        <v>58</v>
      </c>
      <c r="P61" s="40" t="s">
        <v>155</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190</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190</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185</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188</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188</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207</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207</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171</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207</v>
      </c>
      <c r="B569" s="981"/>
      <c r="C569" s="981"/>
      <c r="D569" s="981"/>
      <c r="E569" s="981"/>
      <c r="F569" s="981"/>
      <c r="G569" s="981"/>
    </row>
    <row r="570" spans="1:7">
      <c r="A570" t="s">
        <v>386</v>
      </c>
      <c r="B570" s="981">
        <v>120</v>
      </c>
      <c r="C570" s="981"/>
      <c r="D570" s="981"/>
      <c r="E570" s="981"/>
      <c r="F570" s="981"/>
      <c r="G570" s="981">
        <v>120</v>
      </c>
    </row>
    <row r="571" spans="1:7">
      <c r="A571" t="s">
        <v>171</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185</v>
      </c>
      <c r="B578" s="981"/>
      <c r="C578" s="981"/>
      <c r="D578" s="981"/>
      <c r="E578" s="981"/>
      <c r="F578" s="981">
        <v>198</v>
      </c>
      <c r="G578" s="981">
        <v>198</v>
      </c>
    </row>
    <row r="579" spans="1:7">
      <c r="A579" t="s">
        <v>220</v>
      </c>
      <c r="B579" s="981"/>
      <c r="C579" s="981"/>
      <c r="D579" s="981"/>
      <c r="E579" s="981"/>
      <c r="F579" s="981"/>
      <c r="G579" s="981"/>
    </row>
    <row r="580" spans="1:7">
      <c r="A580" t="s">
        <v>188</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190</v>
      </c>
      <c r="B590" s="981"/>
      <c r="C590" s="981">
        <v>403</v>
      </c>
      <c r="D590" s="981">
        <v>39</v>
      </c>
      <c r="E590" s="981"/>
      <c r="F590" s="981"/>
      <c r="G590" s="981">
        <v>442</v>
      </c>
    </row>
    <row r="591" spans="1:7">
      <c r="A591" t="s">
        <v>185</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190</v>
      </c>
      <c r="B604" s="981"/>
      <c r="C604" s="981">
        <v>318</v>
      </c>
      <c r="D604" s="981"/>
      <c r="E604" s="981"/>
      <c r="F604" s="981"/>
      <c r="G604" s="981">
        <v>318</v>
      </c>
    </row>
    <row r="605" spans="1:7">
      <c r="A605" t="s">
        <v>185</v>
      </c>
      <c r="B605" s="981"/>
      <c r="C605" s="981"/>
      <c r="D605" s="981">
        <v>461</v>
      </c>
      <c r="E605" s="981">
        <v>880</v>
      </c>
      <c r="F605" s="981">
        <v>585</v>
      </c>
      <c r="G605" s="981">
        <v>1926</v>
      </c>
    </row>
    <row r="606" spans="1:7">
      <c r="A606" t="s">
        <v>188</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185</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177</v>
      </c>
      <c r="B632" s="981"/>
      <c r="C632" s="981"/>
      <c r="D632" s="981">
        <v>314</v>
      </c>
      <c r="E632" s="981"/>
      <c r="F632" s="981"/>
      <c r="G632" s="981">
        <v>314</v>
      </c>
    </row>
    <row r="633" spans="1:7">
      <c r="A633" t="s">
        <v>196</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177</v>
      </c>
      <c r="B641" s="981"/>
      <c r="C641" s="981"/>
      <c r="D641" s="981"/>
      <c r="E641" s="981"/>
      <c r="F641" s="981"/>
      <c r="G641" s="981"/>
    </row>
    <row r="642" spans="1:7">
      <c r="A642" t="s">
        <v>196</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190</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196</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200</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v>141</v>
      </c>
      <c r="C666" s="981">
        <v>141</v>
      </c>
    </row>
    <row r="667" spans="1:7">
      <c r="A667" t="s">
        <v>171</v>
      </c>
      <c r="B667" s="981">
        <v>343</v>
      </c>
      <c r="C667" s="981">
        <v>343</v>
      </c>
    </row>
    <row r="668" spans="1:7">
      <c r="A668" t="s">
        <v>196</v>
      </c>
      <c r="B668" s="981">
        <v>377</v>
      </c>
      <c r="C668" s="981">
        <v>377</v>
      </c>
    </row>
    <row r="669" spans="1:7">
      <c r="A669" t="s">
        <v>151</v>
      </c>
      <c r="B669" s="981"/>
      <c r="C669" s="981"/>
    </row>
    <row r="670" spans="1:7">
      <c r="A670" t="s">
        <v>395</v>
      </c>
      <c r="B670" s="981"/>
      <c r="C670" s="981"/>
    </row>
    <row r="671" spans="1:7">
      <c r="A671" t="s">
        <v>200</v>
      </c>
      <c r="B671" s="981">
        <v>396</v>
      </c>
      <c r="C671" s="981">
        <v>396</v>
      </c>
    </row>
    <row r="672" spans="1:7">
      <c r="A672" t="s">
        <v>154</v>
      </c>
      <c r="B672" s="981">
        <v>1109</v>
      </c>
      <c r="C672" s="981">
        <v>1109</v>
      </c>
    </row>
    <row r="673" spans="1:3">
      <c r="A673" t="s">
        <v>566</v>
      </c>
      <c r="B673" s="981">
        <v>2366</v>
      </c>
      <c r="C673" s="98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9" activePane="bottomLeft" state="frozen"/>
      <selection pane="bottomLeft" activeCell="E1464" sqref="E146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190</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190</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190</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190</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185</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190</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190</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188</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188</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188</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188</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207</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207</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207</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207</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171</v>
      </c>
      <c r="B1286" s="334" t="s">
        <v>575</v>
      </c>
      <c r="C1286" s="56">
        <v>45833</v>
      </c>
      <c r="D1286" s="43">
        <v>335</v>
      </c>
      <c r="G1286" t="s">
        <v>991</v>
      </c>
    </row>
    <row r="1287" spans="1:7">
      <c r="A1287" s="322" t="s">
        <v>207</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171</v>
      </c>
      <c r="B1292" s="334" t="s">
        <v>575</v>
      </c>
      <c r="C1292" s="56">
        <v>45834</v>
      </c>
      <c r="D1292" s="43">
        <v>200</v>
      </c>
      <c r="G1292" t="s">
        <v>991</v>
      </c>
    </row>
    <row r="1293" spans="1:7">
      <c r="A1293" s="322" t="s">
        <v>207</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179</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171</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207</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171</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207</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171</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179</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179</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188</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185</v>
      </c>
      <c r="B1331" s="163" t="s">
        <v>179</v>
      </c>
      <c r="C1331" s="56">
        <v>45849</v>
      </c>
      <c r="D1331" s="43">
        <v>198</v>
      </c>
      <c r="G1331" t="s">
        <v>1024</v>
      </c>
    </row>
    <row r="1332" spans="1:7">
      <c r="A1332" s="264" t="s">
        <v>407</v>
      </c>
      <c r="B1332" s="473" t="s">
        <v>575</v>
      </c>
      <c r="C1332" s="56">
        <v>45852</v>
      </c>
      <c r="F1332" s="43" t="s">
        <v>688</v>
      </c>
      <c r="G1332" t="s">
        <v>1024</v>
      </c>
    </row>
    <row r="1333" spans="1:7">
      <c r="A1333" s="478" t="s">
        <v>185</v>
      </c>
      <c r="B1333" s="163" t="s">
        <v>179</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190</v>
      </c>
      <c r="B1337" s="163" t="s">
        <v>179</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190</v>
      </c>
      <c r="B1343" s="337" t="s">
        <v>179</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190</v>
      </c>
      <c r="B1354" s="163" t="s">
        <v>179</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190</v>
      </c>
      <c r="B1361" s="163" t="s">
        <v>179</v>
      </c>
      <c r="C1361" s="56">
        <v>45860</v>
      </c>
      <c r="D1361" s="43">
        <v>318</v>
      </c>
      <c r="G1361" t="s">
        <v>1024</v>
      </c>
    </row>
    <row r="1362" spans="1:7">
      <c r="A1362" s="264" t="s">
        <v>612</v>
      </c>
      <c r="B1362" s="163" t="s">
        <v>179</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185</v>
      </c>
      <c r="B1370" s="163" t="s">
        <v>179</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185</v>
      </c>
      <c r="B1378" s="337" t="s">
        <v>179</v>
      </c>
      <c r="C1378" s="56">
        <v>45862</v>
      </c>
      <c r="D1378" s="43">
        <v>880</v>
      </c>
      <c r="G1378" t="s">
        <v>1024</v>
      </c>
    </row>
    <row r="1379" spans="1:7">
      <c r="A1379" s="352" t="s">
        <v>188</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185</v>
      </c>
      <c r="B1386" s="163" t="s">
        <v>179</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185</v>
      </c>
      <c r="B1392" s="163" t="s">
        <v>179</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177</v>
      </c>
      <c r="B1402" s="337" t="s">
        <v>179</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196</v>
      </c>
      <c r="B1407" s="163" t="s">
        <v>179</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196</v>
      </c>
      <c r="B1411" s="163" t="s">
        <v>179</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196</v>
      </c>
      <c r="B1415" s="329" t="s">
        <v>179</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196</v>
      </c>
      <c r="B1418" s="329" t="s">
        <v>179</v>
      </c>
      <c r="C1418" s="56">
        <v>45875</v>
      </c>
      <c r="D1418" s="43">
        <v>840</v>
      </c>
      <c r="G1418" t="s">
        <v>1063</v>
      </c>
    </row>
    <row r="1419" spans="1:7">
      <c r="A1419" s="147" t="s">
        <v>177</v>
      </c>
      <c r="B1419" s="830" t="s">
        <v>179</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196</v>
      </c>
      <c r="B1423" s="771" t="s">
        <v>179</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196</v>
      </c>
      <c r="B1426" s="329" t="s">
        <v>179</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196</v>
      </c>
      <c r="B1430" s="329" t="s">
        <v>179</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190</v>
      </c>
      <c r="B1435" s="329" t="s">
        <v>179</v>
      </c>
      <c r="C1435" s="56">
        <v>45881</v>
      </c>
      <c r="D1435" s="43">
        <v>319</v>
      </c>
      <c r="G1435" t="s">
        <v>1063</v>
      </c>
    </row>
    <row r="1436" spans="1:7">
      <c r="A1436" s="831" t="s">
        <v>196</v>
      </c>
      <c r="B1436" s="329" t="s">
        <v>179</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196</v>
      </c>
      <c r="B1443" s="345" t="s">
        <v>179</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196</v>
      </c>
      <c r="B1447" s="345" t="s">
        <v>179</v>
      </c>
      <c r="C1447" s="56">
        <v>45883</v>
      </c>
      <c r="D1447" s="43">
        <v>554</v>
      </c>
      <c r="G1447" t="s">
        <v>1063</v>
      </c>
    </row>
    <row r="1448" spans="1:7">
      <c r="A1448" s="43" t="s">
        <v>200</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196</v>
      </c>
      <c r="B1453" s="329" t="s">
        <v>179</v>
      </c>
      <c r="C1453" s="56">
        <v>45884</v>
      </c>
      <c r="D1453" s="43">
        <v>89</v>
      </c>
      <c r="G1453" t="s">
        <v>1063</v>
      </c>
    </row>
    <row r="1454" spans="1:7">
      <c r="A1454" s="322" t="s">
        <v>200</v>
      </c>
      <c r="B1454" s="322" t="s">
        <v>575</v>
      </c>
      <c r="C1454" s="56">
        <v>45884</v>
      </c>
      <c r="D1454" s="43">
        <v>391</v>
      </c>
      <c r="G1454" t="s">
        <v>1063</v>
      </c>
    </row>
    <row r="1455" spans="1:7">
      <c r="A1455" s="973" t="s">
        <v>592</v>
      </c>
      <c r="B1455" s="473" t="s">
        <v>575</v>
      </c>
      <c r="C1455" s="56">
        <v>45887</v>
      </c>
      <c r="D1455" s="43">
        <v>141</v>
      </c>
      <c r="G1455" t="s">
        <v>1063</v>
      </c>
    </row>
    <row r="1456" spans="1:7">
      <c r="A1456" s="471" t="s">
        <v>151</v>
      </c>
      <c r="B1456" s="245" t="s">
        <v>1068</v>
      </c>
      <c r="C1456" s="56">
        <v>45887</v>
      </c>
      <c r="E1456" s="348">
        <v>2679</v>
      </c>
      <c r="F1456" s="43" t="s">
        <v>1074</v>
      </c>
      <c r="G1456" t="s">
        <v>1063</v>
      </c>
    </row>
    <row r="1457" spans="1:7">
      <c r="A1457" s="255" t="s">
        <v>171</v>
      </c>
      <c r="B1457" s="136" t="s">
        <v>575</v>
      </c>
      <c r="C1457" s="56">
        <v>45887</v>
      </c>
      <c r="D1457" s="43">
        <v>343</v>
      </c>
      <c r="G1457" t="s">
        <v>1063</v>
      </c>
    </row>
    <row r="1458" spans="1:7">
      <c r="A1458" s="94" t="s">
        <v>395</v>
      </c>
      <c r="B1458" s="177" t="s">
        <v>1068</v>
      </c>
      <c r="C1458" s="56">
        <v>45887</v>
      </c>
      <c r="E1458" s="348">
        <v>2145</v>
      </c>
      <c r="F1458" s="43" t="s">
        <v>1075</v>
      </c>
      <c r="G1458" t="s">
        <v>1063</v>
      </c>
    </row>
    <row r="1459" spans="1:7">
      <c r="A1459" s="974" t="s">
        <v>154</v>
      </c>
      <c r="B1459" s="350" t="s">
        <v>123</v>
      </c>
      <c r="C1459" s="56">
        <v>45887</v>
      </c>
      <c r="D1459" s="161">
        <v>1109</v>
      </c>
      <c r="G1459" t="s">
        <v>1063</v>
      </c>
    </row>
    <row r="1460" spans="1:7">
      <c r="A1460" s="961" t="s">
        <v>196</v>
      </c>
      <c r="B1460" s="345" t="s">
        <v>179</v>
      </c>
      <c r="C1460" s="56">
        <v>45887</v>
      </c>
      <c r="D1460" s="43">
        <v>377</v>
      </c>
      <c r="G1460" t="s">
        <v>1063</v>
      </c>
    </row>
    <row r="1461" spans="1:7">
      <c r="A1461" s="341" t="s">
        <v>200</v>
      </c>
      <c r="B1461" s="341" t="s">
        <v>575</v>
      </c>
      <c r="C1461" s="56">
        <v>45887</v>
      </c>
      <c r="D1461" s="43">
        <v>396</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2" activePane="bottomLeft" state="frozen"/>
      <selection pane="bottomLeft" activeCell="W149" sqref="W149"/>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1076</v>
      </c>
      <c r="Q1" s="165" t="s">
        <v>1077</v>
      </c>
      <c r="R1" s="132" t="s">
        <v>1078</v>
      </c>
      <c r="S1" s="132" t="s">
        <v>1079</v>
      </c>
      <c r="T1" s="165" t="s">
        <v>1080</v>
      </c>
      <c r="U1" s="132" t="s">
        <v>688</v>
      </c>
      <c r="V1" s="166" t="s">
        <v>1081</v>
      </c>
      <c r="W1" s="166" t="s">
        <v>1082</v>
      </c>
      <c r="X1" s="170" t="s">
        <v>1083</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155</v>
      </c>
      <c r="O2" s="54">
        <v>45873</v>
      </c>
      <c r="P2" s="89" t="s">
        <v>155</v>
      </c>
      <c r="Q2" s="69" t="s">
        <v>65</v>
      </c>
      <c r="R2" s="69" t="s">
        <v>65</v>
      </c>
      <c r="S2" s="43" t="s">
        <v>57</v>
      </c>
      <c r="T2" s="69" t="s">
        <v>65</v>
      </c>
      <c r="U2" s="69" t="s">
        <v>132</v>
      </c>
      <c r="V2" s="69" t="s">
        <v>132</v>
      </c>
      <c r="W2" s="30"/>
      <c r="X2" s="43"/>
    </row>
    <row r="3" spans="1:25">
      <c r="A3" s="428" t="s">
        <v>177</v>
      </c>
      <c r="B3" s="778" t="s">
        <v>178</v>
      </c>
      <c r="C3" s="758">
        <v>45991</v>
      </c>
      <c r="D3" s="483" t="s">
        <v>181</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155</v>
      </c>
      <c r="O4" s="129">
        <v>45709</v>
      </c>
      <c r="P4" s="89" t="s">
        <v>155</v>
      </c>
      <c r="Q4" s="69" t="s">
        <v>155</v>
      </c>
      <c r="R4" s="69" t="s">
        <v>155</v>
      </c>
      <c r="S4" s="69" t="s">
        <v>57</v>
      </c>
      <c r="T4" s="69" t="s">
        <v>155</v>
      </c>
      <c r="U4" s="69" t="s">
        <v>155</v>
      </c>
      <c r="V4" s="69" t="s">
        <v>155</v>
      </c>
      <c r="W4" s="418">
        <v>45811</v>
      </c>
      <c r="X4" s="69" t="s">
        <v>1084</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155</v>
      </c>
      <c r="O5" s="54">
        <v>45737</v>
      </c>
      <c r="P5" s="89" t="s">
        <v>155</v>
      </c>
      <c r="Q5" s="69" t="s">
        <v>155</v>
      </c>
      <c r="R5" s="69" t="s">
        <v>155</v>
      </c>
      <c r="S5" s="69" t="s">
        <v>57</v>
      </c>
      <c r="T5" s="69" t="s">
        <v>155</v>
      </c>
      <c r="U5" s="69" t="s">
        <v>155</v>
      </c>
      <c r="V5" s="69" t="s">
        <v>155</v>
      </c>
      <c r="W5" s="418">
        <v>45779</v>
      </c>
      <c r="X5" s="69" t="s">
        <v>1084</v>
      </c>
      <c r="Y5" t="e">
        <f>VLOOKUP(A5,#REF!,2,FALSE)</f>
        <v>#REF!</v>
      </c>
    </row>
    <row r="6" spans="1:25">
      <c r="A6" s="427" t="s">
        <v>207</v>
      </c>
      <c r="B6" s="427" t="s">
        <v>122</v>
      </c>
      <c r="C6" s="486">
        <v>45868</v>
      </c>
      <c r="D6" s="790" t="s">
        <v>208</v>
      </c>
      <c r="E6" s="203"/>
      <c r="F6" s="144"/>
      <c r="G6" s="144"/>
      <c r="H6" s="197">
        <v>0</v>
      </c>
      <c r="I6" s="193"/>
      <c r="J6" s="191" t="s">
        <v>58</v>
      </c>
      <c r="K6" s="191" t="s">
        <v>58</v>
      </c>
      <c r="L6" s="191" t="s">
        <v>64</v>
      </c>
      <c r="M6" s="207" t="s">
        <v>57</v>
      </c>
      <c r="N6" s="89" t="s">
        <v>155</v>
      </c>
      <c r="O6" s="418">
        <v>45814</v>
      </c>
      <c r="P6" s="89" t="s">
        <v>155</v>
      </c>
      <c r="Q6" s="375" t="s">
        <v>155</v>
      </c>
      <c r="R6" s="69" t="s">
        <v>155</v>
      </c>
      <c r="S6" s="69" t="s">
        <v>57</v>
      </c>
      <c r="T6" s="69" t="s">
        <v>155</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155</v>
      </c>
      <c r="O7" s="418">
        <v>45789</v>
      </c>
      <c r="P7" s="89" t="s">
        <v>155</v>
      </c>
      <c r="Q7" s="375" t="s">
        <v>155</v>
      </c>
      <c r="R7" s="69" t="s">
        <v>155</v>
      </c>
      <c r="S7" s="69" t="s">
        <v>57</v>
      </c>
      <c r="T7" s="69" t="s">
        <v>155</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155</v>
      </c>
      <c r="O8" s="54">
        <v>45782</v>
      </c>
      <c r="P8" s="769" t="s">
        <v>155</v>
      </c>
      <c r="Q8" s="69" t="s">
        <v>155</v>
      </c>
      <c r="R8" s="69" t="s">
        <v>155</v>
      </c>
      <c r="S8" s="69" t="s">
        <v>57</v>
      </c>
      <c r="T8" s="69" t="s">
        <v>155</v>
      </c>
      <c r="U8" s="69" t="s">
        <v>155</v>
      </c>
      <c r="V8" s="69" t="s">
        <v>132</v>
      </c>
      <c r="W8" s="54">
        <v>45826</v>
      </c>
      <c r="X8" s="69" t="s">
        <v>132</v>
      </c>
    </row>
    <row r="9" spans="1:25">
      <c r="A9" s="187" t="s">
        <v>220</v>
      </c>
      <c r="B9" s="192" t="s">
        <v>178</v>
      </c>
      <c r="C9" s="188">
        <v>45742</v>
      </c>
      <c r="D9" s="789" t="s">
        <v>221</v>
      </c>
      <c r="E9" s="203"/>
      <c r="F9" s="144"/>
      <c r="G9" s="144"/>
      <c r="H9" s="197">
        <v>0</v>
      </c>
      <c r="I9" s="193"/>
      <c r="J9" s="197" t="s">
        <v>58</v>
      </c>
      <c r="K9" s="197" t="s">
        <v>58</v>
      </c>
      <c r="L9" s="197" t="s">
        <v>64</v>
      </c>
      <c r="M9" s="205">
        <v>45716</v>
      </c>
      <c r="N9" s="230" t="s">
        <v>155</v>
      </c>
      <c r="O9" s="54">
        <v>45721</v>
      </c>
      <c r="P9" s="230" t="s">
        <v>155</v>
      </c>
      <c r="Q9" s="69" t="s">
        <v>155</v>
      </c>
      <c r="R9" s="69" t="s">
        <v>155</v>
      </c>
      <c r="S9" s="69" t="s">
        <v>57</v>
      </c>
      <c r="T9" s="69" t="s">
        <v>155</v>
      </c>
      <c r="U9" s="69" t="s">
        <v>155</v>
      </c>
      <c r="V9" s="69" t="s">
        <v>132</v>
      </c>
      <c r="W9" s="30"/>
      <c r="X9" s="69" t="s">
        <v>132</v>
      </c>
      <c r="Y9" t="e">
        <f>VLOOKUP(A9,#REF!,2,FALSE)</f>
        <v>#REF!</v>
      </c>
    </row>
    <row r="10" spans="1:25">
      <c r="A10" s="187" t="s">
        <v>182</v>
      </c>
      <c r="B10" s="192" t="s">
        <v>178</v>
      </c>
      <c r="C10" s="333">
        <v>45742</v>
      </c>
      <c r="D10" s="488" t="s">
        <v>183</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155</v>
      </c>
      <c r="O11" s="129">
        <v>45716</v>
      </c>
      <c r="P11" s="89" t="s">
        <v>155</v>
      </c>
      <c r="Q11" s="69" t="s">
        <v>155</v>
      </c>
      <c r="R11" s="69" t="s">
        <v>155</v>
      </c>
      <c r="S11" s="69" t="s">
        <v>57</v>
      </c>
      <c r="T11" s="69" t="s">
        <v>155</v>
      </c>
      <c r="U11" s="375" t="s">
        <v>155</v>
      </c>
      <c r="V11" s="69" t="s">
        <v>155</v>
      </c>
      <c r="W11" s="54">
        <v>45793</v>
      </c>
      <c r="X11" s="69" t="s">
        <v>1084</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155</v>
      </c>
      <c r="O12" s="54">
        <v>45840</v>
      </c>
      <c r="P12" s="89" t="s">
        <v>155</v>
      </c>
      <c r="Q12" s="69" t="s">
        <v>155</v>
      </c>
      <c r="R12" s="69" t="s">
        <v>155</v>
      </c>
      <c r="S12" s="69" t="s">
        <v>57</v>
      </c>
      <c r="T12" s="69" t="s">
        <v>155</v>
      </c>
      <c r="U12" s="69" t="s">
        <v>155</v>
      </c>
      <c r="V12" s="69" t="s">
        <v>132</v>
      </c>
      <c r="W12" s="30"/>
      <c r="X12" s="69"/>
    </row>
    <row r="13" spans="1:25">
      <c r="A13" s="192" t="s">
        <v>222</v>
      </c>
      <c r="B13" s="194" t="s">
        <v>51</v>
      </c>
      <c r="C13" s="431">
        <v>45716</v>
      </c>
      <c r="D13" s="762" t="s">
        <v>186</v>
      </c>
      <c r="E13" s="204"/>
      <c r="F13" s="142"/>
      <c r="G13" s="142"/>
      <c r="H13" s="200">
        <v>0</v>
      </c>
      <c r="I13" s="193"/>
      <c r="J13" s="200" t="s">
        <v>58</v>
      </c>
      <c r="K13" s="200" t="s">
        <v>58</v>
      </c>
      <c r="L13" s="191" t="s">
        <v>64</v>
      </c>
      <c r="M13" s="206">
        <v>45705</v>
      </c>
      <c r="N13" s="89" t="s">
        <v>155</v>
      </c>
      <c r="O13" s="54">
        <v>45706</v>
      </c>
      <c r="P13" s="89" t="s">
        <v>155</v>
      </c>
      <c r="Q13" s="69" t="s">
        <v>155</v>
      </c>
      <c r="R13" s="69" t="s">
        <v>155</v>
      </c>
      <c r="S13" s="69" t="s">
        <v>57</v>
      </c>
      <c r="T13" s="69" t="s">
        <v>155</v>
      </c>
      <c r="U13" s="69" t="s">
        <v>132</v>
      </c>
      <c r="V13" s="69" t="s">
        <v>132</v>
      </c>
      <c r="W13" s="54">
        <v>45818</v>
      </c>
      <c r="X13" s="69" t="s">
        <v>132</v>
      </c>
      <c r="Y13" t="e">
        <f>VLOOKUP(A13,#REF!,2,FALSE)</f>
        <v>#REF!</v>
      </c>
    </row>
    <row r="14" spans="1:25">
      <c r="A14" s="190" t="s">
        <v>185</v>
      </c>
      <c r="B14" s="192" t="s">
        <v>178</v>
      </c>
      <c r="C14" s="487">
        <v>45991</v>
      </c>
      <c r="D14" s="788" t="s">
        <v>186</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155</v>
      </c>
      <c r="O15" s="54">
        <v>45853</v>
      </c>
      <c r="P15" s="89" t="s">
        <v>155</v>
      </c>
      <c r="Q15" s="69" t="s">
        <v>155</v>
      </c>
      <c r="R15" s="69" t="s">
        <v>155</v>
      </c>
      <c r="S15" s="69" t="s">
        <v>57</v>
      </c>
      <c r="T15" s="69" t="s">
        <v>155</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155</v>
      </c>
      <c r="O16" s="54">
        <v>45793</v>
      </c>
      <c r="P16" s="89" t="s">
        <v>155</v>
      </c>
      <c r="Q16" s="69" t="s">
        <v>155</v>
      </c>
      <c r="R16" s="69" t="s">
        <v>155</v>
      </c>
      <c r="S16" s="69" t="s">
        <v>57</v>
      </c>
      <c r="T16" s="69" t="s">
        <v>155</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155</v>
      </c>
      <c r="O17" s="54">
        <v>45728</v>
      </c>
      <c r="P17" s="30" t="s">
        <v>155</v>
      </c>
      <c r="Q17" s="43" t="s">
        <v>155</v>
      </c>
      <c r="R17" s="43" t="s">
        <v>1085</v>
      </c>
      <c r="S17" s="43" t="s">
        <v>155</v>
      </c>
      <c r="T17" s="43" t="s">
        <v>155</v>
      </c>
      <c r="U17" s="69" t="s">
        <v>155</v>
      </c>
      <c r="V17" s="69" t="s">
        <v>155</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155</v>
      </c>
      <c r="O18" s="54">
        <v>45719</v>
      </c>
      <c r="P18" s="30" t="s">
        <v>155</v>
      </c>
      <c r="Q18" s="43" t="s">
        <v>155</v>
      </c>
      <c r="R18" s="43" t="s">
        <v>1085</v>
      </c>
      <c r="S18" s="43" t="s">
        <v>155</v>
      </c>
      <c r="T18" s="43" t="s">
        <v>155</v>
      </c>
      <c r="U18" s="69" t="s">
        <v>155</v>
      </c>
      <c r="V18" s="69" t="s">
        <v>155</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155</v>
      </c>
      <c r="O19" s="54">
        <v>45728</v>
      </c>
      <c r="P19" s="30" t="s">
        <v>155</v>
      </c>
      <c r="Q19" s="43" t="s">
        <v>155</v>
      </c>
      <c r="R19" s="43" t="s">
        <v>1085</v>
      </c>
      <c r="S19" s="43" t="s">
        <v>155</v>
      </c>
      <c r="T19" s="43" t="s">
        <v>155</v>
      </c>
      <c r="U19" s="69" t="s">
        <v>155</v>
      </c>
      <c r="V19" s="69" t="s">
        <v>155</v>
      </c>
      <c r="W19" s="54">
        <v>45824</v>
      </c>
      <c r="X19" s="69" t="s">
        <v>1084</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155</v>
      </c>
      <c r="O20" s="30" t="s">
        <v>155</v>
      </c>
      <c r="P20" s="30" t="s">
        <v>155</v>
      </c>
      <c r="Q20" s="43" t="s">
        <v>155</v>
      </c>
      <c r="R20" s="43" t="s">
        <v>1085</v>
      </c>
      <c r="S20" s="43" t="s">
        <v>155</v>
      </c>
      <c r="T20" s="43" t="s">
        <v>155</v>
      </c>
      <c r="U20" s="163" t="s">
        <v>155</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155</v>
      </c>
      <c r="O21" s="54">
        <v>45728</v>
      </c>
      <c r="P21" s="30" t="s">
        <v>155</v>
      </c>
      <c r="Q21" s="43" t="s">
        <v>155</v>
      </c>
      <c r="R21" s="43" t="s">
        <v>1085</v>
      </c>
      <c r="S21" s="43" t="s">
        <v>155</v>
      </c>
      <c r="T21" s="43" t="s">
        <v>155</v>
      </c>
      <c r="U21" s="163" t="s">
        <v>155</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155</v>
      </c>
      <c r="O22" s="54">
        <v>45722</v>
      </c>
      <c r="P22" s="30" t="s">
        <v>155</v>
      </c>
      <c r="Q22" s="69" t="s">
        <v>155</v>
      </c>
      <c r="R22" s="43" t="s">
        <v>1085</v>
      </c>
      <c r="S22" s="69" t="s">
        <v>155</v>
      </c>
      <c r="T22" s="69" t="s">
        <v>155</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155</v>
      </c>
      <c r="O23" s="54">
        <v>45727</v>
      </c>
      <c r="P23" s="30" t="s">
        <v>155</v>
      </c>
      <c r="Q23" s="69" t="s">
        <v>155</v>
      </c>
      <c r="R23" s="43" t="s">
        <v>1085</v>
      </c>
      <c r="S23" s="69" t="s">
        <v>155</v>
      </c>
      <c r="T23" s="69" t="s">
        <v>155</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155</v>
      </c>
      <c r="O24" s="54">
        <v>45723</v>
      </c>
      <c r="P24" s="30" t="s">
        <v>155</v>
      </c>
      <c r="Q24" s="69" t="s">
        <v>155</v>
      </c>
      <c r="R24" s="43" t="s">
        <v>1085</v>
      </c>
      <c r="S24" s="69" t="s">
        <v>155</v>
      </c>
      <c r="T24" s="69" t="s">
        <v>155</v>
      </c>
      <c r="U24" s="69" t="s">
        <v>155</v>
      </c>
      <c r="V24" s="69" t="s">
        <v>155</v>
      </c>
      <c r="W24" s="54">
        <v>45831</v>
      </c>
      <c r="X24" s="69" t="s">
        <v>1084</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155</v>
      </c>
      <c r="O25" s="54">
        <v>45726</v>
      </c>
      <c r="P25" s="30" t="s">
        <v>155</v>
      </c>
      <c r="Q25" s="69" t="s">
        <v>155</v>
      </c>
      <c r="R25" s="43" t="s">
        <v>1085</v>
      </c>
      <c r="S25" s="69" t="s">
        <v>155</v>
      </c>
      <c r="T25" s="69" t="s">
        <v>155</v>
      </c>
      <c r="U25" s="69" t="s">
        <v>155</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155</v>
      </c>
      <c r="O26" s="54">
        <v>45727</v>
      </c>
      <c r="P26" s="30" t="s">
        <v>155</v>
      </c>
      <c r="Q26" s="43" t="s">
        <v>155</v>
      </c>
      <c r="R26" s="43" t="s">
        <v>1085</v>
      </c>
      <c r="S26" s="43" t="s">
        <v>155</v>
      </c>
      <c r="T26" s="43" t="s">
        <v>155</v>
      </c>
      <c r="U26" s="69" t="s">
        <v>155</v>
      </c>
      <c r="V26" s="69" t="s">
        <v>155</v>
      </c>
      <c r="W26" s="54">
        <v>45789</v>
      </c>
      <c r="X26" s="69" t="s">
        <v>1084</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155</v>
      </c>
      <c r="O27" s="54">
        <v>45693</v>
      </c>
      <c r="P27" s="30" t="s">
        <v>155</v>
      </c>
      <c r="Q27" s="69" t="s">
        <v>155</v>
      </c>
      <c r="R27" s="69" t="s">
        <v>1085</v>
      </c>
      <c r="S27" s="69" t="s">
        <v>155</v>
      </c>
      <c r="T27" s="69" t="s">
        <v>155</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155</v>
      </c>
      <c r="O28" s="54">
        <v>45694</v>
      </c>
      <c r="P28" s="30" t="s">
        <v>155</v>
      </c>
      <c r="Q28" s="69" t="s">
        <v>155</v>
      </c>
      <c r="R28" s="69" t="s">
        <v>1085</v>
      </c>
      <c r="S28" s="69" t="s">
        <v>155</v>
      </c>
      <c r="T28" s="43" t="s">
        <v>155</v>
      </c>
      <c r="U28" s="154" t="s">
        <v>155</v>
      </c>
      <c r="V28" s="69" t="s">
        <v>155</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155</v>
      </c>
      <c r="O29" s="54">
        <v>45694</v>
      </c>
      <c r="P29" s="30" t="s">
        <v>155</v>
      </c>
      <c r="Q29" s="69" t="s">
        <v>155</v>
      </c>
      <c r="R29" s="69" t="s">
        <v>1085</v>
      </c>
      <c r="S29" s="69" t="s">
        <v>155</v>
      </c>
      <c r="T29" s="172" t="s">
        <v>155</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155</v>
      </c>
      <c r="O30" s="54">
        <v>45688</v>
      </c>
      <c r="P30" s="30" t="s">
        <v>155</v>
      </c>
      <c r="Q30" s="69" t="s">
        <v>155</v>
      </c>
      <c r="R30" s="69" t="s">
        <v>1085</v>
      </c>
      <c r="S30" s="69" t="s">
        <v>155</v>
      </c>
      <c r="T30" s="172" t="s">
        <v>155</v>
      </c>
      <c r="U30" s="69" t="s">
        <v>155</v>
      </c>
      <c r="V30" s="43" t="s">
        <v>155</v>
      </c>
      <c r="W30" s="54">
        <v>45824</v>
      </c>
      <c r="X30" s="69" t="s">
        <v>1084</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155</v>
      </c>
      <c r="O31" s="54">
        <v>45692</v>
      </c>
      <c r="P31" s="30" t="s">
        <v>155</v>
      </c>
      <c r="Q31" s="43" t="s">
        <v>155</v>
      </c>
      <c r="R31" s="43" t="s">
        <v>1085</v>
      </c>
      <c r="S31" s="43" t="s">
        <v>155</v>
      </c>
      <c r="T31" s="145" t="s">
        <v>155</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155</v>
      </c>
      <c r="O32" s="54">
        <v>45692</v>
      </c>
      <c r="P32" s="30" t="s">
        <v>155</v>
      </c>
      <c r="Q32" s="43" t="s">
        <v>155</v>
      </c>
      <c r="R32" s="43" t="s">
        <v>1085</v>
      </c>
      <c r="S32" s="43" t="s">
        <v>155</v>
      </c>
      <c r="T32" s="145" t="s">
        <v>155</v>
      </c>
      <c r="U32" s="69" t="s">
        <v>155</v>
      </c>
      <c r="V32" s="480" t="s">
        <v>155</v>
      </c>
      <c r="W32" s="174">
        <v>45814</v>
      </c>
      <c r="X32" s="69" t="s">
        <v>1084</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155</v>
      </c>
      <c r="O33" s="54">
        <v>45691</v>
      </c>
      <c r="P33" s="30" t="s">
        <v>155</v>
      </c>
      <c r="Q33" s="43" t="s">
        <v>155</v>
      </c>
      <c r="R33" s="43" t="s">
        <v>1085</v>
      </c>
      <c r="S33" s="43" t="s">
        <v>155</v>
      </c>
      <c r="T33" s="145" t="s">
        <v>155</v>
      </c>
      <c r="U33" s="94" t="s">
        <v>155</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155</v>
      </c>
      <c r="O34" s="54">
        <v>45695</v>
      </c>
      <c r="P34" s="30" t="s">
        <v>155</v>
      </c>
      <c r="Q34" s="43" t="s">
        <v>155</v>
      </c>
      <c r="R34" s="43" t="s">
        <v>1085</v>
      </c>
      <c r="S34" s="43" t="s">
        <v>155</v>
      </c>
      <c r="T34" s="145" t="s">
        <v>155</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155</v>
      </c>
      <c r="N35" s="30" t="s">
        <v>155</v>
      </c>
      <c r="O35" s="54">
        <v>45699</v>
      </c>
      <c r="P35" s="89" t="s">
        <v>155</v>
      </c>
      <c r="Q35" s="90" t="s">
        <v>155</v>
      </c>
      <c r="R35" s="43" t="s">
        <v>1085</v>
      </c>
      <c r="S35" s="43" t="s">
        <v>155</v>
      </c>
      <c r="T35" s="43" t="s">
        <v>155</v>
      </c>
      <c r="U35" s="177" t="s">
        <v>155</v>
      </c>
      <c r="V35" s="69" t="s">
        <v>155</v>
      </c>
      <c r="W35" s="162">
        <v>45835</v>
      </c>
      <c r="X35" s="69" t="s">
        <v>1084</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155</v>
      </c>
      <c r="O36" s="54">
        <v>45675</v>
      </c>
      <c r="P36" s="89" t="s">
        <v>155</v>
      </c>
      <c r="Q36" s="43" t="s">
        <v>155</v>
      </c>
      <c r="R36" s="43" t="s">
        <v>1085</v>
      </c>
      <c r="S36" s="43" t="s">
        <v>155</v>
      </c>
      <c r="T36" s="43" t="s">
        <v>155</v>
      </c>
      <c r="U36" s="177" t="s">
        <v>155</v>
      </c>
      <c r="V36" s="43" t="s">
        <v>155</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155</v>
      </c>
      <c r="N37" s="30" t="s">
        <v>155</v>
      </c>
      <c r="O37" s="54">
        <v>45675</v>
      </c>
      <c r="P37" s="89" t="s">
        <v>155</v>
      </c>
      <c r="Q37" s="43" t="s">
        <v>155</v>
      </c>
      <c r="R37" s="43" t="s">
        <v>1085</v>
      </c>
      <c r="S37" s="43" t="s">
        <v>155</v>
      </c>
      <c r="T37" s="43" t="s">
        <v>155</v>
      </c>
      <c r="U37" s="43" t="s">
        <v>1086</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155</v>
      </c>
      <c r="O38" s="54">
        <v>45743</v>
      </c>
      <c r="P38" s="89" t="s">
        <v>155</v>
      </c>
      <c r="Q38" s="163" t="s">
        <v>155</v>
      </c>
      <c r="R38" s="69" t="s">
        <v>1085</v>
      </c>
      <c r="S38" s="43" t="s">
        <v>155</v>
      </c>
      <c r="T38" s="43" t="s">
        <v>155</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155</v>
      </c>
      <c r="O39" s="54">
        <v>45679</v>
      </c>
      <c r="P39" s="89" t="s">
        <v>155</v>
      </c>
      <c r="Q39" s="43" t="s">
        <v>155</v>
      </c>
      <c r="R39" s="43" t="s">
        <v>1085</v>
      </c>
      <c r="S39" s="43" t="s">
        <v>155</v>
      </c>
      <c r="T39" s="43" t="s">
        <v>155</v>
      </c>
      <c r="U39" s="177" t="s">
        <v>155</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155</v>
      </c>
      <c r="O40" s="54">
        <v>45749</v>
      </c>
      <c r="P40" s="30" t="s">
        <v>155</v>
      </c>
      <c r="Q40" s="43" t="s">
        <v>155</v>
      </c>
      <c r="R40" s="43" t="s">
        <v>1085</v>
      </c>
      <c r="S40" s="43" t="s">
        <v>155</v>
      </c>
      <c r="T40" s="43" t="s">
        <v>155</v>
      </c>
      <c r="U40" s="43" t="s">
        <v>155</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155</v>
      </c>
      <c r="O41" s="54">
        <v>45749</v>
      </c>
      <c r="P41" s="30" t="s">
        <v>155</v>
      </c>
      <c r="Q41" s="43" t="s">
        <v>155</v>
      </c>
      <c r="R41" s="69" t="s">
        <v>1085</v>
      </c>
      <c r="S41" s="43" t="s">
        <v>155</v>
      </c>
      <c r="T41" s="43" t="s">
        <v>155</v>
      </c>
      <c r="U41" s="90" t="s">
        <v>155</v>
      </c>
      <c r="V41" s="90" t="s">
        <v>155</v>
      </c>
      <c r="W41" s="54">
        <v>45798</v>
      </c>
      <c r="X41" s="69" t="s">
        <v>1084</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155</v>
      </c>
      <c r="O42" s="54">
        <v>45744</v>
      </c>
      <c r="P42" s="30" t="s">
        <v>155</v>
      </c>
      <c r="Q42" s="43" t="s">
        <v>155</v>
      </c>
      <c r="R42" s="69" t="s">
        <v>1085</v>
      </c>
      <c r="S42" s="43" t="s">
        <v>155</v>
      </c>
      <c r="T42" s="43" t="s">
        <v>155</v>
      </c>
      <c r="U42" s="43" t="s">
        <v>1087</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155</v>
      </c>
      <c r="O43" s="54">
        <v>45691</v>
      </c>
      <c r="P43" s="30" t="s">
        <v>155</v>
      </c>
      <c r="Q43" s="43" t="s">
        <v>155</v>
      </c>
      <c r="R43" s="69" t="s">
        <v>1085</v>
      </c>
      <c r="S43" s="43" t="s">
        <v>155</v>
      </c>
      <c r="T43" s="43" t="s">
        <v>155</v>
      </c>
      <c r="U43" s="43" t="s">
        <v>1086</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155</v>
      </c>
      <c r="O44" s="54">
        <v>45708</v>
      </c>
      <c r="P44" s="30" t="s">
        <v>155</v>
      </c>
      <c r="Q44" s="43" t="s">
        <v>155</v>
      </c>
      <c r="R44" s="69" t="s">
        <v>1085</v>
      </c>
      <c r="S44" s="43" t="s">
        <v>155</v>
      </c>
      <c r="T44" s="43" t="s">
        <v>155</v>
      </c>
      <c r="U44" s="43" t="s">
        <v>155</v>
      </c>
      <c r="V44" s="43" t="s">
        <v>155</v>
      </c>
      <c r="W44" s="54">
        <v>45790</v>
      </c>
      <c r="X44" s="69" t="s">
        <v>1084</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155</v>
      </c>
      <c r="O45" s="54">
        <v>45744</v>
      </c>
      <c r="P45" s="30" t="s">
        <v>155</v>
      </c>
      <c r="Q45" s="43" t="s">
        <v>155</v>
      </c>
      <c r="R45" s="69" t="s">
        <v>1085</v>
      </c>
      <c r="S45" s="43" t="s">
        <v>155</v>
      </c>
      <c r="T45" s="43" t="s">
        <v>155</v>
      </c>
      <c r="U45" s="43" t="s">
        <v>155</v>
      </c>
      <c r="V45" s="43" t="s">
        <v>155</v>
      </c>
      <c r="W45" s="801">
        <v>45791</v>
      </c>
      <c r="X45" s="69" t="s">
        <v>1084</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155</v>
      </c>
      <c r="O46" s="54">
        <v>45755</v>
      </c>
      <c r="P46" s="30" t="s">
        <v>155</v>
      </c>
      <c r="Q46" s="43" t="s">
        <v>155</v>
      </c>
      <c r="R46" s="69" t="s">
        <v>1085</v>
      </c>
      <c r="S46" s="43" t="s">
        <v>155</v>
      </c>
      <c r="T46" s="43" t="s">
        <v>155</v>
      </c>
      <c r="U46" s="43" t="s">
        <v>155</v>
      </c>
      <c r="V46" s="43" t="s">
        <v>155</v>
      </c>
      <c r="W46" s="54">
        <v>45791</v>
      </c>
      <c r="X46" s="69" t="s">
        <v>1084</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155</v>
      </c>
      <c r="O47" s="54">
        <v>45747</v>
      </c>
      <c r="P47" s="30" t="s">
        <v>155</v>
      </c>
      <c r="Q47" s="43" t="s">
        <v>155</v>
      </c>
      <c r="R47" s="69" t="s">
        <v>1085</v>
      </c>
      <c r="S47" s="43" t="s">
        <v>155</v>
      </c>
      <c r="T47" s="43" t="s">
        <v>155</v>
      </c>
      <c r="U47" s="163" t="s">
        <v>155</v>
      </c>
      <c r="V47" s="43" t="s">
        <v>155</v>
      </c>
      <c r="W47" s="54">
        <v>45798</v>
      </c>
      <c r="X47" s="69" t="s">
        <v>1084</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155</v>
      </c>
      <c r="O48" s="129">
        <v>45757</v>
      </c>
      <c r="P48" s="30" t="s">
        <v>155</v>
      </c>
      <c r="Q48" s="43" t="s">
        <v>155</v>
      </c>
      <c r="R48" s="69" t="s">
        <v>1085</v>
      </c>
      <c r="S48" s="43" t="s">
        <v>155</v>
      </c>
      <c r="T48" s="43" t="s">
        <v>155</v>
      </c>
      <c r="U48" s="43" t="s">
        <v>155</v>
      </c>
      <c r="V48" s="90" t="s">
        <v>155</v>
      </c>
      <c r="W48" s="54">
        <v>45814</v>
      </c>
      <c r="X48" s="69" t="s">
        <v>1084</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155</v>
      </c>
      <c r="O49" s="129">
        <v>45757</v>
      </c>
      <c r="P49" s="30" t="s">
        <v>155</v>
      </c>
      <c r="Q49" s="43" t="s">
        <v>155</v>
      </c>
      <c r="R49" s="69" t="s">
        <v>1085</v>
      </c>
      <c r="S49" s="43" t="s">
        <v>155</v>
      </c>
      <c r="T49" s="43" t="s">
        <v>155</v>
      </c>
      <c r="U49" s="43" t="s">
        <v>155</v>
      </c>
      <c r="V49" s="90" t="s">
        <v>155</v>
      </c>
      <c r="W49" s="54">
        <v>45807</v>
      </c>
      <c r="X49" s="69" t="s">
        <v>1084</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155</v>
      </c>
      <c r="O50" s="129">
        <v>45757</v>
      </c>
      <c r="P50" s="30" t="s">
        <v>155</v>
      </c>
      <c r="Q50" s="43" t="s">
        <v>155</v>
      </c>
      <c r="R50" s="69" t="s">
        <v>1085</v>
      </c>
      <c r="S50" s="43" t="s">
        <v>155</v>
      </c>
      <c r="T50" s="43" t="s">
        <v>155</v>
      </c>
      <c r="U50" s="43" t="s">
        <v>155</v>
      </c>
      <c r="V50" s="90" t="s">
        <v>155</v>
      </c>
      <c r="W50" s="54">
        <v>45811</v>
      </c>
      <c r="X50" s="69" t="s">
        <v>1084</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155</v>
      </c>
      <c r="O51" s="129">
        <v>45757</v>
      </c>
      <c r="P51" s="89" t="s">
        <v>155</v>
      </c>
      <c r="Q51" s="43" t="s">
        <v>155</v>
      </c>
      <c r="R51" s="43" t="s">
        <v>1085</v>
      </c>
      <c r="S51" s="43" t="s">
        <v>155</v>
      </c>
      <c r="T51" s="43" t="s">
        <v>155</v>
      </c>
      <c r="U51" s="163" t="s">
        <v>155</v>
      </c>
      <c r="V51" s="90" t="s">
        <v>155</v>
      </c>
      <c r="W51" s="54">
        <v>45810</v>
      </c>
      <c r="X51" s="69" t="s">
        <v>1084</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155</v>
      </c>
      <c r="O52" s="129">
        <v>45757</v>
      </c>
      <c r="P52" s="30" t="s">
        <v>155</v>
      </c>
      <c r="Q52" s="69" t="s">
        <v>155</v>
      </c>
      <c r="R52" s="69" t="s">
        <v>1085</v>
      </c>
      <c r="S52" s="43" t="s">
        <v>155</v>
      </c>
      <c r="T52" s="43" t="s">
        <v>155</v>
      </c>
      <c r="U52" s="163" t="s">
        <v>155</v>
      </c>
      <c r="V52" s="90" t="s">
        <v>155</v>
      </c>
      <c r="W52" s="54">
        <v>45813</v>
      </c>
      <c r="X52" s="69" t="s">
        <v>1084</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155</v>
      </c>
      <c r="O53" s="54">
        <v>45748</v>
      </c>
      <c r="P53" s="30" t="s">
        <v>155</v>
      </c>
      <c r="Q53" s="120" t="s">
        <v>155</v>
      </c>
      <c r="R53" s="154" t="s">
        <v>1085</v>
      </c>
      <c r="S53" s="120" t="s">
        <v>155</v>
      </c>
      <c r="T53" s="120" t="s">
        <v>155</v>
      </c>
      <c r="U53" s="43" t="s">
        <v>155</v>
      </c>
      <c r="V53" s="69" t="s">
        <v>155</v>
      </c>
      <c r="W53" s="54">
        <v>45811</v>
      </c>
      <c r="X53" s="69" t="s">
        <v>1084</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155</v>
      </c>
      <c r="O54" s="129">
        <v>45757</v>
      </c>
      <c r="P54" s="80" t="s">
        <v>155</v>
      </c>
      <c r="Q54" s="69" t="s">
        <v>155</v>
      </c>
      <c r="R54" s="69" t="s">
        <v>1085</v>
      </c>
      <c r="S54" s="43" t="s">
        <v>155</v>
      </c>
      <c r="T54" s="43" t="s">
        <v>155</v>
      </c>
      <c r="U54" s="43" t="s">
        <v>155</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155</v>
      </c>
      <c r="O55" s="54">
        <v>45747</v>
      </c>
      <c r="P55" s="80" t="s">
        <v>155</v>
      </c>
      <c r="Q55" s="69" t="s">
        <v>155</v>
      </c>
      <c r="R55" s="69" t="s">
        <v>1085</v>
      </c>
      <c r="S55" s="43" t="s">
        <v>155</v>
      </c>
      <c r="T55" s="43" t="s">
        <v>155</v>
      </c>
      <c r="U55" s="163" t="s">
        <v>155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155</v>
      </c>
      <c r="O56" s="54">
        <v>45744</v>
      </c>
      <c r="P56" s="80" t="s">
        <v>155</v>
      </c>
      <c r="Q56" s="43" t="s">
        <v>155</v>
      </c>
      <c r="R56" s="69" t="s">
        <v>1085</v>
      </c>
      <c r="S56" s="43" t="s">
        <v>155</v>
      </c>
      <c r="T56" s="43" t="s">
        <v>155</v>
      </c>
      <c r="U56" s="43" t="s">
        <v>155</v>
      </c>
      <c r="V56" s="375" t="s">
        <v>155</v>
      </c>
      <c r="W56" s="54">
        <v>45811</v>
      </c>
      <c r="X56" s="69" t="s">
        <v>1084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155</v>
      </c>
      <c r="O57" s="54">
        <v>45744</v>
      </c>
      <c r="P57" s="80" t="s">
        <v>155</v>
      </c>
      <c r="Q57" s="43" t="s">
        <v>155</v>
      </c>
      <c r="R57" s="69" t="s">
        <v>1085</v>
      </c>
      <c r="S57" s="43" t="s">
        <v>155</v>
      </c>
      <c r="T57" s="43" t="s">
        <v>155</v>
      </c>
      <c r="U57" s="43" t="s">
        <v>1087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155</v>
      </c>
      <c r="N58" s="30" t="s">
        <v>155</v>
      </c>
      <c r="O58" s="54">
        <v>45679</v>
      </c>
      <c r="P58" s="80" t="s">
        <v>155</v>
      </c>
      <c r="Q58" s="69" t="s">
        <v>155</v>
      </c>
      <c r="R58" s="43" t="s">
        <v>1085</v>
      </c>
      <c r="S58" s="43" t="s">
        <v>155</v>
      </c>
      <c r="T58" s="43" t="s">
        <v>155</v>
      </c>
      <c r="U58" s="43" t="s">
        <v>155</v>
      </c>
      <c r="V58" s="167" t="s">
        <v>155</v>
      </c>
      <c r="W58" s="54">
        <v>45814</v>
      </c>
      <c r="X58" s="69" t="s">
        <v>1084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155</v>
      </c>
      <c r="N59" s="30" t="s">
        <v>155</v>
      </c>
      <c r="O59" s="54">
        <v>45720</v>
      </c>
      <c r="P59" s="80" t="s">
        <v>155</v>
      </c>
      <c r="Q59" s="69" t="s">
        <v>155</v>
      </c>
      <c r="R59" s="43" t="s">
        <v>1085</v>
      </c>
      <c r="S59" s="43" t="s">
        <v>155</v>
      </c>
      <c r="T59" s="43" t="s">
        <v>155</v>
      </c>
      <c r="U59" s="167" t="s">
        <v>155</v>
      </c>
      <c r="V59" s="90" t="s">
        <v>155</v>
      </c>
      <c r="W59" s="54">
        <v>45819</v>
      </c>
      <c r="X59" s="69" t="s">
        <v>1084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155</v>
      </c>
      <c r="O60" s="54">
        <v>45679</v>
      </c>
      <c r="P60" s="80" t="s">
        <v>155</v>
      </c>
      <c r="Q60" s="43" t="s">
        <v>155</v>
      </c>
      <c r="R60" s="43" t="s">
        <v>1085</v>
      </c>
      <c r="S60" s="43" t="s">
        <v>155</v>
      </c>
      <c r="T60" s="43" t="s">
        <v>155</v>
      </c>
      <c r="U60" s="43" t="s">
        <v>155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155</v>
      </c>
      <c r="O61" s="129">
        <v>45694</v>
      </c>
      <c r="P61" s="356" t="s">
        <v>155</v>
      </c>
      <c r="Q61" s="43" t="s">
        <v>155</v>
      </c>
      <c r="R61" s="43" t="s">
        <v>1085</v>
      </c>
      <c r="S61" s="43" t="s">
        <v>155</v>
      </c>
      <c r="T61" s="43" t="s">
        <v>155</v>
      </c>
      <c r="U61" s="43" t="s">
        <v>155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155</v>
      </c>
      <c r="O62" s="54">
        <v>45720</v>
      </c>
      <c r="P62" s="80" t="s">
        <v>155</v>
      </c>
      <c r="Q62" s="69" t="s">
        <v>155</v>
      </c>
      <c r="R62" s="43" t="s">
        <v>1085</v>
      </c>
      <c r="S62" s="43" t="s">
        <v>155</v>
      </c>
      <c r="T62" s="43" t="s">
        <v>155</v>
      </c>
      <c r="U62" s="43" t="s">
        <v>155</v>
      </c>
      <c r="V62" s="375" t="s">
        <v>155</v>
      </c>
      <c r="W62" s="54">
        <v>45814</v>
      </c>
      <c r="X62" s="69" t="s">
        <v>1084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155</v>
      </c>
      <c r="O63" s="54">
        <v>45698</v>
      </c>
      <c r="P63" s="80" t="s">
        <v>155</v>
      </c>
      <c r="Q63" s="69" t="s">
        <v>155</v>
      </c>
      <c r="R63" s="43" t="s">
        <v>1085</v>
      </c>
      <c r="S63" s="43" t="s">
        <v>155</v>
      </c>
      <c r="T63" s="43" t="s">
        <v>155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155</v>
      </c>
      <c r="N64" s="30" t="s">
        <v>155</v>
      </c>
      <c r="O64" s="30" t="s">
        <v>155</v>
      </c>
      <c r="P64" s="80" t="s">
        <v>155</v>
      </c>
      <c r="Q64" s="43" t="s">
        <v>155</v>
      </c>
      <c r="R64" s="43" t="s">
        <v>1085</v>
      </c>
      <c r="S64" s="43" t="s">
        <v>155</v>
      </c>
      <c r="T64" s="163" t="s">
        <v>155</v>
      </c>
      <c r="U64" s="163" t="s">
        <v>155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155</v>
      </c>
      <c r="O65" s="54">
        <v>45691</v>
      </c>
      <c r="P65" s="356" t="s">
        <v>155</v>
      </c>
      <c r="Q65" s="43" t="s">
        <v>155</v>
      </c>
      <c r="R65" s="43" t="s">
        <v>1085</v>
      </c>
      <c r="S65" s="43" t="s">
        <v>155</v>
      </c>
      <c r="T65" s="43" t="s">
        <v>155</v>
      </c>
      <c r="U65" s="43" t="s">
        <v>155</v>
      </c>
      <c r="V65" s="368" t="s">
        <v>155</v>
      </c>
      <c r="W65" s="54">
        <v>45820</v>
      </c>
      <c r="X65" s="69" t="s">
        <v>1084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1088</v>
      </c>
      <c r="E66" s="125"/>
      <c r="F66" s="112"/>
      <c r="G66" s="112"/>
      <c r="H66" s="197">
        <v>38</v>
      </c>
      <c r="I66" s="193"/>
      <c r="J66" s="197" t="s">
        <v>58</v>
      </c>
      <c r="K66" s="197" t="s">
        <v>58</v>
      </c>
      <c r="L66" s="197" t="s">
        <v>64</v>
      </c>
      <c r="M66" s="49" t="s">
        <v>155</v>
      </c>
      <c r="N66" s="30" t="s">
        <v>155</v>
      </c>
      <c r="O66" s="54">
        <v>45701</v>
      </c>
      <c r="P66" s="80" t="s">
        <v>155</v>
      </c>
      <c r="Q66" s="69" t="s">
        <v>155</v>
      </c>
      <c r="R66" s="43" t="s">
        <v>1085</v>
      </c>
      <c r="S66" s="43" t="s">
        <v>155</v>
      </c>
      <c r="T66" s="43" t="s">
        <v>155</v>
      </c>
      <c r="U66" s="43" t="s">
        <v>155</v>
      </c>
      <c r="V66" s="375" t="s">
        <v>155</v>
      </c>
      <c r="W66" s="207">
        <v>45821</v>
      </c>
      <c r="X66" s="69" t="s">
        <v>1084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155</v>
      </c>
      <c r="O67" s="54">
        <v>45709</v>
      </c>
      <c r="P67" s="80" t="s">
        <v>155</v>
      </c>
      <c r="Q67" s="43" t="s">
        <v>155</v>
      </c>
      <c r="R67" s="43" t="s">
        <v>1085</v>
      </c>
      <c r="S67" s="43" t="s">
        <v>155</v>
      </c>
      <c r="T67" s="43" t="s">
        <v>155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155</v>
      </c>
      <c r="N68" s="30" t="s">
        <v>155</v>
      </c>
      <c r="O68" s="54">
        <v>45720</v>
      </c>
      <c r="P68" s="80" t="s">
        <v>155</v>
      </c>
      <c r="Q68" s="69" t="s">
        <v>155</v>
      </c>
      <c r="R68" s="43" t="s">
        <v>1085</v>
      </c>
      <c r="S68" s="43" t="s">
        <v>155</v>
      </c>
      <c r="T68" s="43" t="s">
        <v>155</v>
      </c>
      <c r="U68" s="163" t="s">
        <v>155</v>
      </c>
      <c r="V68" s="167" t="s">
        <v>155</v>
      </c>
      <c r="W68" s="801">
        <v>45819</v>
      </c>
      <c r="X68" s="69" t="s">
        <v>1084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155</v>
      </c>
      <c r="O69" s="54">
        <v>45691</v>
      </c>
      <c r="P69" s="80" t="s">
        <v>155</v>
      </c>
      <c r="Q69" s="43" t="s">
        <v>155</v>
      </c>
      <c r="R69" s="43" t="s">
        <v>1085</v>
      </c>
      <c r="S69" s="43" t="s">
        <v>155</v>
      </c>
      <c r="T69" s="43" t="s">
        <v>155</v>
      </c>
      <c r="U69" s="43" t="s">
        <v>155</v>
      </c>
      <c r="V69" s="167" t="s">
        <v>155</v>
      </c>
      <c r="W69" s="207">
        <v>45791</v>
      </c>
      <c r="X69" s="69" t="s">
        <v>1084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155</v>
      </c>
      <c r="O70" s="30" t="s">
        <v>155</v>
      </c>
      <c r="P70" s="80" t="s">
        <v>155</v>
      </c>
      <c r="Q70" s="69" t="s">
        <v>155</v>
      </c>
      <c r="R70" s="43" t="s">
        <v>1085</v>
      </c>
      <c r="S70" s="43" t="s">
        <v>155</v>
      </c>
      <c r="T70" s="43" t="s">
        <v>155</v>
      </c>
      <c r="U70" s="163" t="s">
        <v>155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155</v>
      </c>
      <c r="O71" s="129">
        <v>45707</v>
      </c>
      <c r="P71" s="80" t="s">
        <v>155</v>
      </c>
      <c r="Q71" s="43" t="s">
        <v>155</v>
      </c>
      <c r="R71" s="43" t="s">
        <v>1085</v>
      </c>
      <c r="S71" s="43" t="s">
        <v>155</v>
      </c>
      <c r="T71" s="43" t="s">
        <v>155</v>
      </c>
      <c r="U71" s="43" t="s">
        <v>155</v>
      </c>
      <c r="V71" s="167" t="s">
        <v>155</v>
      </c>
      <c r="W71" s="54">
        <v>45790</v>
      </c>
      <c r="X71" s="69" t="s">
        <v>1084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155</v>
      </c>
      <c r="N72" s="30" t="s">
        <v>155</v>
      </c>
      <c r="O72" s="30" t="s">
        <v>155</v>
      </c>
      <c r="P72" s="80" t="s">
        <v>155</v>
      </c>
      <c r="Q72" s="43" t="s">
        <v>155</v>
      </c>
      <c r="R72" s="43" t="s">
        <v>1085</v>
      </c>
      <c r="S72" s="43" t="s">
        <v>155</v>
      </c>
      <c r="T72" s="43" t="s">
        <v>155</v>
      </c>
      <c r="U72" s="163" t="s">
        <v>155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155</v>
      </c>
      <c r="O73" s="54">
        <v>45743</v>
      </c>
      <c r="P73" s="356" t="s">
        <v>155</v>
      </c>
      <c r="Q73" s="90" t="s">
        <v>155</v>
      </c>
      <c r="R73" s="43" t="s">
        <v>1085</v>
      </c>
      <c r="S73" s="43" t="s">
        <v>155</v>
      </c>
      <c r="T73" s="43" t="s">
        <v>155</v>
      </c>
      <c r="U73" s="90" t="s">
        <v>155</v>
      </c>
      <c r="V73" s="375" t="s">
        <v>155</v>
      </c>
      <c r="W73" s="54">
        <v>45819</v>
      </c>
      <c r="X73" s="69" t="s">
        <v>1084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155</v>
      </c>
      <c r="O74" s="54">
        <v>45743</v>
      </c>
      <c r="P74" s="89" t="s">
        <v>155</v>
      </c>
      <c r="Q74" s="363" t="s">
        <v>155</v>
      </c>
      <c r="R74" s="177" t="s">
        <v>1085</v>
      </c>
      <c r="S74" s="177" t="s">
        <v>155</v>
      </c>
      <c r="T74" s="177" t="s">
        <v>155</v>
      </c>
      <c r="U74" s="363" t="s">
        <v>155</v>
      </c>
      <c r="V74" s="90" t="s">
        <v>155</v>
      </c>
      <c r="W74" s="54">
        <v>45811</v>
      </c>
      <c r="X74" s="69" t="s">
        <v>1084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155</v>
      </c>
      <c r="N75" s="30" t="s">
        <v>155</v>
      </c>
      <c r="O75" s="54">
        <v>45691</v>
      </c>
      <c r="P75" s="30" t="s">
        <v>155</v>
      </c>
      <c r="Q75" s="69" t="s">
        <v>155</v>
      </c>
      <c r="R75" s="43" t="s">
        <v>1085</v>
      </c>
      <c r="S75" s="43" t="s">
        <v>155</v>
      </c>
      <c r="T75" s="43" t="s">
        <v>155</v>
      </c>
      <c r="U75" s="163" t="s">
        <v>155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155</v>
      </c>
      <c r="N76" s="30" t="s">
        <v>155</v>
      </c>
      <c r="O76" s="54">
        <v>45675</v>
      </c>
      <c r="P76" s="30" t="s">
        <v>155</v>
      </c>
      <c r="Q76" s="69" t="s">
        <v>155</v>
      </c>
      <c r="R76" s="43" t="s">
        <v>1085</v>
      </c>
      <c r="S76" s="43" t="s">
        <v>155</v>
      </c>
      <c r="T76" s="43" t="s">
        <v>155</v>
      </c>
      <c r="U76" s="163" t="s">
        <v>155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155</v>
      </c>
      <c r="O77" s="54">
        <v>45749</v>
      </c>
      <c r="P77" s="30" t="s">
        <v>155</v>
      </c>
      <c r="Q77" s="43" t="s">
        <v>155</v>
      </c>
      <c r="R77" s="43" t="s">
        <v>155</v>
      </c>
      <c r="S77" s="43" t="s">
        <v>57</v>
      </c>
      <c r="T77" s="43" t="s">
        <v>155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155</v>
      </c>
      <c r="O84" s="207">
        <v>45698</v>
      </c>
      <c r="P84" s="89" t="s">
        <v>155</v>
      </c>
      <c r="Q84" s="69" t="s">
        <v>155</v>
      </c>
      <c r="R84" s="43" t="s">
        <v>1085</v>
      </c>
      <c r="S84" s="43" t="s">
        <v>155</v>
      </c>
      <c r="T84" s="43" t="s">
        <v>155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155</v>
      </c>
      <c r="O86" s="54">
        <v>45696</v>
      </c>
      <c r="P86" s="30" t="s">
        <v>155</v>
      </c>
      <c r="Q86" s="69" t="s">
        <v>155</v>
      </c>
      <c r="R86" s="43" t="s">
        <v>1085</v>
      </c>
      <c r="S86" s="43" t="s">
        <v>155</v>
      </c>
      <c r="T86" s="163" t="s">
        <v>155</v>
      </c>
      <c r="U86" s="163" t="s">
        <v>155</v>
      </c>
      <c r="V86" s="43" t="s">
        <v>155</v>
      </c>
      <c r="W86" s="54">
        <v>45807</v>
      </c>
      <c r="X86" s="69" t="s">
        <v>1084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155</v>
      </c>
      <c r="O87" s="129">
        <v>45696</v>
      </c>
      <c r="P87" s="30" t="s">
        <v>155</v>
      </c>
      <c r="Q87" s="69" t="s">
        <v>155</v>
      </c>
      <c r="R87" s="43" t="s">
        <v>1085</v>
      </c>
      <c r="S87" s="43" t="s">
        <v>155</v>
      </c>
      <c r="T87" s="163" t="s">
        <v>155</v>
      </c>
      <c r="U87" s="163" t="s">
        <v>155</v>
      </c>
      <c r="V87" s="43" t="s">
        <v>155</v>
      </c>
      <c r="W87" s="54">
        <v>45792</v>
      </c>
      <c r="X87" s="69" t="s">
        <v>1084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155</v>
      </c>
      <c r="O88" s="54">
        <v>45699</v>
      </c>
      <c r="P88" s="30" t="s">
        <v>155</v>
      </c>
      <c r="Q88" s="69" t="s">
        <v>155</v>
      </c>
      <c r="R88" s="43" t="s">
        <v>1085</v>
      </c>
      <c r="S88" s="43" t="s">
        <v>155</v>
      </c>
      <c r="T88" s="43" t="s">
        <v>155</v>
      </c>
      <c r="U88" s="799" t="s">
        <v>155</v>
      </c>
      <c r="V88" s="43" t="s">
        <v>155</v>
      </c>
      <c r="W88" s="54">
        <v>45821</v>
      </c>
      <c r="X88" s="69" t="s">
        <v>1084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155</v>
      </c>
      <c r="O89" s="54">
        <v>45699</v>
      </c>
      <c r="P89" s="30" t="s">
        <v>155</v>
      </c>
      <c r="Q89" s="69" t="s">
        <v>155</v>
      </c>
      <c r="R89" s="43" t="s">
        <v>1085</v>
      </c>
      <c r="S89" s="43" t="s">
        <v>155</v>
      </c>
      <c r="T89" s="43" t="s">
        <v>155</v>
      </c>
      <c r="U89" s="69" t="s">
        <v>155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155</v>
      </c>
      <c r="O91" s="54">
        <v>45736</v>
      </c>
      <c r="P91" s="80" t="s">
        <v>155</v>
      </c>
      <c r="Q91" s="69" t="s">
        <v>155</v>
      </c>
      <c r="R91" s="43" t="s">
        <v>1085</v>
      </c>
      <c r="S91" s="43" t="s">
        <v>155</v>
      </c>
      <c r="T91" s="43" t="s">
        <v>155</v>
      </c>
      <c r="U91" s="800" t="s">
        <v>155</v>
      </c>
      <c r="V91" s="163" t="s">
        <v>155</v>
      </c>
      <c r="W91" s="54">
        <v>45817</v>
      </c>
      <c r="X91" s="69" t="s">
        <v>1084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178</v>
      </c>
      <c r="C92" s="188">
        <v>45747</v>
      </c>
      <c r="D92" s="189" t="s">
        <v>339</v>
      </c>
      <c r="E92" s="202"/>
      <c r="F92" s="143"/>
      <c r="G92" s="143"/>
      <c r="H92" s="197">
        <v>56</v>
      </c>
      <c r="I92" s="193"/>
      <c r="J92" s="200" t="s">
        <v>58</v>
      </c>
      <c r="K92" s="200" t="s">
        <v>58</v>
      </c>
      <c r="L92" s="197" t="s">
        <v>64</v>
      </c>
      <c r="M92" s="207">
        <v>45701</v>
      </c>
      <c r="N92" s="30" t="s">
        <v>155</v>
      </c>
      <c r="O92" s="54">
        <v>45718</v>
      </c>
      <c r="P92" s="80" t="s">
        <v>155</v>
      </c>
      <c r="Q92" s="69" t="s">
        <v>155</v>
      </c>
      <c r="R92" s="43" t="s">
        <v>1085</v>
      </c>
      <c r="S92" s="43" t="s">
        <v>155</v>
      </c>
      <c r="T92" s="43" t="s">
        <v>155</v>
      </c>
      <c r="U92" s="800" t="s">
        <v>155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178</v>
      </c>
      <c r="C93" s="188">
        <v>45742</v>
      </c>
      <c r="D93" s="212" t="s">
        <v>189</v>
      </c>
      <c r="E93" s="766"/>
      <c r="F93" s="767"/>
      <c r="G93" s="767"/>
      <c r="H93" s="191">
        <v>60</v>
      </c>
      <c r="I93" s="193"/>
      <c r="J93" s="197" t="s">
        <v>58</v>
      </c>
      <c r="K93" s="197" t="s">
        <v>58</v>
      </c>
      <c r="L93" s="197" t="s">
        <v>64</v>
      </c>
      <c r="M93" s="205">
        <v>45716</v>
      </c>
      <c r="N93" s="30" t="s">
        <v>155</v>
      </c>
      <c r="O93" s="49" t="s">
        <v>155</v>
      </c>
      <c r="P93" s="80" t="s">
        <v>155</v>
      </c>
      <c r="Q93" s="69" t="s">
        <v>155</v>
      </c>
      <c r="R93" s="43" t="s">
        <v>1085</v>
      </c>
      <c r="S93" s="43" t="s">
        <v>155</v>
      </c>
      <c r="T93" s="43" t="s">
        <v>155</v>
      </c>
      <c r="U93" s="43" t="s">
        <v>155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178</v>
      </c>
      <c r="C94" s="188">
        <v>45742</v>
      </c>
      <c r="D94" s="388" t="s">
        <v>1089</v>
      </c>
      <c r="E94" s="125"/>
      <c r="F94" s="112"/>
      <c r="G94" s="112"/>
      <c r="H94" s="191">
        <v>84</v>
      </c>
      <c r="I94" s="193"/>
      <c r="J94" s="197" t="s">
        <v>58</v>
      </c>
      <c r="K94" s="197" t="s">
        <v>58</v>
      </c>
      <c r="L94" s="197" t="s">
        <v>64</v>
      </c>
      <c r="M94" s="205">
        <v>45716</v>
      </c>
      <c r="N94" s="30" t="s">
        <v>155</v>
      </c>
      <c r="O94" s="30" t="s">
        <v>155</v>
      </c>
      <c r="P94" s="30" t="s">
        <v>155</v>
      </c>
      <c r="Q94" s="69" t="s">
        <v>155</v>
      </c>
      <c r="R94" s="177" t="s">
        <v>1085</v>
      </c>
      <c r="S94" s="43" t="s">
        <v>155</v>
      </c>
      <c r="T94" s="43" t="s">
        <v>155</v>
      </c>
      <c r="U94" s="43" t="s">
        <v>155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178</v>
      </c>
      <c r="C95" s="333">
        <v>45742</v>
      </c>
      <c r="D95" s="488" t="s">
        <v>342</v>
      </c>
      <c r="E95" s="203"/>
      <c r="F95" s="144"/>
      <c r="G95" s="144"/>
      <c r="H95" s="197">
        <v>79</v>
      </c>
      <c r="I95" s="193"/>
      <c r="J95" s="197" t="s">
        <v>58</v>
      </c>
      <c r="K95" s="197" t="s">
        <v>58</v>
      </c>
      <c r="L95" s="197" t="s">
        <v>64</v>
      </c>
      <c r="M95" s="205">
        <v>45716</v>
      </c>
      <c r="N95" s="30" t="s">
        <v>155</v>
      </c>
      <c r="O95" s="54">
        <v>45718</v>
      </c>
      <c r="P95" s="30" t="s">
        <v>155</v>
      </c>
      <c r="Q95" s="69" t="s">
        <v>155</v>
      </c>
      <c r="R95" s="43" t="s">
        <v>1085</v>
      </c>
      <c r="S95" s="43" t="s">
        <v>155</v>
      </c>
      <c r="T95" s="43" t="s">
        <v>155</v>
      </c>
      <c r="U95" s="43" t="s">
        <v>155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178</v>
      </c>
      <c r="C96" s="188">
        <v>45742</v>
      </c>
      <c r="D96" s="787" t="s">
        <v>344</v>
      </c>
      <c r="E96" s="203"/>
      <c r="F96" s="144"/>
      <c r="G96" s="144"/>
      <c r="H96" s="197">
        <v>83</v>
      </c>
      <c r="I96" s="193"/>
      <c r="J96" s="197" t="s">
        <v>58</v>
      </c>
      <c r="K96" s="197" t="s">
        <v>58</v>
      </c>
      <c r="L96" s="197" t="s">
        <v>64</v>
      </c>
      <c r="M96" s="205">
        <v>45716</v>
      </c>
      <c r="N96" s="30" t="s">
        <v>155</v>
      </c>
      <c r="O96" s="30" t="s">
        <v>155</v>
      </c>
      <c r="P96" s="30" t="s">
        <v>155</v>
      </c>
      <c r="Q96" s="43" t="s">
        <v>155</v>
      </c>
      <c r="R96" s="43" t="s">
        <v>1085</v>
      </c>
      <c r="S96" s="43" t="s">
        <v>155</v>
      </c>
      <c r="T96" s="43" t="s">
        <v>155</v>
      </c>
      <c r="U96" s="43" t="s">
        <v>155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188</v>
      </c>
      <c r="B97" s="192" t="s">
        <v>178</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188</v>
      </c>
      <c r="B98" s="515" t="s">
        <v>178</v>
      </c>
      <c r="C98" s="188">
        <v>45991</v>
      </c>
      <c r="D98" s="211" t="s">
        <v>189</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190</v>
      </c>
      <c r="B99" s="192" t="s">
        <v>178</v>
      </c>
      <c r="C99" s="188">
        <v>45772</v>
      </c>
      <c r="D99" s="211" t="s">
        <v>189</v>
      </c>
      <c r="E99"/>
      <c r="F99"/>
      <c r="G99"/>
      <c r="H99" s="197">
        <v>31</v>
      </c>
      <c r="I99" s="193"/>
      <c r="J99" s="197" t="s">
        <v>58</v>
      </c>
      <c r="K99" s="197" t="s">
        <v>58</v>
      </c>
      <c r="L99" s="197" t="s">
        <v>64</v>
      </c>
      <c r="M99" s="768">
        <v>45716</v>
      </c>
      <c r="N99" s="119" t="s">
        <v>65</v>
      </c>
      <c r="O99" s="174">
        <v>45716</v>
      </c>
      <c r="P99" s="119" t="s">
        <v>65</v>
      </c>
      <c r="Q99" s="154" t="s">
        <v>65</v>
      </c>
      <c r="R99" s="154" t="s">
        <v>1085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191</v>
      </c>
      <c r="E100" s="401"/>
      <c r="F100" s="401"/>
      <c r="G100" s="401"/>
      <c r="H100" s="191">
        <v>54</v>
      </c>
      <c r="I100" s="193"/>
      <c r="J100" s="201" t="s">
        <v>58</v>
      </c>
      <c r="K100" s="201" t="s">
        <v>58</v>
      </c>
      <c r="L100" s="191" t="s">
        <v>64</v>
      </c>
      <c r="M100" s="207">
        <v>45659</v>
      </c>
      <c r="N100" s="30" t="s">
        <v>155</v>
      </c>
      <c r="O100" s="129">
        <v>45692</v>
      </c>
      <c r="P100" s="30" t="s">
        <v>155</v>
      </c>
      <c r="Q100" s="43" t="s">
        <v>155</v>
      </c>
      <c r="R100" s="43" t="s">
        <v>155</v>
      </c>
      <c r="S100" s="43" t="s">
        <v>155</v>
      </c>
      <c r="T100" s="177" t="s">
        <v>155</v>
      </c>
      <c r="U100" s="177" t="s">
        <v>155</v>
      </c>
      <c r="V100" s="214" t="s">
        <v>155</v>
      </c>
      <c r="W100" s="54">
        <v>45789</v>
      </c>
      <c r="X100" s="69" t="s">
        <v>1084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155</v>
      </c>
      <c r="O101" s="129">
        <v>45692</v>
      </c>
      <c r="P101" s="30" t="s">
        <v>155</v>
      </c>
      <c r="Q101" s="43" t="s">
        <v>155</v>
      </c>
      <c r="R101" s="43" t="s">
        <v>155</v>
      </c>
      <c r="S101" s="43" t="s">
        <v>155</v>
      </c>
      <c r="T101" s="43" t="s">
        <v>155</v>
      </c>
      <c r="U101" s="43" t="s">
        <v>155</v>
      </c>
      <c r="V101" s="172" t="s">
        <v>155</v>
      </c>
      <c r="W101" s="54">
        <v>45789</v>
      </c>
      <c r="X101" s="69" t="s">
        <v>1084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155</v>
      </c>
      <c r="O102" s="54">
        <v>45707</v>
      </c>
      <c r="P102" s="89" t="s">
        <v>155</v>
      </c>
      <c r="Q102" s="43" t="s">
        <v>155</v>
      </c>
      <c r="R102" s="43" t="s">
        <v>1085</v>
      </c>
      <c r="S102" s="43" t="s">
        <v>1085</v>
      </c>
      <c r="T102" s="43" t="s">
        <v>155</v>
      </c>
      <c r="U102" s="43" t="s">
        <v>155</v>
      </c>
      <c r="V102" s="172" t="s">
        <v>155</v>
      </c>
      <c r="W102" s="54">
        <v>45779</v>
      </c>
      <c r="X102" s="69" t="s">
        <v>1084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155</v>
      </c>
      <c r="O103" s="54">
        <v>45756</v>
      </c>
      <c r="P103" s="124" t="s">
        <v>155</v>
      </c>
      <c r="Q103" s="69" t="s">
        <v>155</v>
      </c>
      <c r="R103" s="69" t="s">
        <v>1085</v>
      </c>
      <c r="S103" s="43" t="s">
        <v>155</v>
      </c>
      <c r="T103" s="43" t="s">
        <v>155</v>
      </c>
      <c r="U103" s="43" t="s">
        <v>155</v>
      </c>
      <c r="V103" s="172" t="s">
        <v>155</v>
      </c>
      <c r="W103" s="54">
        <v>45792</v>
      </c>
      <c r="X103" s="69" t="s">
        <v>1084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155</v>
      </c>
      <c r="O104" s="129">
        <v>45749</v>
      </c>
      <c r="P104" s="30" t="s">
        <v>155</v>
      </c>
      <c r="Q104" s="69" t="s">
        <v>155</v>
      </c>
      <c r="R104" s="69" t="s">
        <v>1085</v>
      </c>
      <c r="S104" s="43" t="s">
        <v>155</v>
      </c>
      <c r="T104" s="43" t="s">
        <v>155</v>
      </c>
      <c r="U104" s="43" t="s">
        <v>155</v>
      </c>
      <c r="V104" s="172" t="s">
        <v>155</v>
      </c>
      <c r="W104" s="54">
        <v>45812</v>
      </c>
      <c r="X104" s="69" t="s">
        <v>1084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155</v>
      </c>
      <c r="O105" s="129">
        <v>45750</v>
      </c>
      <c r="P105" s="30" t="s">
        <v>155</v>
      </c>
      <c r="Q105" s="69" t="s">
        <v>155</v>
      </c>
      <c r="R105" s="69" t="s">
        <v>1085</v>
      </c>
      <c r="S105" s="43" t="s">
        <v>155</v>
      </c>
      <c r="T105" s="43" t="s">
        <v>155</v>
      </c>
      <c r="U105" s="43" t="s">
        <v>155</v>
      </c>
      <c r="V105" s="172" t="s">
        <v>155</v>
      </c>
      <c r="W105" s="54">
        <v>45797</v>
      </c>
      <c r="X105" s="69" t="s">
        <v>1084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155</v>
      </c>
      <c r="O106" s="129">
        <v>45659</v>
      </c>
      <c r="P106" s="89" t="s">
        <v>155</v>
      </c>
      <c r="Q106" s="43" t="s">
        <v>155</v>
      </c>
      <c r="R106" s="43" t="s">
        <v>1085</v>
      </c>
      <c r="S106" s="43" t="s">
        <v>1085</v>
      </c>
      <c r="T106" s="43" t="s">
        <v>155</v>
      </c>
      <c r="U106" s="43" t="s">
        <v>155</v>
      </c>
      <c r="V106" s="172" t="s">
        <v>155</v>
      </c>
      <c r="W106" s="54">
        <v>45789</v>
      </c>
      <c r="X106" s="69" t="s">
        <v>1084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155</v>
      </c>
      <c r="O107" s="129">
        <v>45659</v>
      </c>
      <c r="P107" s="89" t="s">
        <v>155</v>
      </c>
      <c r="Q107" s="43" t="s">
        <v>155</v>
      </c>
      <c r="R107" s="167" t="s">
        <v>1085</v>
      </c>
      <c r="S107" s="43" t="s">
        <v>1085</v>
      </c>
      <c r="T107" s="43" t="s">
        <v>155</v>
      </c>
      <c r="U107" s="43" t="s">
        <v>155</v>
      </c>
      <c r="V107" s="185" t="s">
        <v>155</v>
      </c>
      <c r="W107" s="418">
        <v>45824</v>
      </c>
      <c r="X107" s="69" t="s">
        <v>1084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155</v>
      </c>
      <c r="N108" s="30" t="s">
        <v>155</v>
      </c>
      <c r="O108" s="129">
        <v>45672</v>
      </c>
      <c r="P108" s="80" t="s">
        <v>155</v>
      </c>
      <c r="Q108" s="43" t="s">
        <v>155</v>
      </c>
      <c r="R108" s="167" t="s">
        <v>1085</v>
      </c>
      <c r="S108" s="43" t="s">
        <v>1085</v>
      </c>
      <c r="T108" s="43" t="s">
        <v>155</v>
      </c>
      <c r="U108" s="43" t="s">
        <v>155</v>
      </c>
      <c r="V108" s="185" t="s">
        <v>155</v>
      </c>
      <c r="W108" s="418">
        <v>45789</v>
      </c>
      <c r="X108" s="69" t="s">
        <v>1084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155</v>
      </c>
      <c r="O109" s="129">
        <v>45673</v>
      </c>
      <c r="P109" s="80" t="s">
        <v>155</v>
      </c>
      <c r="Q109" s="43" t="s">
        <v>155</v>
      </c>
      <c r="R109" s="167" t="s">
        <v>1085</v>
      </c>
      <c r="S109" s="43" t="s">
        <v>1085</v>
      </c>
      <c r="T109" s="43" t="s">
        <v>155</v>
      </c>
      <c r="U109" s="43" t="s">
        <v>155</v>
      </c>
      <c r="V109" s="185" t="s">
        <v>155</v>
      </c>
      <c r="W109" s="418">
        <v>45789</v>
      </c>
      <c r="X109" s="69" t="s">
        <v>1084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155</v>
      </c>
      <c r="N110" s="30" t="s">
        <v>155</v>
      </c>
      <c r="O110" s="129">
        <v>45672</v>
      </c>
      <c r="P110" s="30" t="s">
        <v>155</v>
      </c>
      <c r="Q110" s="177" t="s">
        <v>155</v>
      </c>
      <c r="R110" s="43" t="s">
        <v>1085</v>
      </c>
      <c r="S110" s="120" t="s">
        <v>1085</v>
      </c>
      <c r="T110" s="43" t="s">
        <v>155</v>
      </c>
      <c r="U110" s="43" t="s">
        <v>155</v>
      </c>
      <c r="V110" s="185" t="s">
        <v>155</v>
      </c>
      <c r="W110" s="174">
        <v>45789</v>
      </c>
      <c r="X110" s="69" t="s">
        <v>1084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155</v>
      </c>
      <c r="O111" s="404">
        <v>45715</v>
      </c>
      <c r="P111" s="119" t="s">
        <v>155</v>
      </c>
      <c r="Q111" s="120" t="s">
        <v>155</v>
      </c>
      <c r="R111" s="120" t="s">
        <v>155</v>
      </c>
      <c r="S111" s="120" t="s">
        <v>155</v>
      </c>
      <c r="T111" s="43" t="s">
        <v>155</v>
      </c>
      <c r="U111" s="43" t="s">
        <v>155</v>
      </c>
      <c r="V111" s="185" t="s">
        <v>155</v>
      </c>
      <c r="W111" s="605">
        <v>45789</v>
      </c>
      <c r="X111" s="69" t="s">
        <v>1084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155</v>
      </c>
      <c r="O112" s="174">
        <v>45729</v>
      </c>
      <c r="P112" s="217" t="s">
        <v>155</v>
      </c>
      <c r="Q112" s="120" t="s">
        <v>155</v>
      </c>
      <c r="R112" s="120" t="s">
        <v>155</v>
      </c>
      <c r="S112" s="120" t="s">
        <v>155</v>
      </c>
      <c r="T112" s="43" t="s">
        <v>155</v>
      </c>
      <c r="U112" s="43" t="s">
        <v>155</v>
      </c>
      <c r="V112" s="185" t="s">
        <v>155</v>
      </c>
      <c r="W112" s="605">
        <v>45789</v>
      </c>
      <c r="X112" s="154" t="s">
        <v>1084</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155</v>
      </c>
      <c r="O113" s="54">
        <v>45737</v>
      </c>
      <c r="P113" s="217" t="s">
        <v>155</v>
      </c>
      <c r="Q113" s="120" t="s">
        <v>155</v>
      </c>
      <c r="R113" s="120" t="s">
        <v>155</v>
      </c>
      <c r="S113" s="120" t="s">
        <v>155</v>
      </c>
      <c r="T113" s="43" t="s">
        <v>155</v>
      </c>
      <c r="U113" s="43" t="s">
        <v>155</v>
      </c>
      <c r="V113" s="185" t="s">
        <v>155</v>
      </c>
      <c r="W113" s="54">
        <v>45789</v>
      </c>
      <c r="X113" s="69" t="s">
        <v>1084</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155</v>
      </c>
      <c r="N114" s="30" t="s">
        <v>155</v>
      </c>
      <c r="O114" s="129">
        <v>45726</v>
      </c>
      <c r="P114" s="30" t="s">
        <v>155</v>
      </c>
      <c r="Q114" s="43" t="s">
        <v>155</v>
      </c>
      <c r="R114" s="43" t="s">
        <v>155</v>
      </c>
      <c r="S114" s="43" t="s">
        <v>155</v>
      </c>
      <c r="T114" s="43" t="s">
        <v>155</v>
      </c>
      <c r="U114" s="43" t="s">
        <v>155</v>
      </c>
      <c r="V114" s="69" t="s">
        <v>155</v>
      </c>
      <c r="W114" s="54">
        <v>45786</v>
      </c>
      <c r="X114" s="69" t="s">
        <v>1084</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155</v>
      </c>
      <c r="O115" s="54">
        <v>45741</v>
      </c>
      <c r="P115" s="30" t="s">
        <v>155</v>
      </c>
      <c r="Q115" s="43" t="s">
        <v>155</v>
      </c>
      <c r="R115" s="43" t="s">
        <v>155</v>
      </c>
      <c r="S115" s="43" t="s">
        <v>155</v>
      </c>
      <c r="T115" s="43" t="s">
        <v>155</v>
      </c>
      <c r="U115" s="43" t="s">
        <v>155</v>
      </c>
      <c r="V115" s="185" t="s">
        <v>155</v>
      </c>
      <c r="W115" s="54">
        <v>45789</v>
      </c>
      <c r="X115" s="69" t="s">
        <v>1084</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155</v>
      </c>
      <c r="N116" s="30" t="s">
        <v>155</v>
      </c>
      <c r="O116" s="129">
        <v>45695</v>
      </c>
      <c r="P116" s="30" t="s">
        <v>155</v>
      </c>
      <c r="Q116" s="43" t="s">
        <v>155</v>
      </c>
      <c r="R116" s="43" t="s">
        <v>155</v>
      </c>
      <c r="S116" s="43" t="s">
        <v>155</v>
      </c>
      <c r="T116" s="43" t="s">
        <v>155</v>
      </c>
      <c r="U116" s="43" t="s">
        <v>155</v>
      </c>
      <c r="V116" s="69" t="s">
        <v>155</v>
      </c>
      <c r="W116" s="54">
        <v>45789</v>
      </c>
      <c r="X116" s="69" t="s">
        <v>1084</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155</v>
      </c>
      <c r="O118" s="54">
        <v>45840</v>
      </c>
      <c r="P118" s="89" t="s">
        <v>155</v>
      </c>
      <c r="Q118" s="43" t="s">
        <v>155</v>
      </c>
      <c r="R118" s="43" t="s">
        <v>155</v>
      </c>
      <c r="S118" s="43" t="s">
        <v>57</v>
      </c>
      <c r="T118" s="43" t="s">
        <v>155</v>
      </c>
      <c r="U118" s="43" t="s">
        <v>155</v>
      </c>
      <c r="V118" s="69" t="s">
        <v>155</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155</v>
      </c>
      <c r="O119" s="54">
        <v>45847</v>
      </c>
      <c r="P119" s="89" t="s">
        <v>155</v>
      </c>
      <c r="Q119" s="43" t="s">
        <v>155</v>
      </c>
      <c r="R119" s="43" t="s">
        <v>155</v>
      </c>
      <c r="S119" s="43" t="s">
        <v>57</v>
      </c>
      <c r="T119" s="43" t="s">
        <v>155</v>
      </c>
      <c r="U119" s="43" t="s">
        <v>155</v>
      </c>
      <c r="V119" s="69" t="s">
        <v>155</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155</v>
      </c>
      <c r="O120" s="54">
        <v>45840</v>
      </c>
      <c r="P120" s="89" t="s">
        <v>155</v>
      </c>
      <c r="Q120" s="43" t="s">
        <v>155</v>
      </c>
      <c r="R120" s="43" t="s">
        <v>155</v>
      </c>
      <c r="S120" s="43" t="s">
        <v>57</v>
      </c>
      <c r="T120" s="43" t="s">
        <v>155</v>
      </c>
      <c r="U120" s="43" t="s">
        <v>155</v>
      </c>
      <c r="V120" s="69" t="s">
        <v>155</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155</v>
      </c>
      <c r="O121" s="54">
        <v>45833</v>
      </c>
      <c r="P121" s="30" t="s">
        <v>155</v>
      </c>
      <c r="Q121" s="43" t="s">
        <v>155</v>
      </c>
      <c r="R121" s="43" t="s">
        <v>155</v>
      </c>
      <c r="S121" s="43" t="s">
        <v>1085</v>
      </c>
      <c r="T121" s="43" t="s">
        <v>155</v>
      </c>
      <c r="U121" s="43" t="s">
        <v>155</v>
      </c>
      <c r="V121" s="69" t="s">
        <v>155</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155</v>
      </c>
      <c r="O122" s="54">
        <v>45840</v>
      </c>
      <c r="P122" s="89" t="s">
        <v>155</v>
      </c>
      <c r="Q122" s="43" t="s">
        <v>57</v>
      </c>
      <c r="R122" s="43" t="s">
        <v>155</v>
      </c>
      <c r="S122" s="43" t="s">
        <v>1085</v>
      </c>
      <c r="T122" s="43" t="s">
        <v>155</v>
      </c>
      <c r="U122" s="43" t="s">
        <v>155</v>
      </c>
      <c r="V122" s="69" t="s">
        <v>155</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155</v>
      </c>
      <c r="O123" s="129">
        <v>45783</v>
      </c>
      <c r="P123" s="89" t="s">
        <v>155</v>
      </c>
      <c r="Q123" s="43" t="s">
        <v>155</v>
      </c>
      <c r="R123" s="43" t="s">
        <v>1085</v>
      </c>
      <c r="S123" s="43" t="s">
        <v>155</v>
      </c>
      <c r="T123" s="43" t="s">
        <v>155</v>
      </c>
      <c r="U123" s="43" t="s">
        <v>155</v>
      </c>
      <c r="V123" s="69" t="s">
        <v>155</v>
      </c>
      <c r="W123" s="54">
        <v>45813</v>
      </c>
      <c r="X123" s="69" t="s">
        <v>1084</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155</v>
      </c>
      <c r="O124" s="54">
        <v>45776</v>
      </c>
      <c r="P124" s="89" t="s">
        <v>155</v>
      </c>
      <c r="Q124" s="43" t="s">
        <v>155</v>
      </c>
      <c r="R124" s="43" t="s">
        <v>1085</v>
      </c>
      <c r="S124" s="43" t="s">
        <v>155</v>
      </c>
      <c r="T124" s="43" t="s">
        <v>155</v>
      </c>
      <c r="U124" s="43" t="s">
        <v>155</v>
      </c>
      <c r="V124" s="69" t="s">
        <v>155</v>
      </c>
      <c r="W124" s="54">
        <v>45796</v>
      </c>
      <c r="X124" s="69" t="s">
        <v>1084</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155</v>
      </c>
      <c r="O125" s="30" t="s">
        <v>100</v>
      </c>
      <c r="P125" s="89" t="s">
        <v>155</v>
      </c>
      <c r="Q125" s="43" t="s">
        <v>155</v>
      </c>
      <c r="R125" s="43" t="s">
        <v>1085</v>
      </c>
      <c r="S125" s="43" t="s">
        <v>155</v>
      </c>
      <c r="T125" s="43" t="s">
        <v>155</v>
      </c>
      <c r="U125" s="43" t="s">
        <v>155</v>
      </c>
      <c r="V125" s="69" t="s">
        <v>155</v>
      </c>
      <c r="W125" s="54">
        <v>45796</v>
      </c>
      <c r="X125" s="69" t="s">
        <v>1084</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155</v>
      </c>
      <c r="O126" s="54">
        <v>45812</v>
      </c>
      <c r="P126" s="89" t="s">
        <v>155</v>
      </c>
      <c r="Q126" s="43" t="s">
        <v>155</v>
      </c>
      <c r="R126" s="43" t="s">
        <v>1085</v>
      </c>
      <c r="S126" s="43" t="s">
        <v>155</v>
      </c>
      <c r="T126" s="43" t="s">
        <v>155</v>
      </c>
      <c r="U126" s="43" t="s">
        <v>155</v>
      </c>
      <c r="V126" s="69" t="s">
        <v>155</v>
      </c>
      <c r="W126" s="54">
        <v>45824</v>
      </c>
      <c r="X126" s="69" t="s">
        <v>1084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155</v>
      </c>
      <c r="O127" s="119" t="s">
        <v>155</v>
      </c>
      <c r="P127" s="30" t="s">
        <v>155</v>
      </c>
      <c r="Q127" s="43" t="s">
        <v>155</v>
      </c>
      <c r="R127" s="43" t="s">
        <v>155</v>
      </c>
      <c r="S127" s="43" t="s">
        <v>57</v>
      </c>
      <c r="T127" s="43" t="s">
        <v>155</v>
      </c>
      <c r="U127" s="43" t="s">
        <v>155</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155</v>
      </c>
      <c r="O128" s="174">
        <v>45723</v>
      </c>
      <c r="P128" s="119" t="s">
        <v>155</v>
      </c>
      <c r="Q128" s="120" t="s">
        <v>155</v>
      </c>
      <c r="R128" s="43" t="s">
        <v>155</v>
      </c>
      <c r="S128" s="43" t="s">
        <v>57</v>
      </c>
      <c r="T128" s="120" t="s">
        <v>155</v>
      </c>
      <c r="U128" s="120" t="s">
        <v>155</v>
      </c>
      <c r="V128" s="154" t="s">
        <v>155</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155</v>
      </c>
      <c r="O129" s="54">
        <v>45726</v>
      </c>
      <c r="P129" s="30" t="s">
        <v>155</v>
      </c>
      <c r="Q129" s="43" t="s">
        <v>155</v>
      </c>
      <c r="R129" s="43" t="s">
        <v>155</v>
      </c>
      <c r="S129" s="43" t="s">
        <v>57</v>
      </c>
      <c r="T129" s="43" t="s">
        <v>155</v>
      </c>
      <c r="U129" s="43" t="s">
        <v>155</v>
      </c>
      <c r="V129" s="90" t="s">
        <v>155</v>
      </c>
      <c r="W129" s="54">
        <v>45814</v>
      </c>
      <c r="X129" s="69" t="s">
        <v>1084</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155</v>
      </c>
      <c r="O130" s="54">
        <v>45693</v>
      </c>
      <c r="P130" s="30" t="s">
        <v>155</v>
      </c>
      <c r="Q130" s="43" t="s">
        <v>155</v>
      </c>
      <c r="R130" s="43" t="s">
        <v>155</v>
      </c>
      <c r="S130" s="43" t="s">
        <v>57</v>
      </c>
      <c r="T130" s="43" t="s">
        <v>155</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155</v>
      </c>
      <c r="O131" s="54">
        <v>45693</v>
      </c>
      <c r="P131" s="30" t="s">
        <v>155</v>
      </c>
      <c r="Q131" s="69" t="s">
        <v>155</v>
      </c>
      <c r="R131" s="69" t="s">
        <v>155</v>
      </c>
      <c r="S131" s="43" t="s">
        <v>57</v>
      </c>
      <c r="T131" s="43" t="s">
        <v>155</v>
      </c>
      <c r="U131" s="69" t="s">
        <v>155</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155</v>
      </c>
      <c r="N132" s="49" t="s">
        <v>155</v>
      </c>
      <c r="O132" s="30" t="s">
        <v>155</v>
      </c>
      <c r="P132" s="89" t="s">
        <v>155</v>
      </c>
      <c r="Q132" s="43" t="s">
        <v>155</v>
      </c>
      <c r="R132" s="43" t="s">
        <v>155</v>
      </c>
      <c r="S132" s="43" t="s">
        <v>57</v>
      </c>
      <c r="T132" s="43" t="s">
        <v>155</v>
      </c>
      <c r="U132" s="43" t="s">
        <v>155</v>
      </c>
      <c r="V132" s="43" t="s">
        <v>155</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155</v>
      </c>
      <c r="N133" s="49" t="s">
        <v>155</v>
      </c>
      <c r="O133" s="54">
        <v>45818</v>
      </c>
      <c r="P133" s="89" t="s">
        <v>155</v>
      </c>
      <c r="Q133" s="43" t="s">
        <v>155</v>
      </c>
      <c r="R133" s="43" t="s">
        <v>155</v>
      </c>
      <c r="S133" s="43" t="s">
        <v>57</v>
      </c>
      <c r="T133" s="43" t="s">
        <v>155</v>
      </c>
      <c r="U133" s="43" t="s">
        <v>155</v>
      </c>
      <c r="V133" s="43" t="s">
        <v>155</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155</v>
      </c>
      <c r="N134" s="49" t="s">
        <v>155</v>
      </c>
      <c r="O134" s="207">
        <v>45693</v>
      </c>
      <c r="P134" s="103" t="s">
        <v>155</v>
      </c>
      <c r="Q134" s="43" t="s">
        <v>155</v>
      </c>
      <c r="R134" s="43" t="s">
        <v>155</v>
      </c>
      <c r="S134" s="43" t="s">
        <v>57</v>
      </c>
      <c r="T134" s="43" t="s">
        <v>155</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155</v>
      </c>
      <c r="O135" s="54">
        <v>45720</v>
      </c>
      <c r="P135" s="89" t="s">
        <v>155</v>
      </c>
      <c r="Q135" s="43" t="s">
        <v>155</v>
      </c>
      <c r="R135" s="43" t="s">
        <v>155</v>
      </c>
      <c r="S135" s="43" t="s">
        <v>57</v>
      </c>
      <c r="T135" s="43" t="s">
        <v>155</v>
      </c>
      <c r="U135" s="43" t="s">
        <v>155</v>
      </c>
      <c r="V135" s="69" t="s">
        <v>132</v>
      </c>
      <c r="W135" s="30"/>
      <c r="X135" s="69" t="s">
        <v>132</v>
      </c>
      <c r="Y135" t="e">
        <f>VLOOKUP(A135,#REF!,2,FALSE)</f>
        <v>#REF!</v>
      </c>
    </row>
    <row r="136" spans="1:25" ht="15" customHeight="1">
      <c r="A136" s="420" t="s">
        <v>200</v>
      </c>
      <c r="B136" s="485" t="s">
        <v>178</v>
      </c>
      <c r="C136" s="475">
        <v>45960</v>
      </c>
      <c r="D136" s="488" t="s">
        <v>201</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178</v>
      </c>
      <c r="C141" s="486">
        <v>45711</v>
      </c>
      <c r="D141" s="423" t="s">
        <v>382</v>
      </c>
      <c r="E141" s="765"/>
      <c r="F141" s="423"/>
      <c r="G141" s="423"/>
      <c r="H141" s="423">
        <v>0</v>
      </c>
      <c r="I141" s="422"/>
      <c r="J141" s="423" t="s">
        <v>58</v>
      </c>
      <c r="K141" s="423" t="s">
        <v>58</v>
      </c>
      <c r="L141" s="423" t="s">
        <v>64</v>
      </c>
      <c r="M141" s="207">
        <v>45701</v>
      </c>
      <c r="N141" s="49" t="s">
        <v>155</v>
      </c>
      <c r="O141" s="207">
        <v>45718</v>
      </c>
      <c r="P141" s="30" t="s">
        <v>155</v>
      </c>
      <c r="Q141" s="43" t="s">
        <v>155</v>
      </c>
      <c r="R141" s="43" t="s">
        <v>155</v>
      </c>
      <c r="S141" s="43" t="s">
        <v>57</v>
      </c>
      <c r="T141" s="43" t="s">
        <v>155</v>
      </c>
      <c r="U141" s="43" t="s">
        <v>155</v>
      </c>
      <c r="V141" s="43" t="s">
        <v>155</v>
      </c>
      <c r="W141" s="30"/>
      <c r="X141" s="69" t="s">
        <v>132</v>
      </c>
      <c r="Y141" t="e">
        <f>VLOOKUP(A141,#REF!,2,FALSE)</f>
        <v>#REF!</v>
      </c>
    </row>
    <row r="142" spans="1:25" ht="15" customHeight="1">
      <c r="A142" s="427" t="s">
        <v>383</v>
      </c>
      <c r="B142" s="485" t="s">
        <v>178</v>
      </c>
      <c r="C142" s="780">
        <v>45742</v>
      </c>
      <c r="D142" s="510" t="s">
        <v>385</v>
      </c>
      <c r="E142" s="477"/>
      <c r="F142" s="477"/>
      <c r="G142" s="477"/>
      <c r="H142" s="512">
        <v>0</v>
      </c>
      <c r="I142" s="422"/>
      <c r="J142" s="423" t="s">
        <v>58</v>
      </c>
      <c r="K142" s="423" t="s">
        <v>58</v>
      </c>
      <c r="L142" s="423" t="s">
        <v>64</v>
      </c>
      <c r="M142" s="207" t="s">
        <v>1090</v>
      </c>
      <c r="N142" s="49" t="s">
        <v>155</v>
      </c>
      <c r="O142" s="207" t="s">
        <v>1090</v>
      </c>
      <c r="P142" s="30" t="s">
        <v>155</v>
      </c>
      <c r="Q142" s="69" t="s">
        <v>155</v>
      </c>
      <c r="R142" s="43" t="s">
        <v>155</v>
      </c>
      <c r="S142" s="43" t="s">
        <v>57</v>
      </c>
      <c r="T142" s="43" t="s">
        <v>155</v>
      </c>
      <c r="U142" s="69" t="s">
        <v>132</v>
      </c>
      <c r="V142" s="69" t="s">
        <v>132</v>
      </c>
      <c r="W142" s="30"/>
      <c r="X142" s="69" t="s">
        <v>132</v>
      </c>
      <c r="Y142" t="e">
        <f>VLOOKUP(A142,#REF!,2,FALSE)</f>
        <v>#REF!</v>
      </c>
    </row>
    <row r="143" spans="1:25" ht="15" customHeight="1">
      <c r="A143" s="514" t="s">
        <v>196</v>
      </c>
      <c r="B143" s="969" t="s">
        <v>178</v>
      </c>
      <c r="C143" s="781">
        <v>45991</v>
      </c>
      <c r="D143" s="510" t="s">
        <v>197</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155</v>
      </c>
      <c r="N144" s="89" t="s">
        <v>155</v>
      </c>
      <c r="O144" s="205">
        <v>45673</v>
      </c>
      <c r="P144" s="89" t="s">
        <v>155</v>
      </c>
      <c r="Q144" s="43" t="s">
        <v>155</v>
      </c>
      <c r="R144" s="69" t="s">
        <v>65</v>
      </c>
      <c r="S144" s="43" t="s">
        <v>57</v>
      </c>
      <c r="T144" s="43" t="s">
        <v>155</v>
      </c>
      <c r="U144" s="43" t="s">
        <v>155</v>
      </c>
      <c r="V144" s="69" t="s">
        <v>155</v>
      </c>
      <c r="W144" s="54">
        <v>45758</v>
      </c>
      <c r="X144" s="69" t="s">
        <v>1084</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155</v>
      </c>
      <c r="O145" s="207">
        <v>45848</v>
      </c>
      <c r="P145" s="89" t="s">
        <v>155</v>
      </c>
      <c r="Q145" s="43" t="s">
        <v>57</v>
      </c>
      <c r="R145" s="43" t="s">
        <v>155</v>
      </c>
      <c r="S145" s="43" t="s">
        <v>57</v>
      </c>
      <c r="T145" s="43" t="s">
        <v>155</v>
      </c>
      <c r="U145" s="43" t="s">
        <v>155</v>
      </c>
      <c r="V145" s="69" t="s">
        <v>132</v>
      </c>
      <c r="W145" s="30"/>
      <c r="X145" s="69" t="s">
        <v>132</v>
      </c>
    </row>
    <row r="146" spans="1:25" ht="15" customHeight="1">
      <c r="A146" s="774" t="s">
        <v>171</v>
      </c>
      <c r="B146" s="968" t="s">
        <v>122</v>
      </c>
      <c r="C146" s="966">
        <v>45868</v>
      </c>
      <c r="D146" s="971" t="s">
        <v>172</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155</v>
      </c>
      <c r="O147" s="205">
        <v>45817</v>
      </c>
      <c r="P147" s="103" t="s">
        <v>155</v>
      </c>
      <c r="Q147" s="163" t="s">
        <v>155</v>
      </c>
      <c r="R147" s="43" t="s">
        <v>155</v>
      </c>
      <c r="S147" s="43" t="s">
        <v>57</v>
      </c>
      <c r="T147" s="43" t="s">
        <v>155</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205</v>
      </c>
      <c r="K148" s="432" t="s">
        <v>205</v>
      </c>
      <c r="L148" s="432" t="s">
        <v>64</v>
      </c>
      <c r="M148" s="49" t="s">
        <v>155</v>
      </c>
      <c r="N148" s="103" t="s">
        <v>155</v>
      </c>
      <c r="O148" s="103" t="s">
        <v>155</v>
      </c>
      <c r="P148" s="103" t="s">
        <v>155</v>
      </c>
      <c r="Q148" s="43" t="s">
        <v>155</v>
      </c>
      <c r="R148" s="43" t="s">
        <v>155</v>
      </c>
      <c r="S148" s="43" t="s">
        <v>57</v>
      </c>
      <c r="T148" s="43" t="s">
        <v>155</v>
      </c>
      <c r="U148" s="43" t="s">
        <v>155</v>
      </c>
      <c r="V148" s="69" t="s">
        <v>155</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103" t="s">
        <v>155</v>
      </c>
      <c r="O149" s="207">
        <v>45870</v>
      </c>
      <c r="P149" s="103" t="s">
        <v>155</v>
      </c>
      <c r="Q149" s="43" t="s">
        <v>155</v>
      </c>
      <c r="R149" s="43" t="s">
        <v>155</v>
      </c>
      <c r="S149" s="43" t="s">
        <v>57</v>
      </c>
      <c r="T149" s="43" t="s">
        <v>155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155</v>
      </c>
      <c r="O150" s="205">
        <v>45705</v>
      </c>
      <c r="P150" s="49" t="s">
        <v>155</v>
      </c>
      <c r="Q150" s="43" t="s">
        <v>155</v>
      </c>
      <c r="R150" s="43" t="s">
        <v>155</v>
      </c>
      <c r="S150" s="43" t="s">
        <v>57</v>
      </c>
      <c r="T150" s="43" t="s">
        <v>155</v>
      </c>
      <c r="U150" s="43" t="s">
        <v>155</v>
      </c>
      <c r="V150" s="69" t="s">
        <v>155</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155</v>
      </c>
      <c r="O151" s="207">
        <v>45870</v>
      </c>
      <c r="P151" s="49" t="s">
        <v>155</v>
      </c>
      <c r="Q151" s="43" t="s">
        <v>155</v>
      </c>
      <c r="R151" s="43" t="s">
        <v>155</v>
      </c>
      <c r="S151" s="43" t="s">
        <v>57</v>
      </c>
      <c r="T151" s="43" t="s">
        <v>155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155</v>
      </c>
      <c r="O152" s="205">
        <v>45790</v>
      </c>
      <c r="P152" s="49" t="s">
        <v>155</v>
      </c>
      <c r="Q152" s="43" t="s">
        <v>155</v>
      </c>
      <c r="R152" s="43" t="s">
        <v>155</v>
      </c>
      <c r="S152" s="43" t="s">
        <v>57</v>
      </c>
      <c r="T152" s="43" t="s">
        <v>155</v>
      </c>
      <c r="U152" s="43" t="s">
        <v>155</v>
      </c>
      <c r="V152" s="69" t="s">
        <v>155</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49" t="s">
        <v>155</v>
      </c>
      <c r="O153" s="174">
        <v>45871</v>
      </c>
      <c r="P153" s="49" t="s">
        <v>155</v>
      </c>
      <c r="Q153" s="43" t="s">
        <v>155</v>
      </c>
      <c r="R153" s="43" t="s">
        <v>155</v>
      </c>
      <c r="S153" s="43" t="s">
        <v>57</v>
      </c>
      <c r="T153" s="43" t="s">
        <v>155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155</v>
      </c>
      <c r="O154" s="54">
        <v>45853</v>
      </c>
      <c r="P154" s="49" t="s">
        <v>155</v>
      </c>
      <c r="Q154" s="43" t="s">
        <v>155</v>
      </c>
      <c r="R154" s="43" t="s">
        <v>155</v>
      </c>
      <c r="S154" s="43" t="s">
        <v>57</v>
      </c>
      <c r="T154" s="43" t="s">
        <v>155</v>
      </c>
      <c r="U154" s="43" t="s">
        <v>155</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155</v>
      </c>
      <c r="O155" s="54">
        <v>45838</v>
      </c>
      <c r="P155" s="103" t="s">
        <v>155</v>
      </c>
      <c r="Q155" s="43" t="s">
        <v>155</v>
      </c>
      <c r="R155" s="43" t="s">
        <v>155</v>
      </c>
      <c r="S155" s="43" t="s">
        <v>57</v>
      </c>
      <c r="T155" s="43" t="s">
        <v>155</v>
      </c>
      <c r="U155" s="43" t="s">
        <v>155</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155</v>
      </c>
      <c r="O156" s="30" t="s">
        <v>53</v>
      </c>
      <c r="P156" s="103" t="s">
        <v>155</v>
      </c>
      <c r="Q156" s="43" t="s">
        <v>57</v>
      </c>
      <c r="R156" s="43" t="s">
        <v>57</v>
      </c>
      <c r="S156" s="43" t="s">
        <v>57</v>
      </c>
      <c r="T156" s="43" t="s">
        <v>155</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155</v>
      </c>
      <c r="N157" s="89" t="s">
        <v>155</v>
      </c>
      <c r="O157" s="89" t="s">
        <v>155</v>
      </c>
      <c r="P157" s="103" t="s">
        <v>155</v>
      </c>
      <c r="Q157" s="43" t="s">
        <v>57</v>
      </c>
      <c r="R157" s="43" t="s">
        <v>57</v>
      </c>
      <c r="S157" s="43" t="s">
        <v>57</v>
      </c>
      <c r="T157" s="43" t="s">
        <v>155</v>
      </c>
      <c r="U157" s="43" t="s">
        <v>155</v>
      </c>
      <c r="V157" s="69" t="s">
        <v>155</v>
      </c>
      <c r="W157" s="54">
        <v>45820</v>
      </c>
      <c r="X157" s="70" t="s">
        <v>1084</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155</v>
      </c>
      <c r="O158" s="30" t="s">
        <v>53</v>
      </c>
      <c r="P158" s="103" t="s">
        <v>155</v>
      </c>
      <c r="Q158" s="43" t="s">
        <v>57</v>
      </c>
      <c r="R158" s="43" t="s">
        <v>57</v>
      </c>
      <c r="S158" s="43" t="s">
        <v>57</v>
      </c>
      <c r="T158" s="43" t="s">
        <v>155</v>
      </c>
      <c r="U158" s="43" t="s">
        <v>155</v>
      </c>
      <c r="V158" s="69" t="s">
        <v>155</v>
      </c>
      <c r="W158" s="54">
        <v>45848</v>
      </c>
      <c r="X158" s="70" t="s">
        <v>132</v>
      </c>
    </row>
    <row r="159" spans="1:25" ht="15" customHeight="1">
      <c r="A159" s="756" t="s">
        <v>1091</v>
      </c>
      <c r="B159" s="757" t="s">
        <v>122</v>
      </c>
      <c r="C159" s="486">
        <v>45688</v>
      </c>
      <c r="D159" s="495" t="s">
        <v>558</v>
      </c>
      <c r="E159" s="491"/>
      <c r="F159" s="432"/>
      <c r="G159" s="432"/>
      <c r="H159" s="432">
        <v>48</v>
      </c>
      <c r="I159" s="476"/>
      <c r="J159" s="432" t="s">
        <v>58</v>
      </c>
      <c r="K159" s="835" t="s">
        <v>58</v>
      </c>
      <c r="L159" s="432" t="s">
        <v>57</v>
      </c>
      <c r="M159" s="103" t="s">
        <v>155</v>
      </c>
      <c r="N159" s="89" t="s">
        <v>155</v>
      </c>
      <c r="O159" s="129">
        <v>45678</v>
      </c>
      <c r="P159" s="103" t="s">
        <v>155</v>
      </c>
      <c r="Q159" s="43" t="s">
        <v>155</v>
      </c>
      <c r="R159" s="43" t="s">
        <v>1085</v>
      </c>
      <c r="S159" s="43" t="s">
        <v>155</v>
      </c>
      <c r="T159" s="43" t="s">
        <v>155</v>
      </c>
      <c r="U159" s="43" t="s">
        <v>155</v>
      </c>
      <c r="V159" s="69" t="s">
        <v>155</v>
      </c>
      <c r="W159" s="54">
        <v>45789</v>
      </c>
      <c r="X159" s="70" t="s">
        <v>1084</v>
      </c>
      <c r="Y159" t="e">
        <f>VLOOKUP(A159,#REF!,2,FALSE)</f>
        <v>#REF!</v>
      </c>
    </row>
    <row r="160" spans="1:25" ht="15" customHeight="1">
      <c r="A160" s="420" t="s">
        <v>176</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1092</v>
      </c>
      <c r="W2" s="3" t="s">
        <v>1093</v>
      </c>
      <c r="X2" s="3" t="s">
        <v>1093</v>
      </c>
      <c r="Y2" s="3" t="s">
        <v>1093</v>
      </c>
      <c r="Z2" s="3" t="s">
        <v>1093</v>
      </c>
      <c r="AA2" s="8" t="s">
        <v>1094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1095</v>
      </c>
      <c r="T3" s="19" t="s">
        <v>1096</v>
      </c>
      <c r="U3" s="19" t="s">
        <v>1097</v>
      </c>
      <c r="V3" s="5" t="s">
        <v>1098</v>
      </c>
      <c r="W3" s="5" t="s">
        <v>45</v>
      </c>
      <c r="X3" s="5" t="s">
        <v>44</v>
      </c>
      <c r="Y3" s="5" t="s">
        <v>1099</v>
      </c>
      <c r="Z3" s="5" t="s">
        <v>47</v>
      </c>
      <c r="AA3" s="92" t="s">
        <v>48</v>
      </c>
      <c r="AB3" s="68" t="s">
        <v>49</v>
      </c>
    </row>
    <row r="4" spans="1:30" ht="24.75" customHeight="1" thickBot="1">
      <c r="A4" s="557" t="s">
        <v>1100</v>
      </c>
      <c r="B4" s="557" t="s">
        <v>1101</v>
      </c>
      <c r="C4" s="16">
        <v>45717</v>
      </c>
      <c r="D4" s="63" t="s">
        <v>1102</v>
      </c>
      <c r="E4" s="51">
        <v>45707</v>
      </c>
      <c r="F4" s="51" t="s">
        <v>78</v>
      </c>
      <c r="G4" s="445" t="s">
        <v>1103</v>
      </c>
      <c r="H4" s="100">
        <v>0</v>
      </c>
      <c r="I4" s="109"/>
      <c r="J4" s="76" t="s">
        <v>64</v>
      </c>
      <c r="K4" s="76" t="s">
        <v>1104</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1105</v>
      </c>
    </row>
    <row r="5" spans="1:30" ht="24.75" customHeight="1" thickBot="1">
      <c r="A5" s="557" t="s">
        <v>1106</v>
      </c>
      <c r="B5" s="557" t="s">
        <v>1101</v>
      </c>
      <c r="C5" s="16">
        <v>45717</v>
      </c>
      <c r="D5" s="63" t="s">
        <v>1102</v>
      </c>
      <c r="E5" s="51">
        <v>45707</v>
      </c>
      <c r="F5" s="444" t="s">
        <v>78</v>
      </c>
      <c r="G5" s="445" t="s">
        <v>1107</v>
      </c>
      <c r="H5" s="100">
        <v>0</v>
      </c>
      <c r="I5" s="109"/>
      <c r="J5" s="76" t="s">
        <v>64</v>
      </c>
      <c r="K5" s="76" t="s">
        <v>1104</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1108</v>
      </c>
      <c r="B6" s="557" t="s">
        <v>1101</v>
      </c>
      <c r="C6" s="16">
        <v>45717</v>
      </c>
      <c r="D6" s="63" t="s">
        <v>1102</v>
      </c>
      <c r="E6" s="51">
        <v>45707</v>
      </c>
      <c r="F6" s="444" t="s">
        <v>78</v>
      </c>
      <c r="G6" s="445" t="s">
        <v>1109</v>
      </c>
      <c r="H6" s="100">
        <v>0</v>
      </c>
      <c r="I6" s="109"/>
      <c r="J6" s="76" t="s">
        <v>64</v>
      </c>
      <c r="K6" s="76" t="s">
        <v>1104</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1110</v>
      </c>
      <c r="B7" s="437" t="s">
        <v>122</v>
      </c>
      <c r="C7" s="51">
        <v>45930</v>
      </c>
      <c r="D7" s="456" t="s">
        <v>86</v>
      </c>
      <c r="E7" s="438"/>
      <c r="F7" s="456" t="s">
        <v>124</v>
      </c>
      <c r="G7" s="447" t="s">
        <v>1111</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1112</v>
      </c>
      <c r="B8" s="557" t="s">
        <v>1113</v>
      </c>
      <c r="C8" s="16">
        <v>45748</v>
      </c>
      <c r="D8" s="16" t="s">
        <v>1102</v>
      </c>
      <c r="E8" s="97" t="s">
        <v>53</v>
      </c>
      <c r="F8" s="98" t="s">
        <v>53</v>
      </c>
      <c r="G8" s="570" t="s">
        <v>1114</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1115</v>
      </c>
      <c r="AC8" s="548"/>
      <c r="AD8" s="70"/>
    </row>
    <row r="9" spans="1:30" ht="24.75" customHeight="1">
      <c r="A9" s="567" t="s">
        <v>1116</v>
      </c>
      <c r="B9" s="567" t="s">
        <v>1117</v>
      </c>
      <c r="C9" s="23">
        <v>45741</v>
      </c>
      <c r="D9" s="16" t="s">
        <v>1102</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1118</v>
      </c>
    </row>
    <row r="10" spans="1:30" ht="24.75" customHeight="1" thickBot="1">
      <c r="A10" s="26" t="s">
        <v>1119</v>
      </c>
      <c r="B10" s="26" t="s">
        <v>1117</v>
      </c>
      <c r="C10" s="27">
        <v>45741</v>
      </c>
      <c r="D10" s="16" t="s">
        <v>1102</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1120</v>
      </c>
      <c r="B11" s="36" t="s">
        <v>1117</v>
      </c>
      <c r="C11" s="37">
        <v>45747</v>
      </c>
      <c r="D11" s="16" t="s">
        <v>1102</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1121</v>
      </c>
      <c r="B12" s="26" t="s">
        <v>1117</v>
      </c>
      <c r="C12" s="27">
        <v>45741</v>
      </c>
      <c r="D12" s="16" t="s">
        <v>1102</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1118</v>
      </c>
    </row>
    <row r="13" spans="1:30" ht="24.75" customHeight="1" thickBot="1">
      <c r="A13" s="26" t="s">
        <v>1122</v>
      </c>
      <c r="B13" s="26" t="s">
        <v>1117</v>
      </c>
      <c r="C13" s="27">
        <v>45741</v>
      </c>
      <c r="D13" s="27" t="s">
        <v>1102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1118</v>
      </c>
    </row>
    <row r="14" spans="1:30" ht="24.75" customHeight="1" thickBot="1">
      <c r="A14" s="26" t="s">
        <v>1123</v>
      </c>
      <c r="B14" s="26" t="s">
        <v>1117</v>
      </c>
      <c r="C14" s="27">
        <v>45747</v>
      </c>
      <c r="D14" s="27" t="s">
        <v>1102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1124</v>
      </c>
      <c r="B15" s="26" t="s">
        <v>1117</v>
      </c>
      <c r="C15" s="27">
        <v>45741</v>
      </c>
      <c r="D15" s="27" t="s">
        <v>1102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1118</v>
      </c>
    </row>
    <row r="16" spans="1:30" ht="24.75" customHeight="1" thickBot="1">
      <c r="A16" s="26" t="s">
        <v>1125</v>
      </c>
      <c r="B16" s="26" t="s">
        <v>1117</v>
      </c>
      <c r="C16" s="27">
        <v>45741</v>
      </c>
      <c r="D16" s="27" t="s">
        <v>1102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1118</v>
      </c>
    </row>
    <row r="17" spans="1:30" ht="24.75" customHeight="1" thickBot="1">
      <c r="A17" s="36" t="s">
        <v>1126</v>
      </c>
      <c r="B17" s="36" t="s">
        <v>1117</v>
      </c>
      <c r="C17" s="37">
        <v>45747</v>
      </c>
      <c r="D17" s="37" t="s">
        <v>1102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1127</v>
      </c>
      <c r="B18" s="437" t="s">
        <v>1117</v>
      </c>
      <c r="C18" s="51">
        <v>45717</v>
      </c>
      <c r="D18" s="27" t="s">
        <v>1102</v>
      </c>
      <c r="E18" s="87">
        <v>45700</v>
      </c>
      <c r="F18" s="51"/>
      <c r="G18" s="51" t="s">
        <v>1128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1118</v>
      </c>
    </row>
    <row r="19" spans="1:30" ht="24.75" customHeight="1" thickBot="1">
      <c r="A19" s="50" t="s">
        <v>1129</v>
      </c>
      <c r="B19" s="26" t="s">
        <v>1117</v>
      </c>
      <c r="C19" s="51">
        <v>45747</v>
      </c>
      <c r="D19" s="27" t="s">
        <v>1102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1130</v>
      </c>
    </row>
    <row r="20" spans="1:30" ht="24.75" customHeight="1" thickBot="1">
      <c r="A20" s="437" t="s">
        <v>1131</v>
      </c>
      <c r="B20" s="437" t="s">
        <v>1117</v>
      </c>
      <c r="C20" s="438">
        <v>45717</v>
      </c>
      <c r="D20" s="27" t="s">
        <v>1102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1118</v>
      </c>
    </row>
    <row r="21" spans="1:30" ht="24.75" customHeight="1" thickBot="1">
      <c r="A21" s="437" t="s">
        <v>1132</v>
      </c>
      <c r="B21" s="117" t="s">
        <v>51</v>
      </c>
      <c r="C21" s="51">
        <v>45717</v>
      </c>
      <c r="D21" s="27" t="s">
        <v>1133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1134</v>
      </c>
      <c r="B22" s="441" t="s">
        <v>51</v>
      </c>
      <c r="C22" s="51">
        <v>45717</v>
      </c>
      <c r="D22" s="51" t="s">
        <v>1133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1135</v>
      </c>
      <c r="E23" s="558"/>
      <c r="F23" s="99"/>
      <c r="G23" s="99"/>
      <c r="H23" s="443">
        <v>90</v>
      </c>
      <c r="I23" s="99"/>
      <c r="J23" s="99"/>
      <c r="K23" s="99"/>
      <c r="L23" s="99"/>
      <c r="M23" s="443" t="s">
        <v>58</v>
      </c>
      <c r="N23" s="459">
        <v>69076</v>
      </c>
      <c r="O23" s="443" t="s">
        <v>205</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1135</v>
      </c>
      <c r="E24" s="558"/>
      <c r="F24" s="99"/>
      <c r="G24" s="99"/>
      <c r="H24" s="52">
        <v>65</v>
      </c>
      <c r="I24" s="99"/>
      <c r="J24" s="99"/>
      <c r="K24" s="99"/>
      <c r="L24" s="99"/>
      <c r="M24" s="443" t="s">
        <v>58</v>
      </c>
      <c r="N24" s="53">
        <v>28762</v>
      </c>
      <c r="O24" s="443" t="s">
        <v>205</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1136</v>
      </c>
      <c r="B25" s="118" t="s">
        <v>51</v>
      </c>
      <c r="C25" s="51">
        <v>45747</v>
      </c>
      <c r="D25" s="51" t="s">
        <v>1133</v>
      </c>
      <c r="E25" s="27" t="s">
        <v>53</v>
      </c>
      <c r="F25" s="57" t="s">
        <v>53</v>
      </c>
      <c r="G25" s="51"/>
      <c r="H25" s="52">
        <v>61</v>
      </c>
      <c r="I25" s="52"/>
      <c r="J25" s="52" t="s">
        <v>132</v>
      </c>
      <c r="K25" s="52"/>
      <c r="L25" s="50" t="s">
        <v>53</v>
      </c>
      <c r="M25" s="443" t="s">
        <v>58</v>
      </c>
      <c r="N25" s="53">
        <v>31560</v>
      </c>
      <c r="O25" s="443" t="s">
        <v>205</v>
      </c>
      <c r="P25" s="49" t="s">
        <v>59</v>
      </c>
      <c r="Q25" s="49"/>
      <c r="R25" s="31">
        <v>2064</v>
      </c>
      <c r="S25" s="14">
        <v>0</v>
      </c>
      <c r="T25" s="17">
        <v>0</v>
      </c>
      <c r="U25" s="85">
        <v>0</v>
      </c>
      <c r="V25" s="30"/>
      <c r="W25" s="93">
        <v>0</v>
      </c>
      <c r="X25" s="34">
        <v>0</v>
      </c>
      <c r="Y25" s="34">
        <v>0</v>
      </c>
      <c r="Z25" s="34">
        <v>0</v>
      </c>
      <c r="AA25" s="61">
        <v>0</v>
      </c>
      <c r="AB25" s="566" t="s">
        <v>1137</v>
      </c>
    </row>
    <row r="26" spans="1:30" ht="24.75" customHeight="1">
      <c r="A26" s="104" t="s">
        <v>1138</v>
      </c>
      <c r="B26" s="105" t="s">
        <v>51</v>
      </c>
      <c r="C26" s="78">
        <v>45716</v>
      </c>
      <c r="D26" s="26" t="s">
        <v>1135</v>
      </c>
      <c r="E26" s="102"/>
      <c r="F26" s="102"/>
      <c r="G26" s="102"/>
      <c r="H26" s="76">
        <v>48</v>
      </c>
      <c r="I26" s="102"/>
      <c r="J26" s="102"/>
      <c r="K26" s="102"/>
      <c r="L26" s="102"/>
      <c r="M26" s="106" t="s">
        <v>58</v>
      </c>
      <c r="N26" s="107">
        <v>29812</v>
      </c>
      <c r="O26" s="106" t="s">
        <v>205</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1139</v>
      </c>
      <c r="B27" s="105" t="s">
        <v>51</v>
      </c>
      <c r="C27" s="78">
        <v>45716</v>
      </c>
      <c r="D27" s="50" t="s">
        <v>1135</v>
      </c>
      <c r="E27" s="102"/>
      <c r="F27" s="102"/>
      <c r="G27" s="102"/>
      <c r="H27" s="76">
        <v>48</v>
      </c>
      <c r="I27" s="102"/>
      <c r="J27" s="102"/>
      <c r="K27" s="102"/>
      <c r="L27" s="102"/>
      <c r="M27" s="106" t="s">
        <v>58</v>
      </c>
      <c r="N27" s="107">
        <v>26964</v>
      </c>
      <c r="O27" s="106" t="s">
        <v>205</v>
      </c>
      <c r="P27" s="40" t="s">
        <v>59</v>
      </c>
      <c r="Q27" s="31"/>
      <c r="R27" s="75">
        <v>1838</v>
      </c>
      <c r="S27" s="14">
        <v>0</v>
      </c>
      <c r="T27" s="22">
        <v>0</v>
      </c>
      <c r="U27" s="34">
        <v>0</v>
      </c>
      <c r="V27" s="30"/>
      <c r="W27" s="34">
        <v>0</v>
      </c>
      <c r="X27" s="34">
        <v>0</v>
      </c>
      <c r="Y27" s="34">
        <v>0</v>
      </c>
      <c r="Z27" s="391">
        <v>0</v>
      </c>
      <c r="AA27" s="415">
        <v>0</v>
      </c>
      <c r="AB27" s="43"/>
    </row>
    <row r="28" spans="1:30" ht="24.75" customHeight="1">
      <c r="A28" s="104" t="s">
        <v>1140</v>
      </c>
      <c r="B28" s="105" t="s">
        <v>51</v>
      </c>
      <c r="C28" s="78">
        <v>45717</v>
      </c>
      <c r="D28" s="51" t="s">
        <v>1133</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1141</v>
      </c>
      <c r="B29" s="105" t="s">
        <v>51</v>
      </c>
      <c r="C29" s="78">
        <v>45717</v>
      </c>
      <c r="D29" s="51" t="s">
        <v>1133</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1142</v>
      </c>
      <c r="B30" s="441" t="s">
        <v>51</v>
      </c>
      <c r="C30" s="51">
        <v>45717</v>
      </c>
      <c r="D30" s="51" t="s">
        <v>1133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1143</v>
      </c>
      <c r="B31" s="441" t="s">
        <v>51</v>
      </c>
      <c r="C31" s="51">
        <v>45717</v>
      </c>
      <c r="D31" s="51" t="s">
        <v>1133</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1144</v>
      </c>
      <c r="B1" s="977"/>
      <c r="C1" s="977"/>
      <c r="E1" s="977" t="s">
        <v>1145</v>
      </c>
      <c r="F1" s="977"/>
      <c r="G1" s="977"/>
      <c r="I1" s="977" t="s">
        <v>1146</v>
      </c>
      <c r="J1" s="977"/>
      <c r="K1" s="977"/>
    </row>
    <row r="2" spans="1:30">
      <c r="A2" s="44" t="s">
        <v>21</v>
      </c>
      <c r="B2" t="s">
        <v>563</v>
      </c>
      <c r="E2" s="44" t="s">
        <v>1147</v>
      </c>
      <c r="I2" s="44" t="s">
        <v>22</v>
      </c>
      <c r="J2" t="s">
        <v>563</v>
      </c>
      <c r="U2" s="44" t="s">
        <v>27</v>
      </c>
      <c r="V2" t="s">
        <v>1148</v>
      </c>
    </row>
    <row r="3" spans="1:30">
      <c r="E3" s="44" t="s">
        <v>22</v>
      </c>
      <c r="F3" s="44" t="s">
        <v>19</v>
      </c>
      <c r="G3" t="s">
        <v>569</v>
      </c>
      <c r="P3" s="44" t="s">
        <v>1149</v>
      </c>
      <c r="Q3" t="s">
        <v>1144</v>
      </c>
      <c r="U3" s="44" t="s">
        <v>1149</v>
      </c>
      <c r="V3" t="s">
        <v>1144</v>
      </c>
    </row>
    <row r="4" spans="1:30">
      <c r="A4" s="44" t="s">
        <v>1150</v>
      </c>
      <c r="E4" t="s">
        <v>123</v>
      </c>
      <c r="G4" s="981">
        <v>153291</v>
      </c>
      <c r="I4" s="44" t="s">
        <v>1147</v>
      </c>
      <c r="AB4" t="s">
        <v>1151</v>
      </c>
      <c r="AC4">
        <v>22</v>
      </c>
    </row>
    <row r="5" spans="1:30">
      <c r="A5" s="44" t="s">
        <v>27</v>
      </c>
      <c r="B5" s="44" t="s">
        <v>19</v>
      </c>
      <c r="C5" t="s">
        <v>569</v>
      </c>
      <c r="E5" t="s">
        <v>310</v>
      </c>
      <c r="G5" s="981">
        <v>16942</v>
      </c>
      <c r="I5" s="44" t="s">
        <v>19</v>
      </c>
      <c r="J5" t="s">
        <v>569</v>
      </c>
      <c r="P5" s="44" t="s">
        <v>1152</v>
      </c>
      <c r="U5" s="44" t="s">
        <v>1152</v>
      </c>
      <c r="AB5" t="s">
        <v>1153</v>
      </c>
      <c r="AC5">
        <v>13</v>
      </c>
    </row>
    <row r="6" spans="1:30">
      <c r="A6" t="s">
        <v>566</v>
      </c>
      <c r="C6" s="981"/>
      <c r="E6" t="s">
        <v>268</v>
      </c>
      <c r="G6" s="981">
        <v>6526</v>
      </c>
      <c r="I6" t="s">
        <v>222</v>
      </c>
      <c r="J6" s="981">
        <v>153</v>
      </c>
      <c r="P6" s="44" t="s">
        <v>27</v>
      </c>
      <c r="Q6" s="44" t="s">
        <v>1154</v>
      </c>
      <c r="R6" t="s">
        <v>569</v>
      </c>
      <c r="U6" s="44" t="s">
        <v>1155</v>
      </c>
      <c r="V6" s="44" t="s">
        <v>1154</v>
      </c>
      <c r="W6" t="s">
        <v>569</v>
      </c>
    </row>
    <row r="7" spans="1:30">
      <c r="E7" t="s">
        <v>86</v>
      </c>
      <c r="G7" s="981">
        <v>67829</v>
      </c>
      <c r="I7" t="s">
        <v>248</v>
      </c>
      <c r="J7" s="981">
        <v>7980</v>
      </c>
      <c r="P7" t="s">
        <v>1148</v>
      </c>
      <c r="Q7" t="s">
        <v>425</v>
      </c>
      <c r="R7" s="981">
        <v>1</v>
      </c>
      <c r="U7" t="s">
        <v>1156</v>
      </c>
      <c r="W7" s="981">
        <v>1</v>
      </c>
      <c r="AC7" t="s">
        <v>1157</v>
      </c>
      <c r="AD7" t="s">
        <v>1158</v>
      </c>
    </row>
    <row r="8" spans="1:30">
      <c r="E8" t="s">
        <v>71</v>
      </c>
      <c r="G8" s="981">
        <v>30743</v>
      </c>
      <c r="I8" t="s">
        <v>251</v>
      </c>
      <c r="J8" s="981">
        <v>8420</v>
      </c>
      <c r="Q8" t="s">
        <v>427</v>
      </c>
      <c r="R8" s="981">
        <v>1</v>
      </c>
      <c r="U8" t="s">
        <v>1159</v>
      </c>
      <c r="W8" s="981">
        <v>1</v>
      </c>
      <c r="AA8" t="s">
        <v>1160</v>
      </c>
      <c r="AB8" s="274">
        <v>203521</v>
      </c>
      <c r="AC8" s="331">
        <f>AC5/AC4</f>
        <v>0.59090909090909094</v>
      </c>
      <c r="AD8" s="331">
        <f>AB9/AB8</f>
        <v>0.31446386367991508</v>
      </c>
    </row>
    <row r="9" spans="1:30">
      <c r="E9" t="s">
        <v>375</v>
      </c>
      <c r="G9" s="981">
        <v>22725</v>
      </c>
      <c r="I9" t="s">
        <v>254</v>
      </c>
      <c r="J9" s="981">
        <v>7562</v>
      </c>
      <c r="Q9" t="s">
        <v>1161</v>
      </c>
      <c r="R9" s="981">
        <v>1</v>
      </c>
      <c r="U9" t="s">
        <v>1162</v>
      </c>
      <c r="V9" t="s">
        <v>1161</v>
      </c>
      <c r="W9" s="981">
        <v>1</v>
      </c>
      <c r="AA9" t="s">
        <v>1163</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1164</v>
      </c>
      <c r="W12" s="981">
        <v>1</v>
      </c>
    </row>
    <row r="13" spans="1:30">
      <c r="E13" t="s">
        <v>203</v>
      </c>
      <c r="G13" s="981">
        <v>152</v>
      </c>
      <c r="I13" t="s">
        <v>274</v>
      </c>
      <c r="J13" s="981">
        <v>6390</v>
      </c>
      <c r="Q13" t="s">
        <v>1165</v>
      </c>
      <c r="R13" s="981">
        <v>1</v>
      </c>
      <c r="V13" t="s">
        <v>297</v>
      </c>
      <c r="W13" s="981">
        <v>1</v>
      </c>
    </row>
    <row r="14" spans="1:30">
      <c r="E14" t="s">
        <v>241</v>
      </c>
      <c r="G14" s="981">
        <v>26689</v>
      </c>
      <c r="I14" t="s">
        <v>278</v>
      </c>
      <c r="J14" s="981">
        <v>2092</v>
      </c>
      <c r="Q14" t="s">
        <v>457</v>
      </c>
      <c r="R14" s="981">
        <v>1</v>
      </c>
      <c r="U14" t="s">
        <v>1166</v>
      </c>
      <c r="W14" s="981">
        <v>5</v>
      </c>
    </row>
    <row r="15" spans="1:30">
      <c r="E15" t="s">
        <v>390</v>
      </c>
      <c r="G15" s="981">
        <v>120</v>
      </c>
      <c r="I15" t="s">
        <v>281</v>
      </c>
      <c r="J15" s="981">
        <v>5661</v>
      </c>
      <c r="Q15" t="s">
        <v>1164</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1167</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1168</v>
      </c>
      <c r="R25" s="981">
        <v>1</v>
      </c>
    </row>
    <row r="26" spans="9:18">
      <c r="I26" t="s">
        <v>363</v>
      </c>
      <c r="J26" s="981">
        <v>826</v>
      </c>
      <c r="P26" t="s">
        <v>1169</v>
      </c>
      <c r="R26" s="981">
        <v>19</v>
      </c>
    </row>
    <row r="27" spans="9:18">
      <c r="I27" t="s">
        <v>365</v>
      </c>
      <c r="J27" s="981">
        <v>1235</v>
      </c>
      <c r="P27" t="s">
        <v>1170</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1171</v>
      </c>
      <c r="R32" s="981">
        <v>1</v>
      </c>
    </row>
    <row r="33" spans="9:18">
      <c r="I33" t="s">
        <v>389</v>
      </c>
      <c r="J33" s="981">
        <v>120</v>
      </c>
      <c r="Q33" t="s">
        <v>471</v>
      </c>
      <c r="R33" s="981">
        <v>1</v>
      </c>
    </row>
    <row r="34" spans="9:18">
      <c r="I34" t="s">
        <v>341</v>
      </c>
      <c r="J34" s="981">
        <v>285</v>
      </c>
      <c r="Q34" t="s">
        <v>492</v>
      </c>
      <c r="R34" s="981">
        <v>1</v>
      </c>
    </row>
    <row r="35" spans="9:18">
      <c r="I35" t="s">
        <v>188</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1172</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202</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207</v>
      </c>
      <c r="J65" s="981">
        <v>7848</v>
      </c>
    </row>
    <row r="66" spans="9:10">
      <c r="I66" t="s">
        <v>121</v>
      </c>
      <c r="J66" s="981">
        <v>3787</v>
      </c>
    </row>
    <row r="67" spans="9:10">
      <c r="I67" t="s">
        <v>127</v>
      </c>
      <c r="J67" s="981">
        <v>4537</v>
      </c>
    </row>
    <row r="68" spans="9:10">
      <c r="I68" t="s">
        <v>166</v>
      </c>
      <c r="J68" s="981">
        <v>1442</v>
      </c>
    </row>
    <row r="69" spans="9:10">
      <c r="I69" t="s">
        <v>171</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200</v>
      </c>
      <c r="J85" s="981">
        <v>12735</v>
      </c>
    </row>
    <row r="86" spans="9:10">
      <c r="I86" t="s">
        <v>198</v>
      </c>
      <c r="J86" s="981">
        <v>321</v>
      </c>
    </row>
    <row r="87" spans="9:10">
      <c r="I87" t="s">
        <v>417</v>
      </c>
      <c r="J87" s="981">
        <v>1471</v>
      </c>
    </row>
    <row r="88" spans="9:10">
      <c r="I88" t="s">
        <v>176</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1173</v>
      </c>
      <c r="D1" s="137" t="s">
        <v>122</v>
      </c>
      <c r="E1" s="137" t="s">
        <v>1173</v>
      </c>
    </row>
    <row r="2" spans="1:5">
      <c r="A2" t="s">
        <v>123</v>
      </c>
      <c r="B2">
        <v>3</v>
      </c>
      <c r="D2" t="s">
        <v>123</v>
      </c>
      <c r="E2">
        <v>1</v>
      </c>
    </row>
    <row r="3" spans="1:5">
      <c r="A3" t="s">
        <v>390</v>
      </c>
      <c r="B3">
        <v>3</v>
      </c>
      <c r="D3" t="s">
        <v>310</v>
      </c>
      <c r="E3">
        <v>2</v>
      </c>
    </row>
    <row r="4" spans="1:5" hidden="1">
      <c r="A4" t="s">
        <v>1174</v>
      </c>
      <c r="B4">
        <v>2</v>
      </c>
      <c r="D4" t="s">
        <v>1174</v>
      </c>
    </row>
    <row r="5" spans="1:5">
      <c r="A5" t="s">
        <v>1175</v>
      </c>
      <c r="B5">
        <v>4</v>
      </c>
      <c r="D5" t="s">
        <v>1175</v>
      </c>
      <c r="E5">
        <v>1</v>
      </c>
    </row>
    <row r="9" spans="1:5">
      <c r="A9" s="137" t="s">
        <v>1176</v>
      </c>
      <c r="D9" s="137" t="s">
        <v>1176</v>
      </c>
      <c r="E9" s="137" t="s">
        <v>1173</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1177</v>
      </c>
      <c r="B15">
        <v>5</v>
      </c>
      <c r="D15" t="s">
        <v>1177</v>
      </c>
      <c r="E15">
        <v>3</v>
      </c>
    </row>
    <row r="18" spans="1:5">
      <c r="A18" s="137" t="s">
        <v>1178</v>
      </c>
      <c r="D18" s="137" t="s">
        <v>1178</v>
      </c>
      <c r="E18" s="137" t="s">
        <v>1173</v>
      </c>
    </row>
    <row r="19" spans="1:5">
      <c r="A19" t="s">
        <v>264</v>
      </c>
      <c r="B19">
        <v>1</v>
      </c>
      <c r="D19" t="s">
        <v>264</v>
      </c>
      <c r="E19">
        <v>1</v>
      </c>
    </row>
    <row r="20" spans="1:5">
      <c r="A20" t="s">
        <v>1179</v>
      </c>
      <c r="B20" t="s">
        <v>53</v>
      </c>
      <c r="D20" t="s">
        <v>1179</v>
      </c>
      <c r="E20" t="s">
        <v>53</v>
      </c>
    </row>
    <row r="21" spans="1:5">
      <c r="A21" t="s">
        <v>465</v>
      </c>
      <c r="B21" t="s">
        <v>53</v>
      </c>
      <c r="D21" t="s">
        <v>465</v>
      </c>
      <c r="E21" t="s">
        <v>53</v>
      </c>
    </row>
    <row r="22" spans="1:5">
      <c r="A22" t="s">
        <v>1180</v>
      </c>
      <c r="B22" t="s">
        <v>53</v>
      </c>
      <c r="D22" t="s">
        <v>1180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1181</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1182</v>
      </c>
      <c r="S2" s="3" t="s">
        <v>1092</v>
      </c>
      <c r="T2" s="281" t="s">
        <v>1093</v>
      </c>
      <c r="U2" s="281" t="s">
        <v>1093</v>
      </c>
      <c r="V2" s="281" t="s">
        <v>1093</v>
      </c>
      <c r="W2" s="281" t="s">
        <v>1093</v>
      </c>
      <c r="X2" s="281" t="s">
        <v>1094</v>
      </c>
      <c r="Y2" s="281" t="s">
        <v>1183</v>
      </c>
    </row>
    <row r="3" spans="1:26" ht="15.75" thickBot="1">
      <c r="A3" s="280" t="s">
        <v>1154</v>
      </c>
      <c r="B3" s="276" t="s">
        <v>20</v>
      </c>
      <c r="C3" s="276" t="s">
        <v>1184</v>
      </c>
      <c r="D3" s="276" t="s">
        <v>26</v>
      </c>
      <c r="E3" s="276" t="s">
        <v>1149</v>
      </c>
      <c r="F3" s="276" t="s">
        <v>1185</v>
      </c>
      <c r="G3" s="276" t="s">
        <v>27</v>
      </c>
      <c r="H3" s="222" t="s">
        <v>28</v>
      </c>
      <c r="I3" s="222" t="s">
        <v>1186</v>
      </c>
      <c r="J3" s="222" t="s">
        <v>1187</v>
      </c>
      <c r="K3" s="222" t="s">
        <v>1188</v>
      </c>
      <c r="L3" s="222" t="s">
        <v>1084</v>
      </c>
      <c r="M3" s="222" t="s">
        <v>1189</v>
      </c>
      <c r="N3" s="222" t="s">
        <v>1190</v>
      </c>
      <c r="O3" s="221" t="s">
        <v>1097</v>
      </c>
      <c r="P3" s="277" t="s">
        <v>1155</v>
      </c>
      <c r="Q3" s="278" t="s">
        <v>34</v>
      </c>
      <c r="R3" s="278" t="s">
        <v>1186</v>
      </c>
      <c r="S3" s="5" t="s">
        <v>1098</v>
      </c>
      <c r="T3" s="278" t="s">
        <v>1191</v>
      </c>
      <c r="U3" s="278" t="s">
        <v>44</v>
      </c>
      <c r="V3" s="278" t="s">
        <v>1099</v>
      </c>
      <c r="W3" s="278" t="s">
        <v>47</v>
      </c>
      <c r="X3" s="278" t="s">
        <v>48</v>
      </c>
      <c r="Y3" s="278" t="s">
        <v>1192</v>
      </c>
      <c r="Z3" s="330" t="s">
        <v>1193</v>
      </c>
    </row>
    <row r="4" spans="1:26" ht="15.75" hidden="1" thickBot="1">
      <c r="A4" s="126" t="s">
        <v>103</v>
      </c>
      <c r="B4" s="105" t="str">
        <f>VLOOKUP(A4,'[1]Tillman UG Footage'!A:B,2,FALSE)</f>
        <v>St Petersburg</v>
      </c>
      <c r="C4" s="78">
        <v>45807</v>
      </c>
      <c r="D4" s="285"/>
      <c r="E4" s="286" t="s">
        <v>1194</v>
      </c>
      <c r="F4" s="285"/>
      <c r="G4" s="287" t="s">
        <v>1148</v>
      </c>
      <c r="H4" s="285"/>
      <c r="I4" s="285"/>
      <c r="J4" s="288"/>
      <c r="K4" s="220"/>
      <c r="L4" s="220"/>
      <c r="M4" s="220"/>
      <c r="N4" s="289"/>
      <c r="O4" s="290"/>
      <c r="P4" s="291" t="s">
        <v>1195</v>
      </c>
      <c r="Q4" s="292" t="s">
        <v>69</v>
      </c>
      <c r="R4" s="136" t="s">
        <v>1196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1194</v>
      </c>
      <c r="F5" s="285"/>
      <c r="G5" s="287" t="s">
        <v>1148</v>
      </c>
      <c r="H5" s="285"/>
      <c r="I5" s="285"/>
      <c r="J5" s="296"/>
      <c r="K5" s="220"/>
      <c r="L5" s="220"/>
      <c r="M5" s="220"/>
      <c r="N5" s="289"/>
      <c r="O5" s="290"/>
      <c r="P5" s="291" t="s">
        <v>1195</v>
      </c>
      <c r="Q5" s="292" t="s">
        <v>69</v>
      </c>
      <c r="R5" s="136" t="s">
        <v>1196</v>
      </c>
      <c r="S5" s="136"/>
      <c r="T5" s="293"/>
      <c r="U5" s="294"/>
      <c r="V5" s="294"/>
      <c r="W5" s="294"/>
      <c r="X5" s="294"/>
      <c r="Y5" s="294"/>
      <c r="Z5" t="e">
        <f>VLOOKUP(A5,#REF!,9,FALSE)</f>
        <v>#REF!</v>
      </c>
    </row>
    <row r="6" spans="1:26" ht="15.75" hidden="1" thickBot="1">
      <c r="A6" s="126" t="s">
        <v>591</v>
      </c>
      <c r="B6" s="105" t="s">
        <v>51</v>
      </c>
      <c r="C6" s="232">
        <v>45807</v>
      </c>
      <c r="D6" s="285"/>
      <c r="E6" s="286" t="s">
        <v>1194</v>
      </c>
      <c r="F6" s="285"/>
      <c r="G6" s="287" t="s">
        <v>1148</v>
      </c>
      <c r="H6" s="285"/>
      <c r="I6" s="285"/>
      <c r="J6" s="296"/>
      <c r="K6" s="220"/>
      <c r="L6" s="220"/>
      <c r="M6" s="220"/>
      <c r="N6" s="289"/>
      <c r="O6" s="290"/>
      <c r="P6" s="291" t="s">
        <v>1195</v>
      </c>
      <c r="Q6" s="292" t="s">
        <v>69</v>
      </c>
      <c r="R6" s="136" t="s">
        <v>1196</v>
      </c>
      <c r="S6" s="136"/>
      <c r="T6" s="293"/>
      <c r="U6" s="294"/>
      <c r="V6" s="294"/>
      <c r="W6" s="294"/>
      <c r="X6" s="294"/>
      <c r="Y6" s="294"/>
      <c r="Z6" t="e">
        <f>VLOOKUP(A6,#REF!,9,FALSE)</f>
        <v>#REF!</v>
      </c>
    </row>
    <row r="7" spans="1:26" ht="15.75" hidden="1" thickBot="1">
      <c r="A7" s="126" t="s">
        <v>608</v>
      </c>
      <c r="B7" s="105" t="s">
        <v>51</v>
      </c>
      <c r="C7" s="232">
        <v>45807</v>
      </c>
      <c r="D7" s="285"/>
      <c r="E7" s="286" t="s">
        <v>1194</v>
      </c>
      <c r="F7" s="285"/>
      <c r="G7" s="287" t="s">
        <v>1148</v>
      </c>
      <c r="H7" s="285"/>
      <c r="I7" s="285"/>
      <c r="J7" s="296"/>
      <c r="K7" s="220"/>
      <c r="L7" s="220"/>
      <c r="M7" s="220"/>
      <c r="N7" s="289"/>
      <c r="O7" s="290"/>
      <c r="P7" s="291" t="s">
        <v>1195</v>
      </c>
      <c r="Q7" s="292" t="s">
        <v>69</v>
      </c>
      <c r="R7" s="136" t="s">
        <v>1196</v>
      </c>
      <c r="S7" s="136"/>
      <c r="T7" s="293"/>
      <c r="U7" s="294"/>
      <c r="V7" s="294"/>
      <c r="W7" s="294"/>
      <c r="X7" s="294"/>
      <c r="Y7" s="294"/>
      <c r="Z7" t="e">
        <f>VLOOKUP(A7,#REF!,9,FALSE)</f>
        <v>#REF!</v>
      </c>
    </row>
    <row r="8" spans="1:26" ht="15.75" hidden="1" thickBot="1">
      <c r="A8" s="295" t="s">
        <v>1197</v>
      </c>
      <c r="B8" s="105" t="s">
        <v>51</v>
      </c>
      <c r="C8" s="232">
        <v>45807</v>
      </c>
      <c r="D8" s="285"/>
      <c r="E8" s="286" t="s">
        <v>1194</v>
      </c>
      <c r="F8" s="285"/>
      <c r="G8" s="287" t="s">
        <v>1148</v>
      </c>
      <c r="H8" s="285"/>
      <c r="I8" s="285"/>
      <c r="J8" s="296"/>
      <c r="K8" s="220"/>
      <c r="L8" s="220"/>
      <c r="M8" s="220"/>
      <c r="N8" s="289"/>
      <c r="O8" s="290"/>
      <c r="P8" s="291" t="s">
        <v>1159</v>
      </c>
      <c r="Q8" s="292" t="s">
        <v>1198</v>
      </c>
      <c r="R8" s="136" t="s">
        <v>1199</v>
      </c>
      <c r="S8" s="136"/>
      <c r="T8" s="293"/>
      <c r="U8" s="294"/>
      <c r="V8" s="294"/>
      <c r="W8" s="294"/>
      <c r="X8" s="294"/>
      <c r="Y8" s="294"/>
      <c r="Z8" t="e">
        <f>VLOOKUP(A8,#REF!,9,FALSE)</f>
        <v>#REF!</v>
      </c>
    </row>
    <row r="9" spans="1:26" ht="15.75" hidden="1" thickBot="1">
      <c r="A9" s="126" t="s">
        <v>1200</v>
      </c>
      <c r="B9" s="105" t="s">
        <v>51</v>
      </c>
      <c r="C9" s="232">
        <v>45807</v>
      </c>
      <c r="D9" s="297"/>
      <c r="E9" s="286" t="s">
        <v>1194</v>
      </c>
      <c r="F9" s="297"/>
      <c r="G9" s="298" t="s">
        <v>1148</v>
      </c>
      <c r="H9" s="285"/>
      <c r="I9" s="285"/>
      <c r="J9" s="296"/>
      <c r="K9" s="220"/>
      <c r="L9" s="220"/>
      <c r="M9" s="220"/>
      <c r="N9" s="289"/>
      <c r="O9" s="290"/>
      <c r="P9" s="291" t="s">
        <v>1195</v>
      </c>
      <c r="Q9" s="292" t="s">
        <v>69</v>
      </c>
      <c r="R9" s="136" t="s">
        <v>1196</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1194</v>
      </c>
      <c r="F10" s="299"/>
      <c r="G10" s="300" t="s">
        <v>1148</v>
      </c>
      <c r="H10" s="247"/>
      <c r="I10" s="247"/>
      <c r="J10" s="45"/>
      <c r="K10" s="219"/>
      <c r="L10" s="219"/>
      <c r="M10" s="219"/>
      <c r="N10" s="301"/>
      <c r="O10" s="302"/>
      <c r="P10" s="291" t="s">
        <v>1195</v>
      </c>
      <c r="Q10" s="292" t="s">
        <v>59</v>
      </c>
      <c r="R10" s="136" t="s">
        <v>1196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1194</v>
      </c>
      <c r="F11" s="299"/>
      <c r="G11" s="300" t="s">
        <v>1148</v>
      </c>
      <c r="H11" s="247"/>
      <c r="I11" s="247"/>
      <c r="J11" s="45"/>
      <c r="K11" s="219"/>
      <c r="L11" s="219"/>
      <c r="M11" s="219"/>
      <c r="N11" s="301"/>
      <c r="O11" s="302"/>
      <c r="P11" s="291" t="s">
        <v>1195</v>
      </c>
      <c r="Q11" s="292" t="s">
        <v>69</v>
      </c>
      <c r="R11" s="136" t="s">
        <v>1196</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1194</v>
      </c>
      <c r="F12" s="299"/>
      <c r="G12" s="300" t="s">
        <v>1148</v>
      </c>
      <c r="H12" s="247"/>
      <c r="I12" s="247"/>
      <c r="J12" s="45"/>
      <c r="K12" s="219"/>
      <c r="L12" s="219"/>
      <c r="M12" s="219"/>
      <c r="N12" s="301"/>
      <c r="O12" s="302"/>
      <c r="P12" s="291" t="s">
        <v>1195</v>
      </c>
      <c r="Q12" s="292" t="s">
        <v>69</v>
      </c>
      <c r="R12" s="136" t="s">
        <v>1196</v>
      </c>
      <c r="S12" s="136"/>
      <c r="T12" s="293"/>
      <c r="U12" s="294"/>
      <c r="V12" s="294"/>
      <c r="W12" s="294"/>
      <c r="X12" s="294"/>
      <c r="Y12" s="294"/>
      <c r="Z12" t="e">
        <f>VLOOKUP(A12,#REF!,9,FALSE)</f>
        <v>#REF!</v>
      </c>
    </row>
    <row r="13" spans="1:26" ht="15.75" hidden="1" thickBot="1">
      <c r="A13" s="126" t="s">
        <v>1201</v>
      </c>
      <c r="B13" s="105" t="s">
        <v>51</v>
      </c>
      <c r="C13" s="232" t="e">
        <f>VLOOKUP(A13,'[1]Tillman UG Footage'!A:C,3,FALSE)</f>
        <v>#N/A</v>
      </c>
      <c r="D13" s="299"/>
      <c r="E13" s="286" t="s">
        <v>1194</v>
      </c>
      <c r="F13" s="299"/>
      <c r="G13" s="300" t="s">
        <v>1148</v>
      </c>
      <c r="H13" s="247"/>
      <c r="I13" s="247"/>
      <c r="J13" s="45"/>
      <c r="K13" s="219"/>
      <c r="L13" s="219"/>
      <c r="M13" s="219"/>
      <c r="N13" s="301"/>
      <c r="O13" s="302"/>
      <c r="P13" s="291" t="s">
        <v>1195</v>
      </c>
      <c r="Q13" s="292" t="s">
        <v>69</v>
      </c>
      <c r="R13" s="136" t="s">
        <v>1196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1194</v>
      </c>
      <c r="F14" s="299"/>
      <c r="G14" s="300" t="s">
        <v>1148</v>
      </c>
      <c r="H14" s="247"/>
      <c r="I14" s="247"/>
      <c r="J14" s="45"/>
      <c r="K14" s="219"/>
      <c r="L14" s="219"/>
      <c r="M14" s="219"/>
      <c r="N14" s="301"/>
      <c r="O14" s="302"/>
      <c r="P14" s="291" t="s">
        <v>1195</v>
      </c>
      <c r="Q14" s="292" t="s">
        <v>69</v>
      </c>
      <c r="R14" s="136" t="s">
        <v>1196</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1194</v>
      </c>
      <c r="F15" s="299"/>
      <c r="G15" s="300" t="s">
        <v>1148</v>
      </c>
      <c r="H15" s="247"/>
      <c r="I15" s="247"/>
      <c r="J15" s="45"/>
      <c r="K15" s="219"/>
      <c r="L15" s="219"/>
      <c r="M15" s="219"/>
      <c r="N15" s="301"/>
      <c r="O15" s="302"/>
      <c r="P15" s="291" t="s">
        <v>1195</v>
      </c>
      <c r="Q15" s="292" t="s">
        <v>69</v>
      </c>
      <c r="R15" s="136" t="s">
        <v>1196</v>
      </c>
      <c r="S15" s="136"/>
      <c r="T15" s="293"/>
      <c r="U15" s="294"/>
      <c r="V15" s="294"/>
      <c r="W15" s="294"/>
      <c r="X15" s="294"/>
      <c r="Y15" s="294"/>
      <c r="Z15" t="e">
        <f>VLOOKUP(A15,#REF!,9,FALSE)</f>
        <v>#REF!</v>
      </c>
    </row>
    <row r="16" spans="1:26" ht="15.75" hidden="1" thickBot="1">
      <c r="A16" s="303" t="s">
        <v>1202</v>
      </c>
      <c r="B16" s="105" t="s">
        <v>51</v>
      </c>
      <c r="C16" s="232" t="e">
        <f>VLOOKUP(A16,'[1]Tillman UG Footage'!A:C,3,FALSE)</f>
        <v>#N/A</v>
      </c>
      <c r="D16" s="299"/>
      <c r="E16" s="286" t="s">
        <v>1194</v>
      </c>
      <c r="F16" s="299"/>
      <c r="G16" s="300" t="s">
        <v>1148</v>
      </c>
      <c r="H16" s="247"/>
      <c r="I16" s="247"/>
      <c r="J16" s="45"/>
      <c r="K16" s="219"/>
      <c r="L16" s="219"/>
      <c r="M16" s="219"/>
      <c r="N16" s="301"/>
      <c r="O16" s="302"/>
      <c r="P16" s="291" t="s">
        <v>1195</v>
      </c>
      <c r="Q16" s="292" t="s">
        <v>69</v>
      </c>
      <c r="R16" s="136" t="s">
        <v>1196</v>
      </c>
      <c r="S16" s="136"/>
      <c r="T16" s="293"/>
      <c r="U16" s="294"/>
      <c r="V16" s="294"/>
      <c r="W16" s="294"/>
      <c r="X16" s="294"/>
      <c r="Y16" s="294"/>
      <c r="Z16" t="e">
        <f>VLOOKUP(A16,#REF!,9,FALSE)</f>
        <v>#REF!</v>
      </c>
    </row>
    <row r="17" spans="1:26" ht="15.75" thickBot="1">
      <c r="A17" s="292" t="s">
        <v>374</v>
      </c>
      <c r="B17" s="105" t="s">
        <v>51</v>
      </c>
      <c r="C17" s="232" t="e">
        <v>#N/A</v>
      </c>
      <c r="D17" s="299"/>
      <c r="E17" s="286" t="s">
        <v>1144</v>
      </c>
      <c r="F17" s="299"/>
      <c r="G17" s="300" t="s">
        <v>1148</v>
      </c>
      <c r="H17" s="247"/>
      <c r="I17" s="247"/>
      <c r="J17" s="45"/>
      <c r="K17" s="219"/>
      <c r="L17" s="219"/>
      <c r="M17" s="219"/>
      <c r="N17" s="301"/>
      <c r="O17" s="302"/>
      <c r="P17" s="291"/>
      <c r="Q17" s="292" t="s">
        <v>69</v>
      </c>
      <c r="R17" s="136" t="s">
        <v>1196</v>
      </c>
      <c r="S17" s="136"/>
      <c r="T17" s="293"/>
      <c r="U17" s="294"/>
      <c r="V17" s="294"/>
      <c r="W17" s="294"/>
      <c r="X17" s="294"/>
      <c r="Y17" s="294"/>
      <c r="Z17" t="e">
        <f>VLOOKUP(A17,#REF!,9,FALSE)</f>
        <v>#REF!</v>
      </c>
    </row>
    <row r="18" spans="1:26" ht="15.75" thickBot="1">
      <c r="A18" s="292" t="s">
        <v>489</v>
      </c>
      <c r="B18" s="105" t="s">
        <v>51</v>
      </c>
      <c r="C18" s="232">
        <v>45807</v>
      </c>
      <c r="D18" s="299"/>
      <c r="E18" s="286" t="s">
        <v>1144</v>
      </c>
      <c r="F18" s="299"/>
      <c r="G18" s="300" t="s">
        <v>1148</v>
      </c>
      <c r="H18" s="247"/>
      <c r="I18" s="247"/>
      <c r="J18" s="45"/>
      <c r="K18" s="219"/>
      <c r="L18" s="219"/>
      <c r="M18" s="219"/>
      <c r="N18" s="301"/>
      <c r="O18" s="302"/>
      <c r="P18" s="381" t="s">
        <v>1156</v>
      </c>
      <c r="Q18" s="292"/>
      <c r="R18" s="136" t="s">
        <v>1196</v>
      </c>
      <c r="S18" s="136"/>
      <c r="T18" s="293"/>
      <c r="U18" s="294"/>
      <c r="V18" s="294"/>
      <c r="W18" s="294"/>
      <c r="X18" s="294"/>
      <c r="Y18" s="294"/>
      <c r="Z18" t="e">
        <f>VLOOKUP(A18,#REF!,9,FALSE)</f>
        <v>#REF!</v>
      </c>
    </row>
    <row r="19" spans="1:26" ht="15.75" thickBot="1">
      <c r="A19" s="292" t="s">
        <v>492</v>
      </c>
      <c r="B19" s="105" t="s">
        <v>51</v>
      </c>
      <c r="C19" s="232" t="e">
        <v>#N/A</v>
      </c>
      <c r="D19" s="299"/>
      <c r="E19" s="286" t="s">
        <v>1144</v>
      </c>
      <c r="F19" s="299"/>
      <c r="G19" s="300" t="s">
        <v>1170</v>
      </c>
      <c r="H19" s="247"/>
      <c r="I19" s="247"/>
      <c r="J19" s="45"/>
      <c r="K19" s="219"/>
      <c r="L19" s="219"/>
      <c r="M19" s="219"/>
      <c r="N19" s="301"/>
      <c r="O19" s="302"/>
      <c r="P19" s="291"/>
      <c r="Q19" s="292" t="s">
        <v>1170</v>
      </c>
      <c r="R19" s="136" t="s">
        <v>1196</v>
      </c>
      <c r="S19" s="136"/>
      <c r="T19" s="293"/>
      <c r="U19" s="294"/>
      <c r="V19" s="294"/>
      <c r="W19" s="294"/>
      <c r="X19" s="294"/>
      <c r="Y19" s="294"/>
      <c r="Z19" t="e">
        <f>VLOOKUP(A19,#REF!,9,FALSE)</f>
        <v>#REF!</v>
      </c>
    </row>
    <row r="20" spans="1:26" ht="15.75" thickBot="1">
      <c r="A20" s="292" t="s">
        <v>451</v>
      </c>
      <c r="B20" s="105" t="s">
        <v>51</v>
      </c>
      <c r="C20" s="232" t="e">
        <v>#N/A</v>
      </c>
      <c r="D20" s="299"/>
      <c r="E20" s="286" t="s">
        <v>1144</v>
      </c>
      <c r="F20" s="299"/>
      <c r="G20" s="300" t="s">
        <v>1170</v>
      </c>
      <c r="H20" s="247"/>
      <c r="I20" s="247"/>
      <c r="J20" s="45"/>
      <c r="K20" s="219"/>
      <c r="L20" s="219"/>
      <c r="M20" s="219"/>
      <c r="N20" s="301"/>
      <c r="O20" s="302"/>
      <c r="P20" s="291"/>
      <c r="Q20" s="292" t="s">
        <v>1170</v>
      </c>
      <c r="R20" s="136" t="s">
        <v>1196</v>
      </c>
      <c r="S20" s="136"/>
      <c r="T20" s="293"/>
      <c r="U20" s="294"/>
      <c r="V20" s="294"/>
      <c r="W20" s="294"/>
      <c r="X20" s="294"/>
      <c r="Y20" s="294"/>
      <c r="Z20" t="e">
        <f>VLOOKUP(A20,#REF!,9,FALSE)</f>
        <v>#REF!</v>
      </c>
    </row>
    <row r="21" spans="1:26" s="231" customFormat="1">
      <c r="A21" s="279" t="s">
        <v>1165</v>
      </c>
      <c r="B21" s="376" t="e">
        <v>#N/A</v>
      </c>
      <c r="C21" s="248">
        <v>45807</v>
      </c>
      <c r="D21" s="299"/>
      <c r="E21" s="286" t="s">
        <v>1144</v>
      </c>
      <c r="F21" s="299"/>
      <c r="G21" s="300" t="s">
        <v>1148</v>
      </c>
      <c r="H21" s="247"/>
      <c r="I21" s="247"/>
      <c r="J21" s="247"/>
      <c r="K21" s="246"/>
      <c r="L21" s="246"/>
      <c r="M21" s="246"/>
      <c r="N21" s="301"/>
      <c r="O21" s="302"/>
      <c r="P21" s="291"/>
      <c r="Q21" s="242" t="s">
        <v>65</v>
      </c>
      <c r="R21" s="136" t="s">
        <v>1196</v>
      </c>
      <c r="S21" s="245"/>
      <c r="T21" s="244"/>
      <c r="U21" s="243"/>
      <c r="V21" s="243"/>
      <c r="W21" s="243"/>
      <c r="X21" s="243"/>
      <c r="Y21" s="243" t="s">
        <v>1203</v>
      </c>
      <c r="Z21" t="e">
        <f>VLOOKUP(A21,#REF!,9,FALSE)</f>
        <v>#REF!</v>
      </c>
    </row>
    <row r="22" spans="1:26" ht="15.75" thickBot="1">
      <c r="A22" s="292" t="s">
        <v>453</v>
      </c>
      <c r="B22" s="105" t="s">
        <v>51</v>
      </c>
      <c r="C22" s="232" t="e">
        <v>#N/A</v>
      </c>
      <c r="D22" s="299"/>
      <c r="E22" s="286" t="s">
        <v>1144</v>
      </c>
      <c r="F22" s="299"/>
      <c r="G22" s="300" t="s">
        <v>1170</v>
      </c>
      <c r="H22" s="247"/>
      <c r="I22" s="247"/>
      <c r="J22" s="45"/>
      <c r="K22" s="219"/>
      <c r="L22" s="219"/>
      <c r="M22" s="219"/>
      <c r="N22" s="301"/>
      <c r="O22" s="302"/>
      <c r="P22" s="291"/>
      <c r="Q22" s="292" t="s">
        <v>1170</v>
      </c>
      <c r="R22" s="136" t="s">
        <v>1196</v>
      </c>
      <c r="S22" s="136"/>
      <c r="T22" s="293"/>
      <c r="U22" s="294"/>
      <c r="V22" s="294"/>
      <c r="W22" s="294"/>
      <c r="X22" s="294"/>
      <c r="Y22" s="294"/>
      <c r="Z22" t="e">
        <f>VLOOKUP(A22,#REF!,9,FALSE)</f>
        <v>#REF!</v>
      </c>
    </row>
    <row r="23" spans="1:26" ht="15.75" thickBot="1">
      <c r="A23" s="292" t="s">
        <v>283</v>
      </c>
      <c r="B23" s="105" t="s">
        <v>51</v>
      </c>
      <c r="C23" s="232" t="e">
        <v>#N/A</v>
      </c>
      <c r="D23" s="299"/>
      <c r="E23" s="286" t="s">
        <v>1144</v>
      </c>
      <c r="F23" s="299"/>
      <c r="G23" s="300" t="s">
        <v>1148</v>
      </c>
      <c r="H23" s="247"/>
      <c r="I23" s="247"/>
      <c r="J23" s="45"/>
      <c r="K23" s="219"/>
      <c r="L23" s="219"/>
      <c r="M23" s="219"/>
      <c r="N23" s="301"/>
      <c r="O23" s="302"/>
      <c r="P23" s="291"/>
      <c r="Q23" s="292" t="s">
        <v>65</v>
      </c>
      <c r="R23" s="136" t="s">
        <v>1196</v>
      </c>
      <c r="S23" s="136"/>
      <c r="T23" s="293"/>
      <c r="U23" s="294"/>
      <c r="V23" s="294"/>
      <c r="W23" s="294"/>
      <c r="X23" s="294"/>
      <c r="Y23" s="294" t="s">
        <v>1204</v>
      </c>
      <c r="Z23" t="e">
        <f>VLOOKUP(A23,#REF!,9,FALSE)</f>
        <v>#REF!</v>
      </c>
    </row>
    <row r="24" spans="1:26" s="231" customFormat="1" ht="69.599999999999994" customHeight="1" thickBot="1">
      <c r="A24" s="242" t="s">
        <v>1161</v>
      </c>
      <c r="B24" s="249" t="e">
        <v>#N/A</v>
      </c>
      <c r="C24" s="248">
        <v>45716</v>
      </c>
      <c r="D24" s="299"/>
      <c r="E24" s="286" t="s">
        <v>1144</v>
      </c>
      <c r="F24" s="299"/>
      <c r="G24" s="300" t="s">
        <v>1148</v>
      </c>
      <c r="H24" s="247"/>
      <c r="I24" s="247"/>
      <c r="J24" s="247"/>
      <c r="K24" s="246"/>
      <c r="L24" s="246"/>
      <c r="M24" s="246"/>
      <c r="N24" s="301"/>
      <c r="O24" s="302"/>
      <c r="P24" s="291" t="s">
        <v>1162</v>
      </c>
      <c r="Q24" s="242" t="s">
        <v>65</v>
      </c>
      <c r="R24" s="136" t="s">
        <v>1196</v>
      </c>
      <c r="S24" s="245"/>
      <c r="T24" s="244"/>
      <c r="U24" s="243"/>
      <c r="V24" s="243"/>
      <c r="W24" s="243"/>
      <c r="X24" s="243"/>
      <c r="Y24" s="243" t="s">
        <v>1204</v>
      </c>
      <c r="Z24" t="e">
        <f>VLOOKUP(A24,#REF!,9,FALSE)</f>
        <v>#REF!</v>
      </c>
    </row>
    <row r="25" spans="1:26" ht="15.75" thickBot="1">
      <c r="A25" s="292" t="s">
        <v>446</v>
      </c>
      <c r="B25" s="105" t="s">
        <v>51</v>
      </c>
      <c r="C25" s="232">
        <v>45772</v>
      </c>
      <c r="D25" s="299"/>
      <c r="E25" s="286" t="s">
        <v>1144</v>
      </c>
      <c r="F25" s="299"/>
      <c r="G25" s="300" t="s">
        <v>1148</v>
      </c>
      <c r="H25" s="247"/>
      <c r="I25" s="247"/>
      <c r="J25" s="45"/>
      <c r="K25" s="219"/>
      <c r="L25" s="219"/>
      <c r="M25" s="219"/>
      <c r="N25" s="301"/>
      <c r="O25" s="302"/>
      <c r="P25" s="291" t="s">
        <v>1162</v>
      </c>
      <c r="Q25" s="292" t="s">
        <v>65</v>
      </c>
      <c r="R25" s="136" t="s">
        <v>1196</v>
      </c>
      <c r="S25" s="136"/>
      <c r="T25" s="293"/>
      <c r="U25" s="294"/>
      <c r="V25" s="294"/>
      <c r="W25" s="294"/>
      <c r="X25" s="294"/>
      <c r="Y25" s="294"/>
      <c r="Z25" t="e">
        <f>VLOOKUP(A25,#REF!,9,FALSE)</f>
        <v>#REF!</v>
      </c>
    </row>
    <row r="26" spans="1:26" ht="15.75" thickBot="1">
      <c r="A26" s="292" t="s">
        <v>287</v>
      </c>
      <c r="B26" s="105" t="s">
        <v>51</v>
      </c>
      <c r="C26" s="232">
        <v>45772</v>
      </c>
      <c r="D26" s="299"/>
      <c r="E26" s="286" t="s">
        <v>1144</v>
      </c>
      <c r="F26" s="299"/>
      <c r="G26" s="300" t="s">
        <v>1148</v>
      </c>
      <c r="H26" s="247"/>
      <c r="I26" s="247"/>
      <c r="J26" s="45"/>
      <c r="K26" s="219"/>
      <c r="L26" s="219"/>
      <c r="M26" s="219"/>
      <c r="N26" s="301"/>
      <c r="O26" s="302"/>
      <c r="P26" s="291" t="s">
        <v>1162</v>
      </c>
      <c r="Q26" s="292" t="s">
        <v>65</v>
      </c>
      <c r="R26" s="136" t="s">
        <v>1196</v>
      </c>
      <c r="S26" s="136"/>
      <c r="T26" s="293"/>
      <c r="U26" s="294"/>
      <c r="V26" s="294"/>
      <c r="W26" s="294"/>
      <c r="X26" s="294"/>
      <c r="Y26" s="294"/>
      <c r="Z26" t="e">
        <f>VLOOKUP(A26,#REF!,9,FALSE)</f>
        <v>#REF!</v>
      </c>
    </row>
    <row r="27" spans="1:26" ht="15.75" thickBot="1">
      <c r="A27" s="292" t="s">
        <v>297</v>
      </c>
      <c r="B27" s="105" t="s">
        <v>51</v>
      </c>
      <c r="C27" s="232">
        <v>45772</v>
      </c>
      <c r="D27" s="299"/>
      <c r="E27" s="286" t="s">
        <v>1144</v>
      </c>
      <c r="F27" s="299"/>
      <c r="G27" s="300" t="s">
        <v>1148</v>
      </c>
      <c r="H27" s="247"/>
      <c r="I27" s="247"/>
      <c r="J27" s="45"/>
      <c r="K27" s="219"/>
      <c r="L27" s="219"/>
      <c r="M27" s="219"/>
      <c r="N27" s="301"/>
      <c r="O27" s="302"/>
      <c r="P27" s="291" t="s">
        <v>1162</v>
      </c>
      <c r="Q27" s="292" t="s">
        <v>65</v>
      </c>
      <c r="R27" s="136" t="s">
        <v>1196</v>
      </c>
      <c r="S27" s="136"/>
      <c r="T27" s="293"/>
      <c r="U27" s="294"/>
      <c r="V27" s="294"/>
      <c r="W27" s="294"/>
      <c r="X27" s="294"/>
      <c r="Y27" s="294"/>
      <c r="Z27" t="e">
        <f>VLOOKUP(A27,#REF!,9,FALSE)</f>
        <v>#REF!</v>
      </c>
    </row>
    <row r="28" spans="1:26" ht="70.150000000000006" customHeight="1" thickBot="1">
      <c r="A28" s="242" t="s">
        <v>1164</v>
      </c>
      <c r="B28" s="249"/>
      <c r="C28" s="248"/>
      <c r="D28" s="299"/>
      <c r="E28" s="286" t="s">
        <v>1144</v>
      </c>
      <c r="F28" s="299"/>
      <c r="G28" s="300" t="s">
        <v>1148</v>
      </c>
      <c r="H28" s="247"/>
      <c r="I28" s="247"/>
      <c r="J28" s="247"/>
      <c r="K28" s="246"/>
      <c r="L28" s="246"/>
      <c r="M28" s="246"/>
      <c r="N28" s="301"/>
      <c r="O28" s="302"/>
      <c r="P28" s="381" t="s">
        <v>1162</v>
      </c>
      <c r="Q28" s="242" t="s">
        <v>65</v>
      </c>
      <c r="R28" s="136" t="s">
        <v>1196</v>
      </c>
      <c r="S28" s="245"/>
      <c r="T28" s="244"/>
      <c r="U28" s="243"/>
      <c r="V28" s="243"/>
      <c r="W28" s="243"/>
      <c r="X28" s="243"/>
      <c r="Y28" s="305" t="s">
        <v>1205</v>
      </c>
      <c r="Z28" t="e">
        <f>VLOOKUP(A28,#REF!,9,FALSE)</f>
        <v>#REF!</v>
      </c>
    </row>
    <row r="29" spans="1:26" s="231" customFormat="1" ht="69.599999999999994" customHeight="1" thickBot="1">
      <c r="A29" s="242" t="s">
        <v>1167</v>
      </c>
      <c r="B29" s="249" t="e">
        <v>#N/A</v>
      </c>
      <c r="C29" s="248" t="e">
        <v>#N/A</v>
      </c>
      <c r="D29" s="299"/>
      <c r="E29" s="286" t="s">
        <v>1144</v>
      </c>
      <c r="F29" s="299"/>
      <c r="G29" s="300" t="s">
        <v>1148</v>
      </c>
      <c r="H29" s="247"/>
      <c r="I29" s="247"/>
      <c r="J29" s="247"/>
      <c r="K29" s="246"/>
      <c r="L29" s="246"/>
      <c r="M29" s="246"/>
      <c r="N29" s="301"/>
      <c r="O29" s="302"/>
      <c r="P29" s="381"/>
      <c r="Q29" s="237" t="s">
        <v>65</v>
      </c>
      <c r="R29" s="136" t="s">
        <v>1196</v>
      </c>
      <c r="S29" s="245"/>
      <c r="T29" s="244"/>
      <c r="U29" s="243"/>
      <c r="V29" s="243"/>
      <c r="W29" s="243"/>
      <c r="X29" s="243"/>
      <c r="Y29" s="243" t="s">
        <v>1205</v>
      </c>
      <c r="Z29" t="e">
        <f>VLOOKUP(A29,#REF!,9,FALSE)</f>
        <v>#REF!</v>
      </c>
    </row>
    <row r="30" spans="1:26">
      <c r="A30" s="292" t="s">
        <v>469</v>
      </c>
      <c r="B30" s="105" t="s">
        <v>51</v>
      </c>
      <c r="C30" s="232">
        <v>45772</v>
      </c>
      <c r="D30" s="299"/>
      <c r="E30" s="286" t="s">
        <v>1144</v>
      </c>
      <c r="F30" s="299"/>
      <c r="G30" s="300" t="s">
        <v>1170</v>
      </c>
      <c r="H30" s="247"/>
      <c r="I30" s="247"/>
      <c r="J30" s="45"/>
      <c r="K30" s="219"/>
      <c r="L30" s="219"/>
      <c r="M30" s="219"/>
      <c r="N30" s="301"/>
      <c r="O30" s="302"/>
      <c r="P30" s="381"/>
      <c r="Q30" s="292" t="s">
        <v>1170</v>
      </c>
      <c r="R30" s="136" t="s">
        <v>1196</v>
      </c>
      <c r="S30" s="136"/>
      <c r="T30" s="293"/>
      <c r="U30" s="294"/>
      <c r="V30" s="294"/>
      <c r="W30" s="294"/>
      <c r="X30" s="294"/>
      <c r="Y30" s="294"/>
      <c r="Z30" t="e">
        <f>VLOOKUP(A30,#REF!,9,FALSE)</f>
        <v>#REF!</v>
      </c>
    </row>
    <row r="31" spans="1:26" s="70" customFormat="1">
      <c r="A31" s="250" t="s">
        <v>471</v>
      </c>
      <c r="B31" s="251" t="s">
        <v>51</v>
      </c>
      <c r="C31" s="252">
        <v>45772</v>
      </c>
      <c r="D31" s="306"/>
      <c r="E31" s="286" t="s">
        <v>1144</v>
      </c>
      <c r="F31" s="306"/>
      <c r="G31" s="307" t="s">
        <v>1170</v>
      </c>
      <c r="H31" s="239"/>
      <c r="I31" s="239"/>
      <c r="J31" s="253"/>
      <c r="K31" s="254"/>
      <c r="L31" s="254"/>
      <c r="M31" s="254"/>
      <c r="N31" s="239"/>
      <c r="O31" s="308"/>
      <c r="P31" s="381"/>
      <c r="Q31" s="250" t="s">
        <v>1170</v>
      </c>
      <c r="R31" s="136" t="s">
        <v>1196</v>
      </c>
      <c r="S31" s="255"/>
      <c r="T31" s="256"/>
      <c r="U31" s="257"/>
      <c r="V31" s="257"/>
      <c r="W31" s="257"/>
      <c r="X31" s="257"/>
      <c r="Y31" s="257" t="s">
        <v>1206</v>
      </c>
      <c r="Z31" t="e">
        <f>VLOOKUP(A31,#REF!,9,FALSE)</f>
        <v>#REF!</v>
      </c>
    </row>
    <row r="32" spans="1:26">
      <c r="A32" s="292" t="s">
        <v>294</v>
      </c>
      <c r="B32" s="105" t="s">
        <v>51</v>
      </c>
      <c r="C32" s="232">
        <v>45772</v>
      </c>
      <c r="D32" s="299"/>
      <c r="E32" s="286" t="s">
        <v>1144</v>
      </c>
      <c r="F32" s="299"/>
      <c r="G32" s="300" t="s">
        <v>1170</v>
      </c>
      <c r="H32" s="247"/>
      <c r="I32" s="247"/>
      <c r="J32" s="45"/>
      <c r="K32" s="219"/>
      <c r="L32" s="219"/>
      <c r="M32" s="219"/>
      <c r="N32" s="301"/>
      <c r="O32" s="302"/>
      <c r="P32" s="381"/>
      <c r="Q32" s="292" t="s">
        <v>1170</v>
      </c>
      <c r="R32" s="136" t="s">
        <v>1196</v>
      </c>
      <c r="S32" s="136"/>
      <c r="T32" s="293"/>
      <c r="U32" s="294"/>
      <c r="V32" s="294"/>
      <c r="W32" s="294"/>
      <c r="X32" s="294"/>
      <c r="Y32" s="294"/>
      <c r="Z32" t="e">
        <f>VLOOKUP(A32,#REF!,9,FALSE)</f>
        <v>#REF!</v>
      </c>
    </row>
    <row r="33" spans="1:26" ht="15.75" thickBot="1">
      <c r="A33" s="292" t="s">
        <v>462</v>
      </c>
      <c r="B33" s="105" t="s">
        <v>51</v>
      </c>
      <c r="C33" s="232">
        <v>45831</v>
      </c>
      <c r="D33" s="299"/>
      <c r="E33" s="286" t="s">
        <v>1144</v>
      </c>
      <c r="F33" s="299"/>
      <c r="G33" s="300" t="s">
        <v>1148</v>
      </c>
      <c r="H33" s="247"/>
      <c r="I33" s="247"/>
      <c r="J33" s="45"/>
      <c r="K33" s="219"/>
      <c r="L33" s="219"/>
      <c r="M33" s="219"/>
      <c r="N33" s="301"/>
      <c r="O33" s="302"/>
      <c r="P33" s="291"/>
      <c r="Q33" s="242" t="s">
        <v>65</v>
      </c>
      <c r="R33" s="136" t="s">
        <v>1196</v>
      </c>
      <c r="S33" s="136"/>
      <c r="T33" s="293"/>
      <c r="U33" s="294"/>
      <c r="V33" s="294"/>
      <c r="W33" s="294"/>
      <c r="X33" s="294"/>
      <c r="Y33" s="294"/>
      <c r="Z33" t="e">
        <f>VLOOKUP(A33,#REF!,9,FALSE)</f>
        <v>#REF!</v>
      </c>
    </row>
    <row r="34" spans="1:26" ht="15.75" thickBot="1">
      <c r="A34" s="292" t="s">
        <v>457</v>
      </c>
      <c r="B34" s="105" t="s">
        <v>51</v>
      </c>
      <c r="C34" s="232">
        <v>45831</v>
      </c>
      <c r="D34" s="299"/>
      <c r="E34" s="286" t="s">
        <v>1144</v>
      </c>
      <c r="F34" s="299"/>
      <c r="G34" s="300" t="s">
        <v>1148</v>
      </c>
      <c r="H34" s="247"/>
      <c r="I34" s="247"/>
      <c r="J34" s="45"/>
      <c r="K34" s="219"/>
      <c r="L34" s="219"/>
      <c r="M34" s="219"/>
      <c r="N34" s="301"/>
      <c r="O34" s="302"/>
      <c r="P34" s="291"/>
      <c r="Q34" s="292" t="s">
        <v>65</v>
      </c>
      <c r="R34" s="136" t="s">
        <v>1196</v>
      </c>
      <c r="S34" s="136"/>
      <c r="T34" s="293"/>
      <c r="U34" s="294"/>
      <c r="V34" s="294"/>
      <c r="W34" s="294"/>
      <c r="X34" s="294"/>
      <c r="Y34" s="294"/>
      <c r="Z34" t="e">
        <f>VLOOKUP(A34,#REF!,9,FALSE)</f>
        <v>#REF!</v>
      </c>
    </row>
    <row r="35" spans="1:26" ht="15.75" thickBot="1">
      <c r="A35" s="292" t="s">
        <v>459</v>
      </c>
      <c r="B35" s="105" t="s">
        <v>51</v>
      </c>
      <c r="C35" s="232">
        <v>45831</v>
      </c>
      <c r="D35" s="299"/>
      <c r="E35" s="286" t="s">
        <v>1144</v>
      </c>
      <c r="F35" s="299"/>
      <c r="G35" s="300" t="s">
        <v>1148</v>
      </c>
      <c r="H35" s="247"/>
      <c r="I35" s="247"/>
      <c r="J35" s="45"/>
      <c r="K35" s="219"/>
      <c r="L35" s="219"/>
      <c r="M35" s="219"/>
      <c r="N35" s="301"/>
      <c r="O35" s="302"/>
      <c r="P35" s="291"/>
      <c r="Q35" s="292" t="s">
        <v>65</v>
      </c>
      <c r="R35" s="136" t="s">
        <v>1196</v>
      </c>
      <c r="S35" s="136"/>
      <c r="T35" s="293"/>
      <c r="U35" s="294"/>
      <c r="V35" s="294"/>
      <c r="W35" s="294"/>
      <c r="X35" s="294"/>
      <c r="Y35" s="294"/>
      <c r="Z35" t="e">
        <f>VLOOKUP(A35,#REF!,9,FALSE)</f>
        <v>#REF!</v>
      </c>
    </row>
    <row r="36" spans="1:26" ht="15.75" thickBot="1">
      <c r="A36" s="292" t="s">
        <v>455</v>
      </c>
      <c r="B36" s="105" t="s">
        <v>51</v>
      </c>
      <c r="C36" s="232">
        <v>45772</v>
      </c>
      <c r="D36" s="299"/>
      <c r="E36" s="286" t="s">
        <v>1144</v>
      </c>
      <c r="F36" s="299"/>
      <c r="G36" s="300" t="s">
        <v>1170</v>
      </c>
      <c r="H36" s="247"/>
      <c r="I36" s="247"/>
      <c r="J36" s="45"/>
      <c r="K36" s="219"/>
      <c r="L36" s="219"/>
      <c r="M36" s="219"/>
      <c r="N36" s="301"/>
      <c r="O36" s="302"/>
      <c r="P36" s="291"/>
      <c r="Q36" s="292" t="s">
        <v>1170</v>
      </c>
      <c r="R36" s="136" t="s">
        <v>1196</v>
      </c>
      <c r="S36" s="136"/>
      <c r="T36" s="293"/>
      <c r="U36" s="294"/>
      <c r="V36" s="294"/>
      <c r="W36" s="294"/>
      <c r="X36" s="294"/>
      <c r="Y36" s="294"/>
      <c r="Z36" t="e">
        <f>VLOOKUP(A36,#REF!,9,FALSE)</f>
        <v>#REF!</v>
      </c>
    </row>
    <row r="37" spans="1:26" ht="15.75" thickBot="1">
      <c r="A37" s="292" t="s">
        <v>464</v>
      </c>
      <c r="B37" s="105" t="s">
        <v>51</v>
      </c>
      <c r="C37" s="232">
        <v>45831</v>
      </c>
      <c r="D37" s="299"/>
      <c r="E37" s="286" t="s">
        <v>1144</v>
      </c>
      <c r="F37" s="299"/>
      <c r="G37" s="300" t="s">
        <v>1148</v>
      </c>
      <c r="H37" s="247"/>
      <c r="I37" s="247"/>
      <c r="J37" s="45"/>
      <c r="K37" s="219"/>
      <c r="L37" s="219"/>
      <c r="M37" s="219"/>
      <c r="N37" s="301"/>
      <c r="O37" s="302"/>
      <c r="P37" s="291"/>
      <c r="Q37" s="292" t="s">
        <v>65</v>
      </c>
      <c r="R37" s="136" t="s">
        <v>1196</v>
      </c>
      <c r="S37" s="136"/>
      <c r="T37" s="293"/>
      <c r="U37" s="294"/>
      <c r="V37" s="294"/>
      <c r="W37" s="294"/>
      <c r="X37" s="294"/>
      <c r="Y37" s="294"/>
      <c r="Z37" t="e">
        <f>VLOOKUP(A37,#REF!,9,FALSE)</f>
        <v>#REF!</v>
      </c>
    </row>
    <row r="38" spans="1:26" ht="15.75" thickBot="1">
      <c r="A38" s="292" t="s">
        <v>467</v>
      </c>
      <c r="B38" s="105" t="s">
        <v>51</v>
      </c>
      <c r="C38" s="232">
        <v>45831</v>
      </c>
      <c r="D38" s="299"/>
      <c r="E38" s="286" t="s">
        <v>1144</v>
      </c>
      <c r="F38" s="299"/>
      <c r="G38" s="300" t="s">
        <v>1148</v>
      </c>
      <c r="H38" s="247"/>
      <c r="I38" s="247"/>
      <c r="J38" s="45"/>
      <c r="K38" s="219"/>
      <c r="L38" s="219"/>
      <c r="M38" s="219"/>
      <c r="N38" s="301"/>
      <c r="O38" s="302"/>
      <c r="P38" s="291"/>
      <c r="Q38" s="292" t="s">
        <v>65</v>
      </c>
      <c r="R38" s="136" t="s">
        <v>1196</v>
      </c>
      <c r="S38" s="136"/>
      <c r="T38" s="293"/>
      <c r="U38" s="294"/>
      <c r="V38" s="294"/>
      <c r="W38" s="294"/>
      <c r="X38" s="294"/>
      <c r="Y38" s="294"/>
      <c r="Z38" t="e">
        <f>VLOOKUP(A38,#REF!,9,FALSE)</f>
        <v>#REF!</v>
      </c>
    </row>
    <row r="39" spans="1:26" s="233" customFormat="1" ht="70.150000000000006" customHeight="1" thickBot="1">
      <c r="A39" s="237" t="s">
        <v>1171</v>
      </c>
      <c r="B39" s="241" t="e">
        <v>#N/A</v>
      </c>
      <c r="C39" s="240" t="e">
        <v>#N/A</v>
      </c>
      <c r="D39" s="306"/>
      <c r="E39" s="286" t="s">
        <v>1144</v>
      </c>
      <c r="F39" s="306"/>
      <c r="G39" s="307" t="s">
        <v>1170</v>
      </c>
      <c r="H39" s="239"/>
      <c r="I39" s="239"/>
      <c r="J39" s="239"/>
      <c r="K39" s="238"/>
      <c r="L39" s="238"/>
      <c r="M39" s="238"/>
      <c r="N39" s="239"/>
      <c r="O39" s="308"/>
      <c r="P39" s="381"/>
      <c r="Q39" s="237" t="s">
        <v>1170</v>
      </c>
      <c r="R39" s="136" t="s">
        <v>1196</v>
      </c>
      <c r="S39" s="236"/>
      <c r="T39" s="235"/>
      <c r="U39" s="234"/>
      <c r="V39" s="234"/>
      <c r="W39" s="234"/>
      <c r="X39" s="234"/>
      <c r="Y39" s="234" t="s">
        <v>1205</v>
      </c>
      <c r="Z39" t="e">
        <f>VLOOKUP(A39,#REF!,9,FALSE)</f>
        <v>#REF!</v>
      </c>
    </row>
    <row r="40" spans="1:26" ht="15.75" thickBot="1">
      <c r="A40" s="292" t="s">
        <v>292</v>
      </c>
      <c r="B40" s="105" t="s">
        <v>51</v>
      </c>
      <c r="C40" s="232">
        <v>45831</v>
      </c>
      <c r="D40" s="299"/>
      <c r="E40" s="286" t="s">
        <v>1144</v>
      </c>
      <c r="F40" s="299"/>
      <c r="G40" s="300" t="s">
        <v>1148</v>
      </c>
      <c r="H40" s="247"/>
      <c r="I40" s="247"/>
      <c r="J40" s="45"/>
      <c r="K40" s="219"/>
      <c r="L40" s="219"/>
      <c r="M40" s="219"/>
      <c r="N40" s="301"/>
      <c r="O40" s="302"/>
      <c r="P40" s="291"/>
      <c r="Q40" s="292" t="s">
        <v>65</v>
      </c>
      <c r="R40" s="136" t="s">
        <v>1196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1194</v>
      </c>
      <c r="F41" s="299"/>
      <c r="G41" s="300" t="s">
        <v>1148</v>
      </c>
      <c r="H41" s="247"/>
      <c r="I41" s="247"/>
      <c r="J41" s="45"/>
      <c r="K41" s="219"/>
      <c r="L41" s="219"/>
      <c r="M41" s="219"/>
      <c r="N41" s="301"/>
      <c r="O41" s="302"/>
      <c r="P41" s="291" t="s">
        <v>1195</v>
      </c>
      <c r="Q41" s="292" t="s">
        <v>59</v>
      </c>
      <c r="R41" s="136" t="s">
        <v>1196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1194</v>
      </c>
      <c r="F42" s="299"/>
      <c r="G42" s="300" t="s">
        <v>1148</v>
      </c>
      <c r="H42" s="247"/>
      <c r="I42" s="247"/>
      <c r="J42" s="45"/>
      <c r="K42" s="219"/>
      <c r="L42" s="219"/>
      <c r="M42" s="219"/>
      <c r="N42" s="301"/>
      <c r="O42" s="302"/>
      <c r="P42" s="291" t="s">
        <v>1195</v>
      </c>
      <c r="Q42" s="292" t="s">
        <v>65</v>
      </c>
      <c r="R42" s="136" t="s">
        <v>1196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1194</v>
      </c>
      <c r="F43" s="299"/>
      <c r="G43" s="300" t="s">
        <v>1148</v>
      </c>
      <c r="H43" s="247"/>
      <c r="I43" s="247"/>
      <c r="J43" s="45"/>
      <c r="K43" s="219"/>
      <c r="L43" s="219"/>
      <c r="M43" s="219"/>
      <c r="N43" s="301"/>
      <c r="O43" s="302"/>
      <c r="P43" s="291" t="s">
        <v>1195</v>
      </c>
      <c r="Q43" s="292" t="s">
        <v>59</v>
      </c>
      <c r="R43" s="136" t="s">
        <v>1196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1194</v>
      </c>
      <c r="F44" s="299"/>
      <c r="G44" s="300" t="s">
        <v>1148</v>
      </c>
      <c r="H44" s="247"/>
      <c r="I44" s="247"/>
      <c r="J44" s="45"/>
      <c r="K44" s="219"/>
      <c r="L44" s="219"/>
      <c r="M44" s="219"/>
      <c r="N44" s="301"/>
      <c r="O44" s="302"/>
      <c r="P44" s="291" t="s">
        <v>1156</v>
      </c>
      <c r="Q44" s="292" t="s">
        <v>65</v>
      </c>
      <c r="R44" s="136" t="s">
        <v>1196</v>
      </c>
      <c r="S44" s="136"/>
      <c r="T44" s="293"/>
      <c r="U44" s="294"/>
      <c r="V44" s="294"/>
      <c r="W44" s="294"/>
      <c r="X44" s="294"/>
      <c r="Y44" s="294"/>
      <c r="Z44" t="e">
        <f>VLOOKUP(A44,#REF!,9,FALSE)</f>
        <v>#REF!</v>
      </c>
    </row>
    <row r="45" spans="1:26" ht="15.75" thickBot="1">
      <c r="A45" s="377" t="s">
        <v>425</v>
      </c>
      <c r="B45" s="105" t="s">
        <v>51</v>
      </c>
      <c r="C45" s="232">
        <v>45807</v>
      </c>
      <c r="D45" s="299"/>
      <c r="E45" s="286" t="s">
        <v>1144</v>
      </c>
      <c r="F45" s="299"/>
      <c r="G45" s="300" t="s">
        <v>1148</v>
      </c>
      <c r="H45" s="247"/>
      <c r="I45" s="247"/>
      <c r="J45" s="45"/>
      <c r="K45" s="219"/>
      <c r="L45" s="219"/>
      <c r="M45" s="219"/>
      <c r="N45" s="301"/>
      <c r="O45" s="302"/>
      <c r="P45" s="291"/>
      <c r="Q45" s="292" t="s">
        <v>59</v>
      </c>
      <c r="R45" s="136" t="s">
        <v>1196</v>
      </c>
      <c r="S45" s="136"/>
      <c r="T45" s="293"/>
      <c r="U45" s="294"/>
      <c r="V45" s="294"/>
      <c r="W45" s="294"/>
      <c r="X45" s="294"/>
      <c r="Y45" s="294"/>
      <c r="Z45" t="e">
        <f>VLOOKUP(A45,#REF!,9,FALSE)</f>
        <v>#REF!</v>
      </c>
    </row>
    <row r="46" spans="1:26" ht="15.75" thickBot="1">
      <c r="A46" s="309" t="s">
        <v>427</v>
      </c>
      <c r="B46" s="105" t="s">
        <v>51</v>
      </c>
      <c r="C46" s="232">
        <v>45807</v>
      </c>
      <c r="D46" s="299"/>
      <c r="E46" s="286" t="s">
        <v>1144</v>
      </c>
      <c r="F46" s="299"/>
      <c r="G46" s="310" t="s">
        <v>1148</v>
      </c>
      <c r="H46" s="247"/>
      <c r="I46" s="247"/>
      <c r="J46" s="45"/>
      <c r="K46" s="219"/>
      <c r="L46" s="219"/>
      <c r="M46" s="219"/>
      <c r="N46" s="301"/>
      <c r="O46" s="302"/>
      <c r="P46" s="291"/>
      <c r="Q46" s="292" t="s">
        <v>59</v>
      </c>
      <c r="R46" s="136" t="s">
        <v>1196</v>
      </c>
      <c r="S46" s="136"/>
      <c r="T46" s="293"/>
      <c r="U46" s="294"/>
      <c r="V46" s="294"/>
      <c r="W46" s="294"/>
      <c r="X46" s="294"/>
      <c r="Y46" s="294"/>
      <c r="Z46" t="e">
        <f>VLOOKUP(A46,#REF!,9,FALSE)</f>
        <v>#REF!</v>
      </c>
    </row>
    <row r="47" spans="1:26" ht="15.75" thickBot="1">
      <c r="A47" s="311" t="s">
        <v>1168</v>
      </c>
      <c r="B47" s="105" t="s">
        <v>51</v>
      </c>
      <c r="C47" s="232">
        <v>45807</v>
      </c>
      <c r="D47" s="299"/>
      <c r="E47" s="286" t="s">
        <v>1144</v>
      </c>
      <c r="F47" s="299"/>
      <c r="G47" s="300" t="s">
        <v>1148</v>
      </c>
      <c r="H47" s="247"/>
      <c r="I47" s="247"/>
      <c r="J47" s="45"/>
      <c r="K47" s="219"/>
      <c r="L47" s="219"/>
      <c r="M47" s="219"/>
      <c r="N47" s="301"/>
      <c r="O47" s="302"/>
      <c r="P47" s="291" t="s">
        <v>1159</v>
      </c>
      <c r="Q47" s="292" t="s">
        <v>59</v>
      </c>
      <c r="R47" s="136" t="s">
        <v>1199</v>
      </c>
      <c r="S47" s="136"/>
      <c r="T47" s="293"/>
      <c r="U47" s="294"/>
      <c r="V47" s="294"/>
      <c r="W47" s="294"/>
      <c r="X47" s="294"/>
      <c r="Y47" s="294"/>
      <c r="Z47" t="e">
        <f>VLOOKUP(A47,#REF!,9,FALSE)</f>
        <v>#REF!</v>
      </c>
    </row>
    <row r="48" spans="1:26" ht="15.75" thickBot="1">
      <c r="A48" s="309" t="s">
        <v>536</v>
      </c>
      <c r="B48" s="105" t="s">
        <v>51</v>
      </c>
      <c r="C48" s="232">
        <v>45807</v>
      </c>
      <c r="D48" s="299"/>
      <c r="E48" s="286" t="s">
        <v>1144</v>
      </c>
      <c r="F48" s="299"/>
      <c r="G48" s="310" t="s">
        <v>1170</v>
      </c>
      <c r="H48" s="247"/>
      <c r="I48" s="247"/>
      <c r="J48" s="45"/>
      <c r="K48" s="219"/>
      <c r="L48" s="219"/>
      <c r="M48" s="219"/>
      <c r="N48" s="301"/>
      <c r="O48" s="302"/>
      <c r="P48" s="291" t="s">
        <v>1207</v>
      </c>
      <c r="Q48" s="292" t="s">
        <v>1170</v>
      </c>
      <c r="R48" s="136" t="s">
        <v>1196</v>
      </c>
      <c r="S48" s="136"/>
      <c r="T48" s="293"/>
      <c r="U48" s="294"/>
      <c r="V48" s="294"/>
      <c r="W48" s="294"/>
      <c r="X48" s="294"/>
      <c r="Y48" s="294"/>
      <c r="Z48" t="e">
        <f>VLOOKUP(A48,#REF!,9,FALSE)</f>
        <v>#REF!</v>
      </c>
    </row>
    <row r="49" spans="1:26" ht="15.75" thickBot="1">
      <c r="A49" s="309" t="s">
        <v>530</v>
      </c>
      <c r="B49" s="105" t="s">
        <v>122</v>
      </c>
      <c r="C49" s="232">
        <v>45772</v>
      </c>
      <c r="D49" s="299"/>
      <c r="E49" s="286" t="s">
        <v>1144</v>
      </c>
      <c r="F49" s="299"/>
      <c r="G49" s="310" t="s">
        <v>1170</v>
      </c>
      <c r="H49" s="247"/>
      <c r="I49" s="247"/>
      <c r="J49" s="45"/>
      <c r="K49" s="219"/>
      <c r="L49" s="219"/>
      <c r="M49" s="219"/>
      <c r="N49" s="301"/>
      <c r="O49" s="302"/>
      <c r="P49" s="291" t="s">
        <v>1207</v>
      </c>
      <c r="Q49" s="292" t="s">
        <v>1170</v>
      </c>
      <c r="R49" s="136" t="s">
        <v>1196</v>
      </c>
      <c r="S49" s="136"/>
      <c r="T49" s="293"/>
      <c r="U49" s="294"/>
      <c r="V49" s="294"/>
      <c r="W49" s="294"/>
      <c r="X49" s="294"/>
      <c r="Y49" s="294"/>
      <c r="Z49" t="e">
        <f>VLOOKUP(A49,#REF!,9,FALSE)</f>
        <v>#REF!</v>
      </c>
    </row>
    <row r="50" spans="1:26" ht="15.75" thickBot="1">
      <c r="A50" s="309" t="s">
        <v>528</v>
      </c>
      <c r="B50" s="105" t="s">
        <v>122</v>
      </c>
      <c r="C50" s="232">
        <v>45772</v>
      </c>
      <c r="D50" s="299"/>
      <c r="E50" s="286" t="s">
        <v>1144</v>
      </c>
      <c r="F50" s="299"/>
      <c r="G50" s="310" t="s">
        <v>1170</v>
      </c>
      <c r="H50" s="247"/>
      <c r="I50" s="247"/>
      <c r="J50" s="45"/>
      <c r="K50" s="219"/>
      <c r="L50" s="219"/>
      <c r="M50" s="219"/>
      <c r="N50" s="301"/>
      <c r="O50" s="302"/>
      <c r="P50" s="291" t="s">
        <v>1207</v>
      </c>
      <c r="Q50" s="292" t="s">
        <v>1170</v>
      </c>
      <c r="R50" s="136" t="s">
        <v>1196</v>
      </c>
      <c r="S50" s="136"/>
      <c r="T50" s="293"/>
      <c r="U50" s="294"/>
      <c r="V50" s="294"/>
      <c r="W50" s="294"/>
      <c r="X50" s="294"/>
      <c r="Y50" s="294"/>
      <c r="Z50" t="e">
        <f>VLOOKUP(A50,#REF!,9,FALSE)</f>
        <v>#REF!</v>
      </c>
    </row>
    <row r="51" spans="1:26" ht="15.75" thickBot="1">
      <c r="A51" s="309" t="s">
        <v>534</v>
      </c>
      <c r="B51" s="105" t="e">
        <v>#N/A</v>
      </c>
      <c r="C51" s="232" t="e">
        <v>#N/A</v>
      </c>
      <c r="D51" s="299"/>
      <c r="E51" s="286" t="s">
        <v>1144</v>
      </c>
      <c r="F51" s="299"/>
      <c r="G51" s="310" t="s">
        <v>1170</v>
      </c>
      <c r="H51" s="247"/>
      <c r="I51" s="247"/>
      <c r="J51" s="45"/>
      <c r="K51" s="219"/>
      <c r="L51" s="219"/>
      <c r="M51" s="219"/>
      <c r="N51" s="301"/>
      <c r="O51" s="302"/>
      <c r="P51" s="291" t="s">
        <v>1207</v>
      </c>
      <c r="Q51" s="292" t="s">
        <v>1170</v>
      </c>
      <c r="R51" s="136" t="s">
        <v>1196</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1194</v>
      </c>
      <c r="F52" s="299"/>
      <c r="G52" s="300" t="s">
        <v>1148</v>
      </c>
      <c r="H52" s="247"/>
      <c r="I52" s="247"/>
      <c r="J52" s="45"/>
      <c r="K52" s="219"/>
      <c r="L52" s="219"/>
      <c r="M52" s="219"/>
      <c r="N52" s="301"/>
      <c r="O52" s="302"/>
      <c r="P52" s="291" t="s">
        <v>1195</v>
      </c>
      <c r="Q52" s="292" t="s">
        <v>65</v>
      </c>
      <c r="R52" s="136" t="s">
        <v>1196</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1194</v>
      </c>
      <c r="F53" s="299"/>
      <c r="G53" s="300" t="s">
        <v>1148</v>
      </c>
      <c r="H53" s="247"/>
      <c r="I53" s="247"/>
      <c r="J53" s="45"/>
      <c r="K53" s="219"/>
      <c r="L53" s="219"/>
      <c r="M53" s="219"/>
      <c r="N53" s="301"/>
      <c r="O53" s="302"/>
      <c r="P53" s="291" t="s">
        <v>1195</v>
      </c>
      <c r="Q53" s="292" t="s">
        <v>65</v>
      </c>
      <c r="R53" s="136" t="s">
        <v>1196</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1194</v>
      </c>
      <c r="F54" s="299"/>
      <c r="G54" s="300" t="s">
        <v>1148</v>
      </c>
      <c r="H54" s="247"/>
      <c r="I54" s="247"/>
      <c r="J54" s="45"/>
      <c r="K54" s="219"/>
      <c r="L54" s="219"/>
      <c r="M54" s="219"/>
      <c r="N54" s="301"/>
      <c r="O54" s="302"/>
      <c r="P54" s="291" t="s">
        <v>1195</v>
      </c>
      <c r="Q54" s="292" t="s">
        <v>65</v>
      </c>
      <c r="R54" s="136" t="s">
        <v>1196</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1194</v>
      </c>
      <c r="F55" s="299"/>
      <c r="G55" s="300" t="s">
        <v>1148</v>
      </c>
      <c r="H55" s="247"/>
      <c r="I55" s="247"/>
      <c r="J55" s="45"/>
      <c r="K55" s="219"/>
      <c r="L55" s="219"/>
      <c r="M55" s="219"/>
      <c r="N55" s="301"/>
      <c r="O55" s="302"/>
      <c r="P55" s="291" t="s">
        <v>1159</v>
      </c>
      <c r="Q55" s="292" t="s">
        <v>59</v>
      </c>
      <c r="R55" s="136" t="s">
        <v>1199</v>
      </c>
      <c r="S55" s="136"/>
      <c r="T55" s="293"/>
      <c r="U55" s="294"/>
      <c r="V55" s="294"/>
      <c r="W55" s="294"/>
      <c r="X55" s="294"/>
      <c r="Y55" s="294"/>
      <c r="Z55" t="e">
        <f>VLOOKUP(A55,#REF!,9,FALSE)</f>
        <v>#REF!</v>
      </c>
    </row>
    <row r="56" spans="1:26" ht="15.75" hidden="1" thickBot="1">
      <c r="A56" s="309" t="s">
        <v>1208</v>
      </c>
      <c r="B56" s="105"/>
      <c r="C56" s="232" t="e">
        <f>VLOOKUP(A56,'[1]Tillman UG Footage'!A:C,3,FALSE)</f>
        <v>#N/A</v>
      </c>
      <c r="D56" s="299"/>
      <c r="E56" s="286" t="s">
        <v>1194</v>
      </c>
      <c r="F56" s="299"/>
      <c r="G56" s="300" t="s">
        <v>1148</v>
      </c>
      <c r="H56" s="247"/>
      <c r="I56" s="247"/>
      <c r="J56" s="45"/>
      <c r="K56" s="219"/>
      <c r="L56" s="219"/>
      <c r="M56" s="219"/>
      <c r="N56" s="301"/>
      <c r="O56" s="302"/>
      <c r="P56" s="291" t="s">
        <v>1209</v>
      </c>
      <c r="Q56" s="292" t="s">
        <v>59</v>
      </c>
      <c r="R56" s="136" t="s">
        <v>1199</v>
      </c>
      <c r="S56" s="136"/>
      <c r="T56" s="293"/>
      <c r="U56" s="294"/>
      <c r="V56" s="294"/>
      <c r="W56" s="294"/>
      <c r="X56" s="294"/>
      <c r="Y56" s="294"/>
      <c r="Z56" t="e">
        <f>VLOOKUP(A56,#REF!,9,FALSE)</f>
        <v>#REF!</v>
      </c>
    </row>
    <row r="57" spans="1:26" ht="15.75" hidden="1" thickBot="1">
      <c r="A57" s="168" t="s">
        <v>1210</v>
      </c>
      <c r="B57" s="105" t="s">
        <v>122</v>
      </c>
      <c r="C57" s="312">
        <v>45787</v>
      </c>
      <c r="D57" s="299"/>
      <c r="E57" s="286" t="s">
        <v>1194</v>
      </c>
      <c r="F57" s="299"/>
      <c r="G57" s="300" t="s">
        <v>1148</v>
      </c>
      <c r="H57" s="247"/>
      <c r="I57" s="247"/>
      <c r="J57" s="45"/>
      <c r="K57" s="219"/>
      <c r="L57" s="219"/>
      <c r="M57" s="219"/>
      <c r="N57" s="301"/>
      <c r="O57" s="302"/>
      <c r="P57" s="291" t="s">
        <v>1159</v>
      </c>
      <c r="Q57" s="292" t="s">
        <v>1211</v>
      </c>
      <c r="R57" s="136" t="s">
        <v>1199</v>
      </c>
      <c r="S57" s="136"/>
      <c r="T57" s="293"/>
      <c r="U57" s="294"/>
      <c r="V57" s="294"/>
      <c r="W57" s="294"/>
      <c r="X57" s="294"/>
      <c r="Y57" s="294"/>
      <c r="Z57" t="e">
        <f>VLOOKUP(A57,#REF!,9,FALSE)</f>
        <v>#REF!</v>
      </c>
    </row>
    <row r="58" spans="1:26" ht="15.75" thickBot="1">
      <c r="A58" s="379" t="s">
        <v>508</v>
      </c>
      <c r="B58" s="376" t="s">
        <v>51</v>
      </c>
      <c r="C58" s="314">
        <v>45807</v>
      </c>
      <c r="D58" s="299"/>
      <c r="E58" s="380" t="s">
        <v>1144</v>
      </c>
      <c r="F58" s="299"/>
      <c r="G58" s="300" t="s">
        <v>1148</v>
      </c>
      <c r="H58" s="247"/>
      <c r="I58" s="247"/>
      <c r="J58" s="45"/>
      <c r="K58" s="219"/>
      <c r="L58" s="219"/>
      <c r="M58" s="219"/>
      <c r="N58" s="301"/>
      <c r="O58" s="302"/>
      <c r="P58" s="304"/>
      <c r="Q58" s="292" t="s">
        <v>65</v>
      </c>
      <c r="R58" s="136" t="s">
        <v>1196</v>
      </c>
      <c r="S58" s="136"/>
      <c r="T58" s="293"/>
      <c r="U58" s="294"/>
      <c r="V58" s="294"/>
      <c r="W58" s="294"/>
      <c r="X58" s="294"/>
      <c r="Y58" s="294"/>
    </row>
    <row r="59" spans="1:26" ht="15.75" thickBot="1">
      <c r="A59" s="379" t="s">
        <v>510</v>
      </c>
      <c r="B59" s="376" t="s">
        <v>122</v>
      </c>
      <c r="C59" s="314">
        <v>45772</v>
      </c>
      <c r="D59" s="299"/>
      <c r="E59" s="380" t="s">
        <v>1144</v>
      </c>
      <c r="F59" s="299"/>
      <c r="G59" s="300" t="s">
        <v>1148</v>
      </c>
      <c r="H59" s="247"/>
      <c r="I59" s="247"/>
      <c r="J59" s="45"/>
      <c r="K59" s="219"/>
      <c r="L59" s="219"/>
      <c r="M59" s="219"/>
      <c r="N59" s="301"/>
      <c r="O59" s="302"/>
      <c r="P59" s="304"/>
      <c r="Q59" s="292" t="s">
        <v>65</v>
      </c>
      <c r="R59" s="136" t="s">
        <v>1196</v>
      </c>
      <c r="S59" s="136"/>
      <c r="T59" s="293"/>
      <c r="U59" s="294"/>
      <c r="V59" s="294"/>
      <c r="W59" s="294"/>
      <c r="X59" s="294"/>
      <c r="Y59" s="294"/>
    </row>
    <row r="60" spans="1:26">
      <c r="A60" s="378" t="s">
        <v>512</v>
      </c>
      <c r="B60" s="376" t="s">
        <v>122</v>
      </c>
      <c r="C60" s="314">
        <v>45772</v>
      </c>
      <c r="D60" s="299"/>
      <c r="E60" s="380" t="s">
        <v>1144</v>
      </c>
      <c r="F60" s="299"/>
      <c r="G60" s="300" t="s">
        <v>1148</v>
      </c>
      <c r="H60" s="247"/>
      <c r="I60" s="247"/>
      <c r="J60" s="45"/>
      <c r="K60" s="219"/>
      <c r="L60" s="219"/>
      <c r="M60" s="219"/>
      <c r="N60" s="301"/>
      <c r="O60" s="302"/>
      <c r="P60" s="304"/>
      <c r="Q60" s="292" t="s">
        <v>65</v>
      </c>
      <c r="R60" s="136" t="s">
        <v>1196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1188</v>
      </c>
      <c r="B70" s="319">
        <f>SUM(K4:K9)</f>
        <v>0</v>
      </c>
      <c r="C70" s="320" t="e">
        <f>B70/B73</f>
        <v>#DIV/0!</v>
      </c>
    </row>
    <row r="71" spans="1:25">
      <c r="A71" s="318" t="s">
        <v>1084</v>
      </c>
      <c r="B71" s="319">
        <f>SUM(L4:L9)</f>
        <v>0</v>
      </c>
      <c r="C71" s="320" t="e">
        <f>B71/B73</f>
        <v>#DIV/0!</v>
      </c>
    </row>
    <row r="72" spans="1:25">
      <c r="A72" s="318" t="s">
        <v>1189</v>
      </c>
      <c r="B72" s="319">
        <f>SUM(M4:M9)</f>
        <v>0</v>
      </c>
      <c r="C72" s="320" t="e">
        <f>B72/B73</f>
        <v>#DIV/0!</v>
      </c>
    </row>
    <row r="73" spans="1:25">
      <c r="A73" s="318" t="s">
        <v>569</v>
      </c>
      <c r="B73" s="319">
        <f>SUM(B70:B72)</f>
        <v>0</v>
      </c>
      <c r="C73" s="296"/>
    </row>
    <row r="80" spans="1:25">
      <c r="A80" t="s">
        <v>1212</v>
      </c>
    </row>
    <row r="81" spans="1:1">
      <c r="A81" t="s">
        <v>1213</v>
      </c>
    </row>
    <row r="82" spans="1:1">
      <c r="A82" t="s">
        <v>1195</v>
      </c>
    </row>
    <row r="83" spans="1:1">
      <c r="A83" t="s">
        <v>1214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1215</v>
      </c>
    </row>
    <row r="3" spans="1:18">
      <c r="A3" t="s">
        <v>1154</v>
      </c>
      <c r="B3" t="s">
        <v>20</v>
      </c>
      <c r="C3" t="s">
        <v>1184</v>
      </c>
      <c r="D3" t="s">
        <v>26</v>
      </c>
      <c r="E3" t="s">
        <v>1149</v>
      </c>
      <c r="F3" t="s">
        <v>1185</v>
      </c>
      <c r="G3" t="s">
        <v>27</v>
      </c>
      <c r="H3" t="s">
        <v>28</v>
      </c>
      <c r="I3" t="s">
        <v>1186</v>
      </c>
      <c r="J3" t="s">
        <v>1187</v>
      </c>
      <c r="K3" t="s">
        <v>1188</v>
      </c>
      <c r="L3" t="s">
        <v>1084</v>
      </c>
      <c r="M3" t="s">
        <v>1189</v>
      </c>
      <c r="N3" t="s">
        <v>1190</v>
      </c>
      <c r="O3" t="s">
        <v>1097</v>
      </c>
      <c r="P3" t="s">
        <v>1155</v>
      </c>
      <c r="Q3" t="s">
        <v>34</v>
      </c>
      <c r="R3" t="s">
        <v>1216</v>
      </c>
    </row>
    <row r="4" spans="1:18">
      <c r="A4" t="s">
        <v>425</v>
      </c>
      <c r="B4" t="s">
        <v>122</v>
      </c>
      <c r="C4" s="115">
        <v>45772</v>
      </c>
      <c r="E4" t="s">
        <v>1144</v>
      </c>
      <c r="G4" t="s">
        <v>1148</v>
      </c>
      <c r="P4" t="s">
        <v>785</v>
      </c>
      <c r="Q4" t="s">
        <v>65</v>
      </c>
      <c r="R4" t="s">
        <v>1217</v>
      </c>
    </row>
    <row r="5" spans="1:18">
      <c r="A5" t="s">
        <v>446</v>
      </c>
      <c r="B5" t="s">
        <v>51</v>
      </c>
      <c r="C5" s="115">
        <v>45772</v>
      </c>
      <c r="E5" t="s">
        <v>1144</v>
      </c>
      <c r="G5" t="s">
        <v>1148</v>
      </c>
      <c r="P5" t="s">
        <v>1195</v>
      </c>
      <c r="Q5" t="s">
        <v>69</v>
      </c>
      <c r="R5" t="s">
        <v>1218</v>
      </c>
    </row>
    <row r="6" spans="1:18">
      <c r="A6" t="s">
        <v>455</v>
      </c>
      <c r="B6" t="s">
        <v>51</v>
      </c>
      <c r="C6" s="115">
        <v>45772</v>
      </c>
      <c r="E6" t="s">
        <v>1144</v>
      </c>
      <c r="G6" t="s">
        <v>1148</v>
      </c>
      <c r="P6" t="s">
        <v>1195</v>
      </c>
      <c r="Q6" t="s">
        <v>65</v>
      </c>
      <c r="R6" t="s">
        <v>1219</v>
      </c>
    </row>
    <row r="7" spans="1:18">
      <c r="A7" t="s">
        <v>457</v>
      </c>
      <c r="B7" t="s">
        <v>51</v>
      </c>
      <c r="C7" s="115">
        <v>45831</v>
      </c>
      <c r="E7" t="s">
        <v>1144</v>
      </c>
      <c r="G7" t="s">
        <v>1148</v>
      </c>
      <c r="P7" t="s">
        <v>1195</v>
      </c>
      <c r="Q7" t="s">
        <v>65</v>
      </c>
      <c r="R7" t="s">
        <v>1220</v>
      </c>
    </row>
    <row r="8" spans="1:18">
      <c r="A8" t="s">
        <v>459</v>
      </c>
      <c r="B8" t="s">
        <v>51</v>
      </c>
      <c r="C8" s="115">
        <v>45831</v>
      </c>
      <c r="E8" t="s">
        <v>1144</v>
      </c>
      <c r="G8" t="s">
        <v>1148</v>
      </c>
      <c r="P8" t="s">
        <v>1195</v>
      </c>
      <c r="Q8" t="s">
        <v>65</v>
      </c>
      <c r="R8" t="s">
        <v>1221</v>
      </c>
    </row>
    <row r="9" spans="1:18">
      <c r="A9" t="s">
        <v>462</v>
      </c>
      <c r="B9" t="s">
        <v>51</v>
      </c>
      <c r="C9" s="115">
        <v>45831</v>
      </c>
      <c r="E9" t="s">
        <v>1144</v>
      </c>
      <c r="G9" t="s">
        <v>1148</v>
      </c>
      <c r="P9" t="s">
        <v>1222</v>
      </c>
      <c r="Q9" t="s">
        <v>59</v>
      </c>
      <c r="R9" t="s">
        <v>1223</v>
      </c>
    </row>
    <row r="10" spans="1:18">
      <c r="A10" t="s">
        <v>464</v>
      </c>
      <c r="B10" t="s">
        <v>51</v>
      </c>
      <c r="C10" s="115">
        <v>45831</v>
      </c>
      <c r="E10" t="s">
        <v>1144</v>
      </c>
      <c r="G10" t="s">
        <v>1148</v>
      </c>
      <c r="P10" t="s">
        <v>1195</v>
      </c>
      <c r="Q10" t="s">
        <v>65</v>
      </c>
      <c r="R10" t="s">
        <v>1224</v>
      </c>
    </row>
    <row r="11" spans="1:18">
      <c r="A11" t="s">
        <v>467</v>
      </c>
      <c r="B11" t="s">
        <v>51</v>
      </c>
      <c r="C11" s="115">
        <v>45831</v>
      </c>
      <c r="E11" t="s">
        <v>1144</v>
      </c>
      <c r="G11" t="s">
        <v>1148</v>
      </c>
      <c r="P11" t="s">
        <v>1195</v>
      </c>
      <c r="Q11" t="s">
        <v>65</v>
      </c>
      <c r="R11" t="s">
        <v>1225</v>
      </c>
    </row>
    <row r="12" spans="1:18">
      <c r="A12" t="s">
        <v>292</v>
      </c>
      <c r="B12" t="s">
        <v>51</v>
      </c>
      <c r="C12" s="115">
        <v>45831</v>
      </c>
      <c r="E12" t="s">
        <v>1144</v>
      </c>
      <c r="G12" t="s">
        <v>1148</v>
      </c>
      <c r="P12" t="s">
        <v>1195</v>
      </c>
      <c r="Q12" t="s">
        <v>59</v>
      </c>
      <c r="R12" t="s">
        <v>1226</v>
      </c>
    </row>
    <row r="13" spans="1:18">
      <c r="A13" t="s">
        <v>489</v>
      </c>
      <c r="B13" t="s">
        <v>51</v>
      </c>
      <c r="C13" s="115">
        <v>45772</v>
      </c>
      <c r="E13" t="s">
        <v>1144</v>
      </c>
      <c r="G13" t="s">
        <v>1148</v>
      </c>
      <c r="P13" t="s">
        <v>1156</v>
      </c>
      <c r="R13" t="s">
        <v>1227</v>
      </c>
    </row>
    <row r="14" spans="1:18">
      <c r="A14" t="s">
        <v>1168</v>
      </c>
      <c r="B14" t="e">
        <v>#N/A</v>
      </c>
      <c r="C14" t="e">
        <v>#N/A</v>
      </c>
      <c r="E14" t="s">
        <v>1144</v>
      </c>
      <c r="G14" t="s">
        <v>1148</v>
      </c>
      <c r="P14" t="s">
        <v>1159</v>
      </c>
      <c r="Q14" t="s">
        <v>59</v>
      </c>
      <c r="R14" t="s">
        <v>1228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3362D265-55E2-4CA4-87DA-C5EF4DB329A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2025-08-18T21:29:58Z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