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29" documentId="8_{DCF85A03-1EEC-410A-B6A1-333228F65FDB}" xr6:coauthVersionLast="47" xr6:coauthVersionMax="47" xr10:uidLastSave="{3E40FCB8-5DD3-42CF-8C19-861A8B5EF3C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4" r:id="rId12"/>
    <pivotCache cacheId="355" r:id="rId13"/>
    <pivotCache cacheId="356" r:id="rId14"/>
    <pivotCache cacheId="357"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<sst xmlns="http://schemas.openxmlformats.org/spreadsheetml/2006/main" count="24127" uniqueCount="2898">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</sst>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9:16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7" activePane="topRight" state="frozen"/>
      <selection pane="topRight" activeCell="W15" sqref="W15:W1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221">
        <v>1708</v>
      </c>
      <c r="X9" s="1658">
        <f>SUM(V9-W9)</f>
        <v>7313</v>
      </c>
      <c r="Y9" s="1237">
        <f>IFERROR($W9/$V9, 0)</f>
        <v>0.18933599379226249</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221"/>
      <c r="X12" s="1658">
        <f>SUM(V12-W12)</f>
        <v>8384</v>
      </c>
      <c r="Y12" s="1237">
        <f>IFERROR($W12/$V12, 0)</f>
        <v>0</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0">
        <v>6593</v>
      </c>
      <c r="X13" s="1658">
        <f>SUM(V13-W13)</f>
        <v>2158</v>
      </c>
      <c r="Y13" s="1237">
        <f>IFERROR($W13/$V13, 0)</f>
        <v>0.75339961147297452</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0">
        <v>4335</v>
      </c>
      <c r="X14" s="1658">
        <f>SUM(V14-W14)</f>
        <v>3661</v>
      </c>
      <c r="Y14" s="1237">
        <f>IFERROR($W14/$V14, 0)</f>
        <v>0.54214607303651829</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221">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221">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31">
        <v>5794</v>
      </c>
      <c r="X25" s="1222">
        <f t="shared" si="0"/>
        <v>464</v>
      </c>
      <c r="Y25" s="1237">
        <f t="shared" si="1"/>
        <v>0.92585490572067752</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67">
        <v>2660</v>
      </c>
      <c r="X57" s="1658">
        <f>SUM(V57-W57)</f>
        <v>1837</v>
      </c>
      <c r="Y57" s="1237">
        <f>IFERROR($W57/$V57, 0)</f>
        <v>0.59150544807649541</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35</v>
      </c>
      <c r="Q58" s="1656">
        <v>46174</v>
      </c>
      <c r="R58" s="1656"/>
      <c r="S58" s="1656"/>
      <c r="T58" s="1656"/>
      <c r="U58" s="1656"/>
      <c r="V58" s="1657">
        <v>3537</v>
      </c>
      <c r="W58" s="1658"/>
      <c r="X58" s="1658">
        <f>SUM(V58-W58)</f>
        <v>3537</v>
      </c>
      <c r="Y58" s="1237">
        <f>IFERROR($W58/$V58, 0)</f>
        <v>0</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5"/>
      <c r="L61" s="1377"/>
      <c r="M61" s="699" t="s">
        <v>128</v>
      </c>
      <c r="N61" s="703">
        <v>3443</v>
      </c>
      <c r="O61" s="699" t="s">
        <v>128</v>
      </c>
      <c r="P61" s="691" t="s">
        <v>35</v>
      </c>
      <c r="Q61" s="1656">
        <v>46147</v>
      </c>
      <c r="R61" s="1656"/>
      <c r="S61" s="1656"/>
      <c r="T61" s="1656"/>
      <c r="U61" s="1656"/>
      <c r="V61" s="1658">
        <v>224</v>
      </c>
      <c r="W61" s="1658"/>
      <c r="X61" s="1658">
        <f>SUM(V61-W61)</f>
        <v>224</v>
      </c>
      <c r="Y61" s="1237">
        <f>IFERROR($W61/$V61, 0)</f>
        <v>0</v>
      </c>
      <c r="Z61" s="1656"/>
      <c r="AA61" s="1656"/>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4">
        <v>77</v>
      </c>
      <c r="I68" s="1257" t="s">
        <v>569</v>
      </c>
      <c r="J68" s="1258" t="s">
        <v>30</v>
      </c>
      <c r="K68" s="1655"/>
      <c r="L68" s="1377"/>
      <c r="M68" s="1177" t="s">
        <v>128</v>
      </c>
      <c r="N68" s="1668">
        <v>70699.5</v>
      </c>
      <c r="O68" s="1178" t="s">
        <v>128</v>
      </c>
      <c r="P68" s="1333" t="s">
        <v>32</v>
      </c>
      <c r="Q68" s="1656"/>
      <c r="R68" s="1656"/>
      <c r="S68" s="1656"/>
      <c r="T68" s="1656"/>
      <c r="U68" s="1656"/>
      <c r="V68" s="1657">
        <v>5471</v>
      </c>
      <c r="W68" s="1658"/>
      <c r="X68" s="1658">
        <f>SUM(V68-W68)</f>
        <v>5471</v>
      </c>
      <c r="Y68" s="1237">
        <f>IFERROR($W68/$V68, 0)</f>
        <v>0</v>
      </c>
      <c r="Z68" s="1656"/>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4">
        <v>56</v>
      </c>
      <c r="I69" s="1257" t="s">
        <v>569</v>
      </c>
      <c r="J69" s="1258" t="s">
        <v>30</v>
      </c>
      <c r="K69" s="1655"/>
      <c r="L69" s="1377"/>
      <c r="M69" s="1177" t="s">
        <v>128</v>
      </c>
      <c r="N69" s="1668">
        <v>38720</v>
      </c>
      <c r="O69" s="1178" t="s">
        <v>128</v>
      </c>
      <c r="P69" s="1333" t="s">
        <v>32</v>
      </c>
      <c r="Q69" s="1656"/>
      <c r="R69" s="1656"/>
      <c r="S69" s="1656"/>
      <c r="T69" s="1656"/>
      <c r="U69" s="1656"/>
      <c r="V69" s="1657">
        <v>3134</v>
      </c>
      <c r="W69" s="1658"/>
      <c r="X69" s="1658">
        <f>SUM(V69-W69)</f>
        <v>3134</v>
      </c>
      <c r="Y69" s="1237">
        <f>IFERROR($W69/$V69, 0)</f>
        <v>0</v>
      </c>
      <c r="Z69" s="1669"/>
      <c r="AA69" s="1670"/>
      <c r="AB69" s="813">
        <v>0</v>
      </c>
      <c r="AC69" s="816">
        <v>0</v>
      </c>
      <c r="AD69" s="732">
        <v>0</v>
      </c>
      <c r="AE69" s="1238" t="s">
        <v>682</v>
      </c>
      <c r="AF69" s="725"/>
    </row>
    <row r="70" spans="1:32" ht="24.75" customHeight="1">
      <c r="A70" s="1375" t="s">
        <v>683</v>
      </c>
      <c r="B70" s="1179" t="s">
        <v>37</v>
      </c>
      <c r="C70" s="1378">
        <v>46229</v>
      </c>
      <c r="D70" s="1376"/>
      <c r="E70" s="1377"/>
      <c r="F70" s="1376"/>
      <c r="G70" s="1236"/>
      <c r="H70" s="1654">
        <v>80</v>
      </c>
      <c r="I70" s="1257" t="s">
        <v>569</v>
      </c>
      <c r="J70" s="1258" t="s">
        <v>30</v>
      </c>
      <c r="K70" s="1655"/>
      <c r="L70" s="1377"/>
      <c r="M70" s="1177" t="s">
        <v>128</v>
      </c>
      <c r="N70" s="1407">
        <v>77657.7</v>
      </c>
      <c r="O70" s="1178" t="s">
        <v>128</v>
      </c>
      <c r="P70" s="1333" t="s">
        <v>32</v>
      </c>
      <c r="Q70" s="1656"/>
      <c r="R70" s="1656"/>
      <c r="S70" s="1656"/>
      <c r="T70" s="1656"/>
      <c r="U70" s="1656"/>
      <c r="V70" s="1657">
        <v>6243</v>
      </c>
      <c r="W70" s="1658"/>
      <c r="X70" s="1658">
        <f>SUM(V70-W70)</f>
        <v>6243</v>
      </c>
      <c r="Y70" s="1237">
        <f>IFERROR($W70/$V70, 0)</f>
        <v>0</v>
      </c>
      <c r="Z70" s="1656"/>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4">
        <v>82</v>
      </c>
      <c r="I71" s="1257" t="s">
        <v>569</v>
      </c>
      <c r="J71" s="1258" t="s">
        <v>30</v>
      </c>
      <c r="K71" s="1655"/>
      <c r="L71" s="1377"/>
      <c r="M71" s="1177" t="s">
        <v>128</v>
      </c>
      <c r="N71" s="1407">
        <v>85513</v>
      </c>
      <c r="O71" s="1178" t="s">
        <v>128</v>
      </c>
      <c r="P71" s="1333" t="s">
        <v>32</v>
      </c>
      <c r="Q71" s="1656"/>
      <c r="R71" s="1656"/>
      <c r="S71" s="1656"/>
      <c r="T71" s="1656"/>
      <c r="U71" s="1656"/>
      <c r="V71" s="1657">
        <v>6678</v>
      </c>
      <c r="W71" s="1658"/>
      <c r="X71" s="1658">
        <f>SUM(V71-W71)</f>
        <v>6678</v>
      </c>
      <c r="Y71" s="1211">
        <f>IFERROR($W71/$V71, 0)</f>
        <v>0</v>
      </c>
      <c r="Z71" s="1670"/>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4">
        <v>0</v>
      </c>
      <c r="I72" s="1257" t="s">
        <v>569</v>
      </c>
      <c r="J72" s="1258" t="s">
        <v>30</v>
      </c>
      <c r="K72" s="1655"/>
      <c r="L72" s="1377"/>
      <c r="M72" s="1177" t="s">
        <v>128</v>
      </c>
      <c r="N72" s="1668">
        <v>25174.45</v>
      </c>
      <c r="O72" s="1178" t="s">
        <v>128</v>
      </c>
      <c r="P72" s="1333" t="s">
        <v>32</v>
      </c>
      <c r="Q72" s="1656"/>
      <c r="R72" s="1656"/>
      <c r="S72" s="1656"/>
      <c r="T72" s="1656"/>
      <c r="U72" s="1656"/>
      <c r="V72" s="1657">
        <v>2721</v>
      </c>
      <c r="W72" s="1658"/>
      <c r="X72" s="1658">
        <f>SUM(V72-W72)</f>
        <v>2721</v>
      </c>
      <c r="Y72" s="1211">
        <f>IFERROR($W72/$V72, 0)</f>
        <v>0</v>
      </c>
      <c r="Z72" s="1670"/>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4">
        <v>53</v>
      </c>
      <c r="I73" s="1257" t="s">
        <v>569</v>
      </c>
      <c r="J73" s="1258" t="s">
        <v>30</v>
      </c>
      <c r="K73" s="1357"/>
      <c r="L73" s="1235"/>
      <c r="M73" s="1177" t="s">
        <v>128</v>
      </c>
      <c r="N73" s="1358">
        <v>56455</v>
      </c>
      <c r="O73" s="1178" t="s">
        <v>128</v>
      </c>
      <c r="P73" s="1550" t="s">
        <v>29</v>
      </c>
      <c r="Q73" s="1656">
        <v>46174</v>
      </c>
      <c r="R73" s="1656"/>
      <c r="S73" s="1656"/>
      <c r="T73" s="1656"/>
      <c r="U73" s="1656"/>
      <c r="V73" s="1657">
        <v>4814</v>
      </c>
      <c r="W73" s="1658">
        <v>4660</v>
      </c>
      <c r="X73" s="1658">
        <f>SUM(V73-W73)</f>
        <v>154</v>
      </c>
      <c r="Y73" s="1467">
        <f>IFERROR($W73/$V73, 0)</f>
        <v>0.96800997091815533</v>
      </c>
      <c r="Z73" s="1671">
        <v>46184</v>
      </c>
      <c r="AA73" s="1671"/>
      <c r="AB73" s="926">
        <v>0</v>
      </c>
      <c r="AC73" s="733">
        <v>0</v>
      </c>
      <c r="AD73" s="732">
        <v>0</v>
      </c>
      <c r="AE73" s="1238" t="s">
        <v>689</v>
      </c>
      <c r="AF73" s="725"/>
    </row>
    <row r="74" spans="1:32" ht="24.75" customHeight="1">
      <c r="A74" s="1397" t="s">
        <v>690</v>
      </c>
      <c r="B74" s="1381" t="s">
        <v>37</v>
      </c>
      <c r="C74" s="1378">
        <v>46265</v>
      </c>
      <c r="D74" s="1376"/>
      <c r="E74" s="1377"/>
      <c r="F74" s="1376"/>
      <c r="G74" s="1236"/>
      <c r="H74" s="1654">
        <v>77</v>
      </c>
      <c r="I74" s="1257" t="s">
        <v>569</v>
      </c>
      <c r="J74" s="1258" t="s">
        <v>30</v>
      </c>
      <c r="K74" s="1655"/>
      <c r="L74" s="1377"/>
      <c r="M74" s="1177" t="s">
        <v>128</v>
      </c>
      <c r="N74" s="1668">
        <v>68598</v>
      </c>
      <c r="O74" s="1178" t="s">
        <v>128</v>
      </c>
      <c r="P74" s="1333" t="s">
        <v>32</v>
      </c>
      <c r="Q74" s="1656"/>
      <c r="R74" s="1656"/>
      <c r="S74" s="1656"/>
      <c r="T74" s="1656"/>
      <c r="U74" s="1656"/>
      <c r="V74" s="1657">
        <v>5803</v>
      </c>
      <c r="W74" s="1658"/>
      <c r="X74" s="1658">
        <f>SUM(V74-W74)</f>
        <v>5803</v>
      </c>
      <c r="Y74" s="1237">
        <f>IFERROR($W74/$V74, 0)</f>
        <v>0</v>
      </c>
      <c r="Z74" s="1656"/>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4">
        <v>74</v>
      </c>
      <c r="I75" s="1257" t="s">
        <v>569</v>
      </c>
      <c r="J75" s="1258" t="s">
        <v>30</v>
      </c>
      <c r="K75" s="1655"/>
      <c r="L75" s="1377"/>
      <c r="M75" s="1177" t="s">
        <v>128</v>
      </c>
      <c r="N75" s="1358">
        <v>92274</v>
      </c>
      <c r="O75" s="1178" t="s">
        <v>128</v>
      </c>
      <c r="P75" s="1333" t="s">
        <v>29</v>
      </c>
      <c r="Q75" s="1656">
        <v>46142</v>
      </c>
      <c r="R75" s="1656"/>
      <c r="S75" s="1656"/>
      <c r="T75" s="1656"/>
      <c r="U75" s="1656"/>
      <c r="V75" s="1657">
        <v>8145</v>
      </c>
      <c r="W75" s="1658">
        <v>7162</v>
      </c>
      <c r="X75" s="1658">
        <f>SUM(V75-W75)</f>
        <v>983</v>
      </c>
      <c r="Y75" s="1237">
        <f>IFERROR($W75/$V75, 0)</f>
        <v>0.87931246163290366</v>
      </c>
      <c r="Z75" s="1656">
        <v>46149</v>
      </c>
      <c r="AA75" s="1656"/>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4">
        <v>56</v>
      </c>
      <c r="I76" s="1257" t="s">
        <v>569</v>
      </c>
      <c r="J76" s="1258" t="s">
        <v>30</v>
      </c>
      <c r="K76" s="1655"/>
      <c r="L76" s="1377"/>
      <c r="M76" s="1654" t="s">
        <v>128</v>
      </c>
      <c r="N76" s="1668">
        <v>55008</v>
      </c>
      <c r="O76" s="1178" t="s">
        <v>128</v>
      </c>
      <c r="P76" s="1333" t="s">
        <v>32</v>
      </c>
      <c r="Q76" s="1656"/>
      <c r="R76" s="1656"/>
      <c r="S76" s="1656"/>
      <c r="T76" s="1656"/>
      <c r="U76" s="1656"/>
      <c r="V76" s="1657">
        <v>4625</v>
      </c>
      <c r="W76" s="1658"/>
      <c r="X76" s="1658">
        <f>SUM(V76-W76)</f>
        <v>4625</v>
      </c>
      <c r="Y76" s="1237">
        <f>IFERROR($W76/$V76, 0)</f>
        <v>0</v>
      </c>
      <c r="Z76" s="1656"/>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4">
        <v>48</v>
      </c>
      <c r="I77" s="1257" t="s">
        <v>569</v>
      </c>
      <c r="J77" s="1258" t="s">
        <v>30</v>
      </c>
      <c r="K77" s="1655"/>
      <c r="L77" s="1377"/>
      <c r="M77" s="1177" t="s">
        <v>128</v>
      </c>
      <c r="N77" s="1358">
        <v>50669</v>
      </c>
      <c r="O77" s="1178" t="s">
        <v>128</v>
      </c>
      <c r="P77" s="1333" t="s">
        <v>32</v>
      </c>
      <c r="Q77" s="1656"/>
      <c r="R77" s="1656"/>
      <c r="S77" s="1656"/>
      <c r="T77" s="1656"/>
      <c r="U77" s="1656"/>
      <c r="V77" s="1657">
        <v>3600</v>
      </c>
      <c r="W77" s="1658"/>
      <c r="X77" s="1658">
        <f>SUM(V77-W77)</f>
        <v>3600</v>
      </c>
      <c r="Y77" s="1237">
        <f>IFERROR($W77/$V77, 0)</f>
        <v>0</v>
      </c>
      <c r="Z77" s="1656"/>
      <c r="AA77" s="1656"/>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4">
        <v>70</v>
      </c>
      <c r="I78" s="1257" t="s">
        <v>569</v>
      </c>
      <c r="J78" s="1258" t="s">
        <v>30</v>
      </c>
      <c r="K78" s="1655"/>
      <c r="L78" s="1377"/>
      <c r="M78" s="1177" t="s">
        <v>128</v>
      </c>
      <c r="N78" s="415">
        <v>65362</v>
      </c>
      <c r="O78" s="1178" t="s">
        <v>128</v>
      </c>
      <c r="P78" s="1333" t="s">
        <v>29</v>
      </c>
      <c r="Q78" s="1656">
        <v>46170</v>
      </c>
      <c r="R78" s="1656"/>
      <c r="S78" s="1656"/>
      <c r="T78" s="1656"/>
      <c r="U78" s="1656"/>
      <c r="V78" s="1657">
        <v>5460</v>
      </c>
      <c r="W78" s="1658">
        <v>5097</v>
      </c>
      <c r="X78" s="1658">
        <f>SUM(V78-W78)</f>
        <v>363</v>
      </c>
      <c r="Y78" s="1237">
        <f>IFERROR($W78/$V78, 0)</f>
        <v>0.93351648351648353</v>
      </c>
      <c r="Z78" s="1656">
        <v>46189</v>
      </c>
      <c r="AA78" s="1656"/>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4">
        <v>90</v>
      </c>
      <c r="I80" s="1257" t="s">
        <v>569</v>
      </c>
      <c r="J80" s="1258" t="s">
        <v>30</v>
      </c>
      <c r="K80" s="1655"/>
      <c r="L80" s="1377"/>
      <c r="M80" s="1177" t="s">
        <v>128</v>
      </c>
      <c r="N80" s="1358">
        <v>90888</v>
      </c>
      <c r="O80" s="1178" t="s">
        <v>128</v>
      </c>
      <c r="P80" s="1333" t="s">
        <v>32</v>
      </c>
      <c r="Q80" s="1656"/>
      <c r="R80" s="1656"/>
      <c r="S80" s="1656"/>
      <c r="T80" s="1656"/>
      <c r="U80" s="1656"/>
      <c r="V80" s="1657">
        <v>7881</v>
      </c>
      <c r="W80" s="1658"/>
      <c r="X80" s="1658">
        <f>SUM(V80-W80)</f>
        <v>7881</v>
      </c>
      <c r="Y80" s="1237">
        <f>IFERROR($W80/$V80, 0)</f>
        <v>0</v>
      </c>
      <c r="Z80" s="1656"/>
      <c r="AA80" s="1656"/>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4">
        <v>74</v>
      </c>
      <c r="I82" s="1257" t="s">
        <v>569</v>
      </c>
      <c r="J82" s="1258" t="s">
        <v>30</v>
      </c>
      <c r="K82" s="1655"/>
      <c r="L82" s="1377"/>
      <c r="M82" s="1177" t="s">
        <v>128</v>
      </c>
      <c r="N82" s="415">
        <v>70534.5</v>
      </c>
      <c r="O82" s="1178" t="s">
        <v>128</v>
      </c>
      <c r="P82" s="1333" t="s">
        <v>29</v>
      </c>
      <c r="Q82" s="1656">
        <v>46174</v>
      </c>
      <c r="R82" s="1656"/>
      <c r="S82" s="1656"/>
      <c r="T82" s="1656"/>
      <c r="U82" s="1656"/>
      <c r="V82" s="1657">
        <v>5756</v>
      </c>
      <c r="W82" s="1658">
        <v>5394</v>
      </c>
      <c r="X82" s="1658">
        <f>SUM(V82-W82)</f>
        <v>362</v>
      </c>
      <c r="Y82" s="1237">
        <f>IFERROR($W82/$V82, 0)</f>
        <v>0.93710910354412791</v>
      </c>
      <c r="Z82" s="1656">
        <v>46191</v>
      </c>
      <c r="AA82" s="1656"/>
      <c r="AB82" s="1189">
        <v>0</v>
      </c>
      <c r="AC82" s="1189">
        <v>0</v>
      </c>
      <c r="AD82" s="1222">
        <v>0</v>
      </c>
      <c r="AE82" s="1238" t="s">
        <v>701</v>
      </c>
      <c r="AF82" s="725"/>
    </row>
    <row r="83" spans="1:32" ht="24.75" customHeight="1">
      <c r="A83" s="1375" t="s">
        <v>708</v>
      </c>
      <c r="B83" s="1381" t="s">
        <v>37</v>
      </c>
      <c r="C83" s="697">
        <v>46203</v>
      </c>
      <c r="D83" s="1376"/>
      <c r="E83" s="1377"/>
      <c r="F83" s="1376"/>
      <c r="G83" s="1236"/>
      <c r="H83" s="1654">
        <v>56</v>
      </c>
      <c r="I83" s="1257" t="s">
        <v>569</v>
      </c>
      <c r="J83" s="744" t="s">
        <v>30</v>
      </c>
      <c r="K83" s="1357"/>
      <c r="L83" s="1235"/>
      <c r="M83" s="1177" t="s">
        <v>128</v>
      </c>
      <c r="N83" s="1358">
        <v>50042</v>
      </c>
      <c r="O83" s="1178" t="s">
        <v>128</v>
      </c>
      <c r="P83" s="1333" t="s">
        <v>32</v>
      </c>
      <c r="Q83" s="1656"/>
      <c r="R83" s="1656"/>
      <c r="S83" s="1656"/>
      <c r="T83" s="1656"/>
      <c r="U83" s="1656"/>
      <c r="V83" s="1657">
        <v>4159</v>
      </c>
      <c r="W83" s="1658"/>
      <c r="X83" s="1658">
        <f>SUM(V83-W83)</f>
        <v>4159</v>
      </c>
      <c r="Y83" s="1237">
        <f>IFERROR($W83/$V83, 0)</f>
        <v>0</v>
      </c>
      <c r="Z83" s="1656"/>
      <c r="AA83" s="1656"/>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4">
        <v>62</v>
      </c>
      <c r="I84" s="1257" t="s">
        <v>569</v>
      </c>
      <c r="J84" s="744" t="s">
        <v>30</v>
      </c>
      <c r="K84" s="1357"/>
      <c r="L84" s="1235"/>
      <c r="M84" s="1177" t="s">
        <v>128</v>
      </c>
      <c r="N84" s="1358">
        <v>48766</v>
      </c>
      <c r="O84" s="1178" t="s">
        <v>128</v>
      </c>
      <c r="P84" s="1333" t="s">
        <v>35</v>
      </c>
      <c r="Q84" s="1656">
        <v>46185</v>
      </c>
      <c r="R84" s="1656"/>
      <c r="S84" s="1656"/>
      <c r="T84" s="1656"/>
      <c r="U84" s="1656"/>
      <c r="V84" s="1657">
        <v>4009</v>
      </c>
      <c r="W84" s="1658"/>
      <c r="X84" s="1658">
        <f>SUM(V84-W84)</f>
        <v>4009</v>
      </c>
      <c r="Y84" s="1237">
        <f>IFERROR($W84/$V84, 0)</f>
        <v>0</v>
      </c>
      <c r="Z84" s="1656"/>
      <c r="AA84" s="1656"/>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4">
        <v>0</v>
      </c>
      <c r="I85" s="1257" t="s">
        <v>569</v>
      </c>
      <c r="J85" s="1258" t="s">
        <v>30</v>
      </c>
      <c r="K85" s="1655"/>
      <c r="L85" s="1377"/>
      <c r="M85" s="1177" t="s">
        <v>128</v>
      </c>
      <c r="N85" s="1358">
        <v>35456.550000000003</v>
      </c>
      <c r="O85" s="1178" t="s">
        <v>128</v>
      </c>
      <c r="P85" s="1333" t="s">
        <v>35</v>
      </c>
      <c r="Q85" s="1656">
        <v>46185</v>
      </c>
      <c r="R85" s="1656"/>
      <c r="S85" s="1656"/>
      <c r="T85" s="1656"/>
      <c r="U85" s="1656"/>
      <c r="V85" s="1657">
        <v>2635</v>
      </c>
      <c r="W85" s="1658">
        <v>2166</v>
      </c>
      <c r="X85" s="1658">
        <f>SUM(V85-W85)</f>
        <v>469</v>
      </c>
      <c r="Y85" s="1237">
        <f>IFERROR($W85/$V85, 0)</f>
        <v>0.822011385199241</v>
      </c>
      <c r="Z85" s="1656"/>
      <c r="AA85" s="1656"/>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4">
        <v>0</v>
      </c>
      <c r="I86" s="1257" t="s">
        <v>569</v>
      </c>
      <c r="J86" s="1258" t="s">
        <v>30</v>
      </c>
      <c r="K86" s="1655"/>
      <c r="L86" s="1377"/>
      <c r="M86" s="1177" t="s">
        <v>128</v>
      </c>
      <c r="N86" s="1358">
        <v>72557.350000000006</v>
      </c>
      <c r="O86" s="1178" t="s">
        <v>128</v>
      </c>
      <c r="P86" s="1333" t="s">
        <v>32</v>
      </c>
      <c r="Q86" s="1656"/>
      <c r="R86" s="1656"/>
      <c r="S86" s="1656"/>
      <c r="T86" s="1656"/>
      <c r="U86" s="1656"/>
      <c r="V86" s="1657">
        <v>5666</v>
      </c>
      <c r="W86" s="1658"/>
      <c r="X86" s="1658">
        <f>SUM(V86-W86)</f>
        <v>5666</v>
      </c>
      <c r="Y86" s="1237">
        <f>IFERROR($W86/$V86, 0)</f>
        <v>0</v>
      </c>
      <c r="Z86" s="1656"/>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4">
        <v>0</v>
      </c>
      <c r="I87" s="1257" t="s">
        <v>569</v>
      </c>
      <c r="J87" s="1258" t="s">
        <v>30</v>
      </c>
      <c r="K87" s="1655"/>
      <c r="L87" s="1377"/>
      <c r="M87" s="1177" t="s">
        <v>128</v>
      </c>
      <c r="N87" s="415">
        <v>75219.199999999997</v>
      </c>
      <c r="O87" s="1178" t="s">
        <v>128</v>
      </c>
      <c r="P87" s="1333" t="s">
        <v>29</v>
      </c>
      <c r="Q87" s="1656">
        <v>46189</v>
      </c>
      <c r="R87" s="1656"/>
      <c r="S87" s="1656"/>
      <c r="T87" s="1656"/>
      <c r="U87" s="1656"/>
      <c r="V87" s="1657">
        <v>5902</v>
      </c>
      <c r="W87" s="1658">
        <v>737</v>
      </c>
      <c r="X87" s="1658">
        <f>SUM(V87-W87)</f>
        <v>5165</v>
      </c>
      <c r="Y87" s="1237">
        <f>IFERROR($W87/$V87, 0)</f>
        <v>0.1248729244323958</v>
      </c>
      <c r="Z87" s="1656">
        <v>46210</v>
      </c>
      <c r="AA87" s="1656"/>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5"/>
      <c r="L88" s="1377"/>
      <c r="M88" s="1177" t="s">
        <v>128</v>
      </c>
      <c r="N88" s="415">
        <v>31327.7</v>
      </c>
      <c r="O88" s="1178" t="s">
        <v>128</v>
      </c>
      <c r="P88" s="1333" t="s">
        <v>29</v>
      </c>
      <c r="Q88" s="1656">
        <v>46189</v>
      </c>
      <c r="R88" s="1656"/>
      <c r="S88" s="1656"/>
      <c r="T88" s="1656"/>
      <c r="U88" s="1656"/>
      <c r="V88" s="1657">
        <v>2342</v>
      </c>
      <c r="W88" s="1658">
        <v>2096</v>
      </c>
      <c r="X88" s="1658">
        <f>SUM(V88-W88)</f>
        <v>246</v>
      </c>
      <c r="Y88" s="1237">
        <f>IFERROR($W88/$V88, 0)</f>
        <v>0.89496157130657561</v>
      </c>
      <c r="Z88" s="1656">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5"/>
      <c r="L89" s="1377"/>
      <c r="M89" s="1177" t="s">
        <v>128</v>
      </c>
      <c r="N89" s="415">
        <v>21849.3</v>
      </c>
      <c r="O89" s="1178" t="s">
        <v>128</v>
      </c>
      <c r="P89" s="1333" t="s">
        <v>35</v>
      </c>
      <c r="Q89" s="1656">
        <v>46218</v>
      </c>
      <c r="R89" s="1656"/>
      <c r="S89" s="1656"/>
      <c r="T89" s="1656"/>
      <c r="U89" s="1656"/>
      <c r="V89" s="1657">
        <v>1618</v>
      </c>
      <c r="W89" s="1658"/>
      <c r="X89" s="1658">
        <f>SUM(V89-W89)</f>
        <v>1618</v>
      </c>
      <c r="Y89" s="1237">
        <f>IFERROR($W89/$V89, 0)</f>
        <v>0</v>
      </c>
      <c r="Z89" s="1656"/>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4" t="s">
        <v>36</v>
      </c>
      <c r="K90" s="1655"/>
      <c r="L90" s="1377"/>
      <c r="M90" s="1654" t="s">
        <v>256</v>
      </c>
      <c r="N90" s="1668">
        <v>60744.4</v>
      </c>
      <c r="O90" s="1178" t="s">
        <v>128</v>
      </c>
      <c r="P90" s="1333" t="s">
        <v>35</v>
      </c>
      <c r="Q90" s="1656">
        <v>46197</v>
      </c>
      <c r="R90" s="1656"/>
      <c r="S90" s="1656"/>
      <c r="T90" s="1656"/>
      <c r="U90" s="1656"/>
      <c r="V90" s="1657">
        <v>5950</v>
      </c>
      <c r="W90" s="1658">
        <v>2667</v>
      </c>
      <c r="X90" s="1658">
        <f>SUM(V90-W90)</f>
        <v>3283</v>
      </c>
      <c r="Y90" s="1237">
        <f>IFERROR($W90/$V90, 0)</f>
        <v>0.44823529411764707</v>
      </c>
      <c r="Z90" s="1656">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4"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8">
        <v>62074</v>
      </c>
      <c r="O92" s="744" t="s">
        <v>128</v>
      </c>
      <c r="P92" s="735" t="s">
        <v>29</v>
      </c>
      <c r="Q92" s="1656"/>
      <c r="R92" s="1656"/>
      <c r="S92" s="1656"/>
      <c r="T92" s="1656"/>
      <c r="U92" s="1656"/>
      <c r="V92" s="1657">
        <v>5246</v>
      </c>
      <c r="W92" s="1667">
        <v>162</v>
      </c>
      <c r="X92" s="1658">
        <f>SUM(V92-W92)</f>
        <v>5084</v>
      </c>
      <c r="Y92" s="1237">
        <f>IFERROR($W92/$V92, 0)</f>
        <v>3.0880670987418986E-2</v>
      </c>
      <c r="Z92" s="1656">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4">
        <v>79</v>
      </c>
      <c r="I94" s="1257" t="s">
        <v>569</v>
      </c>
      <c r="J94" s="744" t="s">
        <v>33</v>
      </c>
      <c r="K94" s="689" t="s">
        <v>549</v>
      </c>
      <c r="L94" s="1377"/>
      <c r="M94" s="1177" t="s">
        <v>128</v>
      </c>
      <c r="N94" s="1668"/>
      <c r="O94" s="744" t="s">
        <v>256</v>
      </c>
      <c r="P94" s="735" t="s">
        <v>32</v>
      </c>
      <c r="Q94" s="1656"/>
      <c r="R94" s="1656"/>
      <c r="S94" s="1656"/>
      <c r="T94" s="1656"/>
      <c r="U94" s="1656"/>
      <c r="V94" s="1657">
        <v>5953</v>
      </c>
      <c r="W94" s="1658"/>
      <c r="X94" s="1658">
        <f>SUM(V94-W94)</f>
        <v>5953</v>
      </c>
      <c r="Y94" s="1237">
        <f>IFERROR($W94/$V94, 0)</f>
        <v>0</v>
      </c>
      <c r="Z94" s="1656"/>
      <c r="AA94" s="1360"/>
      <c r="AB94" s="695">
        <v>0</v>
      </c>
      <c r="AC94" s="733">
        <v>0</v>
      </c>
      <c r="AD94" s="732">
        <v>0</v>
      </c>
      <c r="AE94" s="1298" t="s">
        <v>731</v>
      </c>
      <c r="AF94" s="725"/>
    </row>
    <row r="95" spans="1:32" ht="24.75" customHeight="1">
      <c r="A95" s="1487" t="s">
        <v>732</v>
      </c>
      <c r="B95" s="1059" t="s">
        <v>40</v>
      </c>
      <c r="C95" s="1378"/>
      <c r="D95" s="1376"/>
      <c r="E95" s="1377"/>
      <c r="F95" s="1376"/>
      <c r="G95" s="1236"/>
      <c r="H95" s="1654">
        <v>78</v>
      </c>
      <c r="I95" s="1257" t="s">
        <v>569</v>
      </c>
      <c r="J95" s="744" t="s">
        <v>33</v>
      </c>
      <c r="K95" s="689" t="s">
        <v>549</v>
      </c>
      <c r="L95" s="1377"/>
      <c r="M95" s="1177" t="s">
        <v>128</v>
      </c>
      <c r="N95" s="1668"/>
      <c r="O95" s="744" t="s">
        <v>256</v>
      </c>
      <c r="P95" s="735" t="s">
        <v>32</v>
      </c>
      <c r="Q95" s="1656"/>
      <c r="R95" s="1656"/>
      <c r="S95" s="1656"/>
      <c r="T95" s="1656"/>
      <c r="U95" s="1656"/>
      <c r="V95" s="1657">
        <v>5890</v>
      </c>
      <c r="W95" s="1658"/>
      <c r="X95" s="1658">
        <f>SUM(V95-W95)</f>
        <v>5890</v>
      </c>
      <c r="Y95" s="1237">
        <f>IFERROR($W95/$V95, 0)</f>
        <v>0</v>
      </c>
      <c r="Z95" s="1656"/>
      <c r="AA95" s="1360"/>
      <c r="AB95" s="695">
        <v>0</v>
      </c>
      <c r="AC95" s="733">
        <v>0</v>
      </c>
      <c r="AD95" s="732">
        <v>0</v>
      </c>
      <c r="AE95" s="1298" t="s">
        <v>731</v>
      </c>
      <c r="AF95" s="725"/>
    </row>
    <row r="96" spans="1:32" ht="24.75" customHeight="1">
      <c r="A96" s="1487" t="s">
        <v>733</v>
      </c>
      <c r="B96" s="1059" t="s">
        <v>40</v>
      </c>
      <c r="C96" s="1378"/>
      <c r="D96" s="1376"/>
      <c r="E96" s="1377"/>
      <c r="F96" s="1376"/>
      <c r="G96" s="1236"/>
      <c r="H96" s="1654">
        <v>49</v>
      </c>
      <c r="I96" s="1257" t="s">
        <v>569</v>
      </c>
      <c r="J96" s="744" t="s">
        <v>33</v>
      </c>
      <c r="K96" s="689" t="s">
        <v>549</v>
      </c>
      <c r="L96" s="1377"/>
      <c r="M96" s="1177" t="s">
        <v>128</v>
      </c>
      <c r="N96" s="1668"/>
      <c r="O96" s="744" t="s">
        <v>256</v>
      </c>
      <c r="P96" s="735" t="s">
        <v>32</v>
      </c>
      <c r="Q96" s="1656"/>
      <c r="R96" s="1656"/>
      <c r="S96" s="1656"/>
      <c r="T96" s="1656"/>
      <c r="U96" s="1656"/>
      <c r="V96" s="1657">
        <v>4709</v>
      </c>
      <c r="W96" s="1658"/>
      <c r="X96" s="1658">
        <f>SUM(V96-W96)</f>
        <v>4709</v>
      </c>
      <c r="Y96" s="1237">
        <f>IFERROR($W96/$V96, 0)</f>
        <v>0</v>
      </c>
      <c r="Z96" s="1656"/>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4">
        <v>58</v>
      </c>
      <c r="I8" s="371" t="s">
        <v>818</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2">
        <v>4061</v>
      </c>
      <c r="X8" s="1658">
        <f>SUM(V8-W8)</f>
        <v>0</v>
      </c>
      <c r="Y8" s="1237">
        <f>IFERROR($W8/$V8, 0)</f>
        <v>1</v>
      </c>
      <c r="Z8" s="1656">
        <v>46153</v>
      </c>
      <c r="AA8" s="1656">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4">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4">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4">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4">
        <v>65</v>
      </c>
      <c r="I12" s="371" t="s">
        <v>818</v>
      </c>
      <c r="J12" s="1055" t="s">
        <v>30</v>
      </c>
      <c r="K12" s="689"/>
      <c r="L12" s="359" t="s">
        <v>637</v>
      </c>
      <c r="M12" s="371" t="s">
        <v>128</v>
      </c>
      <c r="N12" s="989">
        <v>45252</v>
      </c>
      <c r="O12" s="371" t="s">
        <v>128</v>
      </c>
      <c r="P12" s="727" t="s">
        <v>38</v>
      </c>
      <c r="Q12" s="1656">
        <v>46184</v>
      </c>
      <c r="R12" s="700" t="s">
        <v>256</v>
      </c>
      <c r="S12" s="362" t="s">
        <v>843</v>
      </c>
      <c r="T12" s="372" t="s">
        <v>823</v>
      </c>
      <c r="U12" s="372" t="s">
        <v>823</v>
      </c>
      <c r="V12" s="1657">
        <v>3360</v>
      </c>
      <c r="W12" s="1672">
        <v>3403</v>
      </c>
      <c r="X12" s="1658">
        <f>SUM(V12-W12)</f>
        <v>-43</v>
      </c>
      <c r="Y12" s="1237">
        <f>IFERROR($W12/$V12, 0)</f>
        <v>1.0127976190476191</v>
      </c>
      <c r="Z12" s="1656">
        <v>46192</v>
      </c>
      <c r="AA12" s="1656">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4">
        <v>21</v>
      </c>
      <c r="I13" s="371" t="s">
        <v>818</v>
      </c>
      <c r="J13" s="740" t="s">
        <v>30</v>
      </c>
      <c r="K13" s="689"/>
      <c r="L13" s="359" t="s">
        <v>637</v>
      </c>
      <c r="M13" s="371" t="s">
        <v>128</v>
      </c>
      <c r="N13" s="989">
        <v>38308</v>
      </c>
      <c r="O13" s="371" t="s">
        <v>128</v>
      </c>
      <c r="P13" s="727" t="s">
        <v>38</v>
      </c>
      <c r="Q13" s="1656">
        <v>46185</v>
      </c>
      <c r="R13" s="700" t="s">
        <v>256</v>
      </c>
      <c r="S13" s="362" t="s">
        <v>843</v>
      </c>
      <c r="T13" s="372" t="s">
        <v>823</v>
      </c>
      <c r="U13" s="372" t="s">
        <v>823</v>
      </c>
      <c r="V13" s="1657">
        <v>3379</v>
      </c>
      <c r="W13" s="1672">
        <v>3340</v>
      </c>
      <c r="X13" s="1658">
        <f>SUM(V13-W13)</f>
        <v>39</v>
      </c>
      <c r="Y13" s="1237">
        <f>IFERROR($W13/$V13, 0)</f>
        <v>0.98845812370523822</v>
      </c>
      <c r="Z13" s="1656">
        <v>46198</v>
      </c>
      <c r="AA13" s="1656">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4">
        <v>85</v>
      </c>
      <c r="I14" s="371" t="s">
        <v>818</v>
      </c>
      <c r="J14" s="1055" t="s">
        <v>30</v>
      </c>
      <c r="K14" s="689"/>
      <c r="L14" s="359" t="s">
        <v>637</v>
      </c>
      <c r="M14" s="371" t="s">
        <v>128</v>
      </c>
      <c r="N14" s="989">
        <v>56492</v>
      </c>
      <c r="O14" s="371" t="s">
        <v>128</v>
      </c>
      <c r="P14" s="727" t="s">
        <v>38</v>
      </c>
      <c r="Q14" s="1656">
        <v>46170</v>
      </c>
      <c r="R14" s="700" t="s">
        <v>256</v>
      </c>
      <c r="S14" s="362" t="s">
        <v>843</v>
      </c>
      <c r="T14" s="372" t="s">
        <v>823</v>
      </c>
      <c r="U14" s="372" t="s">
        <v>823</v>
      </c>
      <c r="V14" s="1657">
        <v>4054</v>
      </c>
      <c r="W14" s="1672">
        <v>4092</v>
      </c>
      <c r="X14" s="1658">
        <f>SUM(V14-W14)</f>
        <v>-38</v>
      </c>
      <c r="Y14" s="1237">
        <f>IFERROR($W14/$V14, 0)</f>
        <v>1.0093734583127776</v>
      </c>
      <c r="Z14" s="1656">
        <v>46184</v>
      </c>
      <c r="AA14" s="1656">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4">
        <v>87</v>
      </c>
      <c r="I15" s="371" t="s">
        <v>818</v>
      </c>
      <c r="J15" s="1055" t="s">
        <v>30</v>
      </c>
      <c r="K15" s="689"/>
      <c r="L15" s="359" t="s">
        <v>637</v>
      </c>
      <c r="M15" s="371" t="s">
        <v>128</v>
      </c>
      <c r="N15" s="989">
        <v>59286</v>
      </c>
      <c r="O15" s="371" t="s">
        <v>128</v>
      </c>
      <c r="P15" s="727" t="s">
        <v>38</v>
      </c>
      <c r="Q15" s="1656">
        <v>46170</v>
      </c>
      <c r="R15" s="700" t="s">
        <v>256</v>
      </c>
      <c r="S15" s="362" t="s">
        <v>843</v>
      </c>
      <c r="T15" s="372" t="s">
        <v>823</v>
      </c>
      <c r="U15" s="372" t="s">
        <v>823</v>
      </c>
      <c r="V15" s="1657">
        <v>4413</v>
      </c>
      <c r="W15" s="1672">
        <v>4477</v>
      </c>
      <c r="X15" s="1658">
        <f>SUM(V15-W15)</f>
        <v>-64</v>
      </c>
      <c r="Y15" s="1237">
        <f>IFERROR($W15/$V15, 0)</f>
        <v>1.0145026059370044</v>
      </c>
      <c r="Z15" s="1656">
        <v>46184</v>
      </c>
      <c r="AA15" s="1656">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4">
        <v>77</v>
      </c>
      <c r="I16" s="371" t="s">
        <v>818</v>
      </c>
      <c r="J16" s="1055" t="s">
        <v>30</v>
      </c>
      <c r="K16" s="689"/>
      <c r="L16" s="359" t="s">
        <v>637</v>
      </c>
      <c r="M16" s="371" t="s">
        <v>128</v>
      </c>
      <c r="N16" s="989">
        <v>52948</v>
      </c>
      <c r="O16" s="371" t="s">
        <v>128</v>
      </c>
      <c r="P16" s="727" t="s">
        <v>38</v>
      </c>
      <c r="Q16" s="1656">
        <v>46185</v>
      </c>
      <c r="R16" s="700" t="s">
        <v>256</v>
      </c>
      <c r="S16" s="362" t="s">
        <v>843</v>
      </c>
      <c r="T16" s="372" t="s">
        <v>823</v>
      </c>
      <c r="U16" s="372" t="s">
        <v>823</v>
      </c>
      <c r="V16" s="1657">
        <v>3957</v>
      </c>
      <c r="W16" s="1672">
        <v>3858</v>
      </c>
      <c r="X16" s="1658">
        <f>SUM(V16-W16)</f>
        <v>99</v>
      </c>
      <c r="Y16" s="1237">
        <f>IFERROR($W16/$V16, 0)</f>
        <v>0.97498104624715698</v>
      </c>
      <c r="Z16" s="1656">
        <v>46203</v>
      </c>
      <c r="AA16" s="1656">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4">
        <v>74</v>
      </c>
      <c r="I17" s="371" t="s">
        <v>818</v>
      </c>
      <c r="J17" s="740" t="s">
        <v>30</v>
      </c>
      <c r="K17" s="689"/>
      <c r="L17" s="359" t="s">
        <v>637</v>
      </c>
      <c r="M17" s="371" t="s">
        <v>128</v>
      </c>
      <c r="N17" s="989">
        <v>51256</v>
      </c>
      <c r="O17" s="371" t="s">
        <v>128</v>
      </c>
      <c r="P17" s="727" t="s">
        <v>38</v>
      </c>
      <c r="Q17" s="1656">
        <v>46185</v>
      </c>
      <c r="R17" s="700" t="s">
        <v>256</v>
      </c>
      <c r="S17" s="362" t="s">
        <v>843</v>
      </c>
      <c r="T17" s="372" t="s">
        <v>823</v>
      </c>
      <c r="U17" s="372" t="s">
        <v>823</v>
      </c>
      <c r="V17" s="1657">
        <v>3826</v>
      </c>
      <c r="W17" s="1672">
        <v>3853</v>
      </c>
      <c r="X17" s="1658">
        <f>SUM(V17-W17)</f>
        <v>-27</v>
      </c>
      <c r="Y17" s="1237">
        <f>IFERROR($W17/$V17, 0)</f>
        <v>1.0070569785676948</v>
      </c>
      <c r="Z17" s="1656">
        <v>46203</v>
      </c>
      <c r="AA17" s="1656">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4">
        <v>73</v>
      </c>
      <c r="I18" s="371" t="s">
        <v>818</v>
      </c>
      <c r="J18" s="1055" t="s">
        <v>30</v>
      </c>
      <c r="K18" s="689"/>
      <c r="L18" s="359" t="s">
        <v>637</v>
      </c>
      <c r="M18" s="371" t="s">
        <v>128</v>
      </c>
      <c r="N18" s="989">
        <v>61225.25</v>
      </c>
      <c r="O18" s="371" t="s">
        <v>128</v>
      </c>
      <c r="P18" s="727" t="s">
        <v>38</v>
      </c>
      <c r="Q18" s="1656">
        <v>46184</v>
      </c>
      <c r="R18" s="700" t="s">
        <v>256</v>
      </c>
      <c r="S18" s="362" t="s">
        <v>843</v>
      </c>
      <c r="T18" s="372" t="s">
        <v>823</v>
      </c>
      <c r="U18" s="372" t="s">
        <v>823</v>
      </c>
      <c r="V18" s="1657">
        <v>4654</v>
      </c>
      <c r="W18" s="1672">
        <v>4748</v>
      </c>
      <c r="X18" s="1658">
        <f>SUM(V18-W18)</f>
        <v>-94</v>
      </c>
      <c r="Y18" s="1237">
        <f>IFERROR($W18/$V18, 0)</f>
        <v>1.0201976794155565</v>
      </c>
      <c r="Z18" s="1656">
        <v>46191</v>
      </c>
      <c r="AA18" s="1656">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843</v>
      </c>
      <c r="T19" s="372" t="s">
        <v>823</v>
      </c>
      <c r="U19" s="372" t="s">
        <v>823</v>
      </c>
      <c r="V19" s="1657">
        <v>2724</v>
      </c>
      <c r="W19" s="1672">
        <v>2653</v>
      </c>
      <c r="X19" s="1658">
        <f>SUM(V19-W19)</f>
        <v>71</v>
      </c>
      <c r="Y19" s="1237">
        <f>IFERROR($W19/$V19, 0)</f>
        <v>0.97393538913362698</v>
      </c>
      <c r="Z19" s="1656">
        <v>46210</v>
      </c>
      <c r="AA19" s="1656">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6">
        <v>46147</v>
      </c>
      <c r="R20" s="700" t="s">
        <v>128</v>
      </c>
      <c r="S20" s="362">
        <v>46161</v>
      </c>
      <c r="T20" s="362">
        <v>46168</v>
      </c>
      <c r="U20" s="372" t="s">
        <v>823</v>
      </c>
      <c r="V20" s="1657">
        <v>466</v>
      </c>
      <c r="W20" s="1673">
        <v>665</v>
      </c>
      <c r="X20" s="1658">
        <f>SUM(V20-W20)</f>
        <v>-199</v>
      </c>
      <c r="Y20" s="1237">
        <f>IFERROR($W20/$V20, 0)</f>
        <v>1.4270386266094421</v>
      </c>
      <c r="Z20" s="1656">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4">
        <v>21</v>
      </c>
      <c r="I26" s="371" t="s">
        <v>818</v>
      </c>
      <c r="J26" s="1055" t="s">
        <v>30</v>
      </c>
      <c r="K26" s="689"/>
      <c r="L26" s="1377">
        <v>46147</v>
      </c>
      <c r="M26" s="371" t="s">
        <v>128</v>
      </c>
      <c r="N26" s="989">
        <v>81882</v>
      </c>
      <c r="O26" s="371" t="s">
        <v>128</v>
      </c>
      <c r="P26" s="727" t="s">
        <v>38</v>
      </c>
      <c r="Q26" s="1656">
        <v>46146</v>
      </c>
      <c r="R26" s="990" t="s">
        <v>128</v>
      </c>
      <c r="S26" s="362">
        <v>46182</v>
      </c>
      <c r="T26" s="362">
        <v>46218</v>
      </c>
      <c r="U26" s="372" t="s">
        <v>823</v>
      </c>
      <c r="V26" s="1657">
        <v>6481</v>
      </c>
      <c r="W26" s="1474">
        <v>6586</v>
      </c>
      <c r="X26" s="1658">
        <f>SUM(V26-W26)</f>
        <v>-105</v>
      </c>
      <c r="Y26" s="1237">
        <f>IFERROR($W26/$V26, 0)</f>
        <v>1.0162012035179757</v>
      </c>
      <c r="Z26" s="1656">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4">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4">
        <v>65</v>
      </c>
      <c r="I28" s="371" t="s">
        <v>818</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70">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4">
        <v>31</v>
      </c>
      <c r="I29" s="371" t="s">
        <v>818</v>
      </c>
      <c r="J29" s="1055" t="s">
        <v>30</v>
      </c>
      <c r="K29" s="689"/>
      <c r="L29" s="1377">
        <v>45795</v>
      </c>
      <c r="M29" s="371" t="s">
        <v>128</v>
      </c>
      <c r="N29" s="989">
        <v>73945</v>
      </c>
      <c r="O29" s="371" t="s">
        <v>128</v>
      </c>
      <c r="P29" s="727" t="s">
        <v>38</v>
      </c>
      <c r="Q29" s="1656">
        <v>46160</v>
      </c>
      <c r="R29" s="700" t="s">
        <v>256</v>
      </c>
      <c r="S29" s="362" t="s">
        <v>843</v>
      </c>
      <c r="T29" s="372" t="s">
        <v>823</v>
      </c>
      <c r="U29" s="372" t="s">
        <v>823</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4">
        <v>93</v>
      </c>
      <c r="I30" s="371" t="s">
        <v>818</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4">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4">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4">
        <v>91</v>
      </c>
      <c r="I33" s="371" t="s">
        <v>818</v>
      </c>
      <c r="J33" s="1055" t="s">
        <v>30</v>
      </c>
      <c r="K33" s="689"/>
      <c r="L33" s="1377">
        <v>46175</v>
      </c>
      <c r="M33" s="371" t="s">
        <v>128</v>
      </c>
      <c r="N33" s="989">
        <v>111633.5</v>
      </c>
      <c r="O33" s="371" t="s">
        <v>128</v>
      </c>
      <c r="P33" s="727" t="s">
        <v>38</v>
      </c>
      <c r="Q33" s="1656">
        <v>46178</v>
      </c>
      <c r="R33" s="700" t="s">
        <v>128</v>
      </c>
      <c r="S33" s="362">
        <v>46209</v>
      </c>
      <c r="T33" s="372" t="s">
        <v>823</v>
      </c>
      <c r="U33" s="372" t="s">
        <v>823</v>
      </c>
      <c r="V33" s="1657">
        <v>9431</v>
      </c>
      <c r="W33" s="1474">
        <v>9339</v>
      </c>
      <c r="X33" s="1658">
        <f>SUM(V33-W33)</f>
        <v>92</v>
      </c>
      <c r="Y33" s="1237">
        <f>IFERROR($W33/$V33, 0)</f>
        <v>0.99024493691018978</v>
      </c>
      <c r="Z33" s="1656">
        <v>46197</v>
      </c>
      <c r="AA33" s="1656">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4">
        <v>76</v>
      </c>
      <c r="I34" s="371" t="s">
        <v>818</v>
      </c>
      <c r="J34" s="1055" t="s">
        <v>30</v>
      </c>
      <c r="K34" s="689"/>
      <c r="L34" s="1377">
        <v>46175</v>
      </c>
      <c r="M34" s="371" t="s">
        <v>128</v>
      </c>
      <c r="N34" s="989">
        <v>67567.5</v>
      </c>
      <c r="O34" s="371" t="s">
        <v>128</v>
      </c>
      <c r="P34" s="727" t="s">
        <v>38</v>
      </c>
      <c r="Q34" s="1656">
        <v>46171</v>
      </c>
      <c r="R34" s="700" t="s">
        <v>256</v>
      </c>
      <c r="S34" s="362" t="s">
        <v>843</v>
      </c>
      <c r="T34" s="372" t="s">
        <v>823</v>
      </c>
      <c r="U34" s="372" t="s">
        <v>823</v>
      </c>
      <c r="V34" s="1657">
        <v>5460</v>
      </c>
      <c r="W34" s="1474">
        <v>5402</v>
      </c>
      <c r="X34" s="1658">
        <f>SUM(V34-W34)</f>
        <v>58</v>
      </c>
      <c r="Y34" s="1237">
        <f>IFERROR($W34/$V34, 0)</f>
        <v>0.98937728937728942</v>
      </c>
      <c r="Z34" s="1656">
        <v>46209</v>
      </c>
      <c r="AA34" s="1656">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4">
        <v>51</v>
      </c>
      <c r="I35" s="371" t="s">
        <v>818</v>
      </c>
      <c r="J35" s="1055" t="s">
        <v>30</v>
      </c>
      <c r="K35" s="689"/>
      <c r="L35" s="1377">
        <v>46174</v>
      </c>
      <c r="M35" s="371" t="s">
        <v>128</v>
      </c>
      <c r="N35" s="989">
        <v>97514.75</v>
      </c>
      <c r="O35" s="371" t="s">
        <v>128</v>
      </c>
      <c r="P35" s="727" t="s">
        <v>38</v>
      </c>
      <c r="Q35" s="1656">
        <v>46174</v>
      </c>
      <c r="R35" s="700" t="s">
        <v>128</v>
      </c>
      <c r="S35" s="362">
        <v>46220</v>
      </c>
      <c r="T35" s="372" t="s">
        <v>823</v>
      </c>
      <c r="U35" s="372" t="s">
        <v>823</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4">
        <v>63</v>
      </c>
      <c r="I36" s="371" t="s">
        <v>818</v>
      </c>
      <c r="J36" s="1055" t="s">
        <v>30</v>
      </c>
      <c r="K36" s="689"/>
      <c r="L36" s="1377">
        <v>46174</v>
      </c>
      <c r="M36" s="371" t="s">
        <v>128</v>
      </c>
      <c r="N36" s="989">
        <v>54827.5</v>
      </c>
      <c r="O36" s="371" t="s">
        <v>128</v>
      </c>
      <c r="P36" s="727" t="s">
        <v>38</v>
      </c>
      <c r="Q36" s="1656">
        <v>46183</v>
      </c>
      <c r="R36" s="700" t="s">
        <v>128</v>
      </c>
      <c r="S36" s="362">
        <v>46211</v>
      </c>
      <c r="T36" s="372" t="s">
        <v>823</v>
      </c>
      <c r="U36" s="372" t="s">
        <v>823</v>
      </c>
      <c r="V36" s="1657">
        <v>4414</v>
      </c>
      <c r="W36" s="1474">
        <v>4493</v>
      </c>
      <c r="X36" s="1658">
        <f>SUM(V36-W36)</f>
        <v>-79</v>
      </c>
      <c r="Y36" s="1237">
        <f>IFERROR($W36/$V36, 0)</f>
        <v>1.017897598550068</v>
      </c>
      <c r="Z36" s="1656">
        <v>46185</v>
      </c>
      <c r="AA36" s="1670">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4">
        <v>42</v>
      </c>
      <c r="I37" s="371" t="s">
        <v>818</v>
      </c>
      <c r="J37" s="1055" t="s">
        <v>30</v>
      </c>
      <c r="K37" s="689"/>
      <c r="L37" s="1377">
        <v>46178</v>
      </c>
      <c r="M37" s="371" t="s">
        <v>128</v>
      </c>
      <c r="N37" s="989">
        <v>101724.5</v>
      </c>
      <c r="O37" s="371" t="s">
        <v>128</v>
      </c>
      <c r="P37" s="727" t="s">
        <v>38</v>
      </c>
      <c r="Q37" s="1656">
        <v>46171</v>
      </c>
      <c r="R37" s="700" t="s">
        <v>128</v>
      </c>
      <c r="S37" s="362">
        <v>46203</v>
      </c>
      <c r="T37" s="372" t="s">
        <v>823</v>
      </c>
      <c r="U37" s="372" t="s">
        <v>823</v>
      </c>
      <c r="V37" s="1657">
        <v>7993</v>
      </c>
      <c r="W37" s="1474">
        <v>7560</v>
      </c>
      <c r="X37" s="1658">
        <f>SUM(V37-W37)</f>
        <v>433</v>
      </c>
      <c r="Y37" s="1237">
        <f>IFERROR($W37/$V37, 0)</f>
        <v>0.94582759914925563</v>
      </c>
      <c r="Z37" s="1656">
        <v>46190</v>
      </c>
      <c r="AA37" s="1656">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4">
        <v>67</v>
      </c>
      <c r="I38" s="371" t="s">
        <v>818</v>
      </c>
      <c r="J38" s="1055" t="s">
        <v>30</v>
      </c>
      <c r="K38" s="689"/>
      <c r="L38" s="1377" t="s">
        <v>637</v>
      </c>
      <c r="M38" s="371" t="s">
        <v>128</v>
      </c>
      <c r="N38" s="989">
        <v>95128</v>
      </c>
      <c r="O38" s="371" t="s">
        <v>128</v>
      </c>
      <c r="P38" s="727" t="s">
        <v>38</v>
      </c>
      <c r="Q38" s="1656">
        <v>46171</v>
      </c>
      <c r="R38" s="700" t="s">
        <v>128</v>
      </c>
      <c r="S38" s="362">
        <v>46211</v>
      </c>
      <c r="T38" s="372" t="s">
        <v>823</v>
      </c>
      <c r="U38" s="372" t="s">
        <v>823</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4">
        <v>91</v>
      </c>
      <c r="I39" s="371" t="s">
        <v>818</v>
      </c>
      <c r="J39" s="1055" t="s">
        <v>30</v>
      </c>
      <c r="K39" s="689"/>
      <c r="L39" s="1377">
        <v>46175</v>
      </c>
      <c r="M39" s="371" t="s">
        <v>128</v>
      </c>
      <c r="N39" s="989">
        <v>72668.5</v>
      </c>
      <c r="O39" s="371" t="s">
        <v>128</v>
      </c>
      <c r="P39" s="727" t="s">
        <v>38</v>
      </c>
      <c r="Q39" s="1656">
        <v>46176</v>
      </c>
      <c r="R39" s="700" t="s">
        <v>256</v>
      </c>
      <c r="S39" s="362" t="s">
        <v>843</v>
      </c>
      <c r="T39" s="372" t="s">
        <v>823</v>
      </c>
      <c r="U39" s="372" t="s">
        <v>823</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4">
        <v>28</v>
      </c>
      <c r="I40" s="371" t="s">
        <v>818</v>
      </c>
      <c r="J40" s="1055" t="s">
        <v>30</v>
      </c>
      <c r="K40" s="689"/>
      <c r="L40" s="1377" t="s">
        <v>637</v>
      </c>
      <c r="M40" s="371" t="s">
        <v>128</v>
      </c>
      <c r="N40" s="989">
        <v>73691.5</v>
      </c>
      <c r="O40" s="371" t="s">
        <v>128</v>
      </c>
      <c r="P40" s="727" t="s">
        <v>38</v>
      </c>
      <c r="Q40" s="1656">
        <v>46177</v>
      </c>
      <c r="R40" s="700" t="s">
        <v>256</v>
      </c>
      <c r="S40" s="362" t="s">
        <v>843</v>
      </c>
      <c r="T40" s="372" t="s">
        <v>823</v>
      </c>
      <c r="U40" s="372" t="s">
        <v>823</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4">
        <v>0</v>
      </c>
      <c r="I41" s="1052" t="s">
        <v>818</v>
      </c>
      <c r="J41" s="1055" t="s">
        <v>30</v>
      </c>
      <c r="K41" s="689"/>
      <c r="L41" s="1377">
        <v>46176</v>
      </c>
      <c r="M41" s="371" t="s">
        <v>128</v>
      </c>
      <c r="N41" s="989">
        <v>10128.049999999999</v>
      </c>
      <c r="O41" s="371" t="s">
        <v>128</v>
      </c>
      <c r="P41" s="727" t="s">
        <v>38</v>
      </c>
      <c r="Q41" s="1656">
        <v>46176</v>
      </c>
      <c r="R41" s="700" t="s">
        <v>128</v>
      </c>
      <c r="S41" s="362">
        <v>46211</v>
      </c>
      <c r="T41" s="372" t="s">
        <v>823</v>
      </c>
      <c r="U41" s="372" t="s">
        <v>823</v>
      </c>
      <c r="V41" s="1657">
        <v>813</v>
      </c>
      <c r="W41" s="1474">
        <v>800</v>
      </c>
      <c r="X41" s="1658">
        <f>SUM(V41-W41)</f>
        <v>13</v>
      </c>
      <c r="Y41" s="1237">
        <f>IFERROR($W41/$V41, 0)</f>
        <v>0.98400984009840098</v>
      </c>
      <c r="Z41" s="1656">
        <v>46184</v>
      </c>
      <c r="AA41" s="1670">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4">
        <v>69</v>
      </c>
      <c r="I51" s="1257" t="s">
        <v>818</v>
      </c>
      <c r="J51" s="1258" t="s">
        <v>30</v>
      </c>
      <c r="K51" s="689"/>
      <c r="L51" s="359" t="s">
        <v>637</v>
      </c>
      <c r="M51" s="1177" t="s">
        <v>128</v>
      </c>
      <c r="N51" s="415">
        <v>72896</v>
      </c>
      <c r="O51" s="1178" t="s">
        <v>128</v>
      </c>
      <c r="P51" s="1404" t="s">
        <v>38</v>
      </c>
      <c r="Q51" s="1656">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4">
        <v>60</v>
      </c>
      <c r="I52" s="1229" t="s">
        <v>818</v>
      </c>
      <c r="J52" s="1258" t="s">
        <v>30</v>
      </c>
      <c r="K52" s="689"/>
      <c r="L52" s="359" t="s">
        <v>637</v>
      </c>
      <c r="M52" s="1177" t="s">
        <v>128</v>
      </c>
      <c r="N52" s="415">
        <v>70151.5</v>
      </c>
      <c r="O52" s="1178" t="s">
        <v>128</v>
      </c>
      <c r="P52" s="1404" t="s">
        <v>38</v>
      </c>
      <c r="Q52" s="1656">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6">
        <v>46181</v>
      </c>
      <c r="AA65" s="1656">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5">
        <v>49</v>
      </c>
      <c r="I67" s="1229" t="s">
        <v>818</v>
      </c>
      <c r="J67" s="1218" t="s">
        <v>30</v>
      </c>
      <c r="K67" s="361"/>
      <c r="L67" s="1378">
        <v>46178</v>
      </c>
      <c r="M67" s="1218" t="s">
        <v>128</v>
      </c>
      <c r="N67" s="1660">
        <v>103484.5</v>
      </c>
      <c r="O67" s="1218" t="s">
        <v>128</v>
      </c>
      <c r="P67" s="727" t="s">
        <v>38</v>
      </c>
      <c r="Q67" s="1661">
        <v>46178</v>
      </c>
      <c r="R67" s="700" t="s">
        <v>128</v>
      </c>
      <c r="S67" s="362" t="s">
        <v>843</v>
      </c>
      <c r="T67" s="372" t="s">
        <v>823</v>
      </c>
      <c r="U67" s="372" t="s">
        <v>823</v>
      </c>
      <c r="V67" s="1658">
        <v>8094</v>
      </c>
      <c r="W67" s="1561">
        <v>7667</v>
      </c>
      <c r="X67" s="1222">
        <f t="shared" si="4"/>
        <v>427</v>
      </c>
      <c r="Y67" s="1272">
        <f>IFERROR($W67/$V67, 0)</f>
        <v>0.94724487274524338</v>
      </c>
      <c r="Z67" s="1661">
        <v>46189</v>
      </c>
      <c r="AA67" s="1661">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4">
        <v>79</v>
      </c>
      <c r="I68" s="303" t="s">
        <v>818</v>
      </c>
      <c r="J68" s="744" t="s">
        <v>30</v>
      </c>
      <c r="K68" s="689"/>
      <c r="L68" s="359" t="s">
        <v>637</v>
      </c>
      <c r="M68" s="1177" t="s">
        <v>128</v>
      </c>
      <c r="N68" s="1358">
        <v>73533</v>
      </c>
      <c r="O68" s="1178" t="s">
        <v>128</v>
      </c>
      <c r="P68" s="1404" t="s">
        <v>38</v>
      </c>
      <c r="Q68" s="1656">
        <v>46147</v>
      </c>
      <c r="R68" s="700" t="s">
        <v>128</v>
      </c>
      <c r="S68" s="362">
        <v>46190</v>
      </c>
      <c r="T68" s="372" t="s">
        <v>944</v>
      </c>
      <c r="U68" s="372" t="s">
        <v>944</v>
      </c>
      <c r="V68" s="1657">
        <v>5974</v>
      </c>
      <c r="W68" s="1672">
        <v>5911</v>
      </c>
      <c r="X68" s="1658">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4">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4">
        <v>58</v>
      </c>
      <c r="I316" s="371" t="s">
        <v>818</v>
      </c>
      <c r="J316" s="1055" t="s">
        <v>30</v>
      </c>
      <c r="K316" s="359" t="s">
        <v>637</v>
      </c>
      <c r="L316" s="371" t="s">
        <v>128</v>
      </c>
      <c r="M316" s="1239">
        <v>56668.15</v>
      </c>
      <c r="N316" s="918"/>
      <c r="O316" s="1348"/>
      <c r="P316" s="1239">
        <v>56668.15</v>
      </c>
      <c r="Q316" s="371" t="s">
        <v>128</v>
      </c>
      <c r="R316" s="1491" t="s">
        <v>38</v>
      </c>
      <c r="S316" s="1656">
        <v>46144</v>
      </c>
      <c r="T316" s="1658">
        <v>4061</v>
      </c>
      <c r="U316" s="1674">
        <v>4061</v>
      </c>
      <c r="V316" s="3">
        <f>IFERROR(Table5[[#This Row],[Actual Redline Completed Footage UG]]/Table5[[#This Row],[Footage UG]], 0)</f>
        <v>1</v>
      </c>
      <c r="W316" s="1671">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4">
        <v>56</v>
      </c>
      <c r="I317" s="1052" t="s">
        <v>818</v>
      </c>
      <c r="J317" s="1055" t="s">
        <v>30</v>
      </c>
      <c r="K317" s="359" t="s">
        <v>637</v>
      </c>
      <c r="L317" s="371" t="s">
        <v>128</v>
      </c>
      <c r="M317" s="1239">
        <v>42220</v>
      </c>
      <c r="N317" s="918"/>
      <c r="O317" s="1348"/>
      <c r="P317" s="1239">
        <v>42220</v>
      </c>
      <c r="Q317" s="371" t="s">
        <v>128</v>
      </c>
      <c r="R317" s="1491" t="s">
        <v>38</v>
      </c>
      <c r="S317" s="1656">
        <v>46170</v>
      </c>
      <c r="T317" s="1657">
        <v>3090</v>
      </c>
      <c r="U317" s="1674">
        <v>2998</v>
      </c>
      <c r="V317" s="1237">
        <f ca="1">IFERROR($W317/$V317, 0)</f>
        <v>0.9702265372168285</v>
      </c>
      <c r="W317" s="1656">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1">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F4">
        <v>1049</v>
      </c>
      <c r="G4">
        <v>1049</v>
      </c>
      <c r="J4" s="12" t="s">
        <v>1609</v>
      </c>
      <c r="K4" t="s">
        <v>49</v>
      </c>
      <c r="N4" s="12" t="s">
        <v>1609</v>
      </c>
      <c r="O4" t="s">
        <v>1610</v>
      </c>
      <c r="P4" t="s">
        <v>1611</v>
      </c>
      <c r="Q4" t="s">
        <v>1612</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1613</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1614</v>
      </c>
      <c r="O9">
        <v>7188</v>
      </c>
      <c r="P9">
        <v>23895</v>
      </c>
      <c r="Q9">
        <v>13411</v>
      </c>
      <c r="R9">
        <v>44494</v>
      </c>
    </row>
    <row r="10" spans="1:18">
      <c r="A10" t="s">
        <v>199</v>
      </c>
      <c r="C10">
        <v>534</v>
      </c>
      <c r="D10">
        <v>460</v>
      </c>
      <c r="E10">
        <v>886</v>
      </c>
      <c r="F10">
        <v>202</v>
      </c>
      <c r="G10">
        <v>2082</v>
      </c>
      <c r="J10" t="s">
        <v>1614</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1615</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1606</v>
      </c>
      <c r="B15" s="12" t="s">
        <v>1605</v>
      </c>
      <c r="J15" t="s">
        <v>1348</v>
      </c>
      <c r="K15">
        <v>6718</v>
      </c>
    </row>
    <row r="16" spans="1:18">
      <c r="A16" s="12" t="s">
        <v>1607</v>
      </c>
      <c r="B16" s="47">
        <v>45705</v>
      </c>
      <c r="C16" s="47">
        <v>45706</v>
      </c>
      <c r="D16" s="47">
        <v>45707</v>
      </c>
      <c r="E16" s="47">
        <v>45708</v>
      </c>
      <c r="F16" s="47">
        <v>45709</v>
      </c>
      <c r="G16" t="s">
        <v>487</v>
      </c>
      <c r="J16" t="s">
        <v>972</v>
      </c>
    </row>
    <row r="17" spans="1:11">
      <c r="A17" t="s">
        <v>312</v>
      </c>
      <c r="E17">
        <v>547</v>
      </c>
      <c r="F17">
        <v>792</v>
      </c>
      <c r="G17">
        <v>1339</v>
      </c>
      <c r="J17" t="s">
        <v>1616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1620</v>
      </c>
    </row>
    <row r="217" spans="1:7">
      <c r="A217" t="s">
        <v>384</v>
      </c>
      <c r="D217">
        <v>1373</v>
      </c>
      <c r="E217">
        <v>3928</v>
      </c>
      <c r="F217">
        <v>1528</v>
      </c>
      <c r="G217">
        <v>6829</v>
      </c>
    </row>
    <row r="218" spans="1:7">
      <c r="A218" t="s">
        <v>1621</v>
      </c>
      <c r="E218">
        <v>1016</v>
      </c>
      <c r="G218">
        <v>1016</v>
      </c>
    </row>
    <row r="219" spans="1:7">
      <c r="A219" t="s">
        <v>453</v>
      </c>
      <c r="E219">
        <v>706</v>
      </c>
      <c r="G219">
        <v>706</v>
      </c>
    </row>
    <row r="220" spans="1:7">
      <c r="A220" t="s">
        <v>1622</v>
      </c>
      <c r="F220">
        <v>583</v>
      </c>
      <c r="G220">
        <v>583</v>
      </c>
    </row>
    <row r="221" spans="1:7">
      <c r="A221" t="s">
        <v>487</v>
      </c>
      <c r="B221">
        <v>7728</v>
      </c>
      <c r="C221">
        <v>5573</v>
      </c>
      <c r="D221">
        <v>6879</v>
      </c>
      <c r="E221">
        <v>18825</v>
      </c>
      <c r="F221">
        <v>4269</v>
      </c>
      <c r="G221">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1624</v>
      </c>
    </row>
    <row r="245" spans="1:7">
      <c r="A245" t="s">
        <v>1625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1626</v>
      </c>
      <c r="E254">
        <v>0</v>
      </c>
      <c r="G254">
        <v>0</v>
      </c>
    </row>
    <row r="255" spans="1:7">
      <c r="A255" t="s">
        <v>165</v>
      </c>
      <c r="E255">
        <v>195</v>
      </c>
      <c r="G255">
        <v>195</v>
      </c>
    </row>
    <row r="256" spans="1:7">
      <c r="A256" t="s">
        <v>283</v>
      </c>
      <c r="F256">
        <v>0</v>
      </c>
      <c r="G256">
        <v>0</v>
      </c>
    </row>
    <row r="257" spans="1:7">
      <c r="A257" t="s">
        <v>1627</v>
      </c>
    </row>
    <row r="258" spans="1:7">
      <c r="A258" t="s">
        <v>487</v>
      </c>
      <c r="B258">
        <v>6288</v>
      </c>
      <c r="C258">
        <v>10704</v>
      </c>
      <c r="D258">
        <v>15537</v>
      </c>
      <c r="E258">
        <v>4598</v>
      </c>
      <c r="F258">
        <v>4133</v>
      </c>
      <c r="G258">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1629</v>
      </c>
    </row>
    <row r="448" spans="1:7">
      <c r="A448" t="s">
        <v>1630</v>
      </c>
    </row>
    <row r="449" spans="1:7">
      <c r="A449" t="s">
        <v>418</v>
      </c>
      <c r="E449">
        <v>201</v>
      </c>
      <c r="F449">
        <v>30</v>
      </c>
      <c r="G449">
        <v>231</v>
      </c>
    </row>
    <row r="450" spans="1:7">
      <c r="A450" t="s">
        <v>171</v>
      </c>
      <c r="E450">
        <v>1580</v>
      </c>
      <c r="G450">
        <v>1580</v>
      </c>
    </row>
    <row r="451" spans="1:7">
      <c r="A451" t="s">
        <v>1631</v>
      </c>
      <c r="F451">
        <v>151</v>
      </c>
      <c r="G451">
        <v>151</v>
      </c>
    </row>
    <row r="452" spans="1:7">
      <c r="A452" t="s">
        <v>487</v>
      </c>
      <c r="C452">
        <v>1866</v>
      </c>
      <c r="D452">
        <v>2445</v>
      </c>
      <c r="E452">
        <v>5402</v>
      </c>
      <c r="F452">
        <v>3784</v>
      </c>
      <c r="G452">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1632</v>
      </c>
      <c r="E472">
        <v>260</v>
      </c>
      <c r="F472">
        <v>129</v>
      </c>
      <c r="G472">
        <v>389</v>
      </c>
    </row>
    <row r="473" spans="1:7">
      <c r="A473" t="s">
        <v>1633</v>
      </c>
    </row>
    <row r="474" spans="1:7">
      <c r="A474" t="s">
        <v>487</v>
      </c>
      <c r="B474">
        <v>4596</v>
      </c>
      <c r="C474">
        <v>3924</v>
      </c>
      <c r="D474">
        <v>3428</v>
      </c>
      <c r="E474">
        <v>1980</v>
      </c>
      <c r="F474">
        <v>1544</v>
      </c>
      <c r="G47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1634</v>
      </c>
    </row>
    <row r="488" spans="1:7">
      <c r="A488" t="s">
        <v>1635</v>
      </c>
    </row>
    <row r="489" spans="1:7">
      <c r="A489" t="s">
        <v>1636</v>
      </c>
    </row>
    <row r="490" spans="1:7">
      <c r="A490" t="s">
        <v>1637</v>
      </c>
    </row>
    <row r="491" spans="1:7">
      <c r="A491" t="s">
        <v>1638</v>
      </c>
    </row>
    <row r="492" spans="1:7">
      <c r="A492" t="s">
        <v>487</v>
      </c>
      <c r="B492">
        <v>2983</v>
      </c>
      <c r="C492">
        <v>3593</v>
      </c>
      <c r="D492">
        <v>3943</v>
      </c>
      <c r="E492">
        <v>711</v>
      </c>
      <c r="F492">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1639</v>
      </c>
      <c r="B506">
        <v>6</v>
      </c>
      <c r="G506">
        <v>6</v>
      </c>
    </row>
    <row r="507" spans="1:7">
      <c r="A507" t="s">
        <v>1640</v>
      </c>
    </row>
    <row r="508" spans="1:7">
      <c r="A508" t="s">
        <v>528</v>
      </c>
    </row>
    <row r="509" spans="1:7">
      <c r="A509" t="s">
        <v>241</v>
      </c>
      <c r="D509">
        <v>610</v>
      </c>
      <c r="E509">
        <v>2523</v>
      </c>
      <c r="G509">
        <v>3133</v>
      </c>
    </row>
    <row r="510" spans="1:7">
      <c r="A510" t="s">
        <v>1641</v>
      </c>
    </row>
    <row r="511" spans="1:7">
      <c r="A511" t="s">
        <v>487</v>
      </c>
      <c r="B511">
        <v>3758</v>
      </c>
      <c r="C511">
        <v>3342</v>
      </c>
      <c r="D511">
        <v>2404</v>
      </c>
      <c r="E511">
        <v>3965</v>
      </c>
      <c r="F511">
        <v>437</v>
      </c>
      <c r="G511">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1642</v>
      </c>
      <c r="B523">
        <v>155</v>
      </c>
      <c r="G523">
        <v>155</v>
      </c>
    </row>
    <row r="524" spans="1:7">
      <c r="A524" t="s">
        <v>1643</v>
      </c>
    </row>
    <row r="525" spans="1:7">
      <c r="A525" t="s">
        <v>487</v>
      </c>
      <c r="B525">
        <v>2363</v>
      </c>
      <c r="C525">
        <v>2146</v>
      </c>
      <c r="D525">
        <v>2345</v>
      </c>
      <c r="E525">
        <v>1790</v>
      </c>
      <c r="G525">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1645</v>
      </c>
    </row>
    <row r="659" spans="1:7">
      <c r="A659" t="s">
        <v>148</v>
      </c>
      <c r="F659">
        <v>391</v>
      </c>
      <c r="G659">
        <v>391</v>
      </c>
    </row>
    <row r="660" spans="1:7">
      <c r="A660" t="s">
        <v>487</v>
      </c>
      <c r="B660">
        <v>2410</v>
      </c>
      <c r="C660">
        <v>3698</v>
      </c>
      <c r="D660">
        <v>2288</v>
      </c>
      <c r="E660">
        <v>861</v>
      </c>
      <c r="F660">
        <v>544</v>
      </c>
      <c r="G660">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1647</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1646</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1646</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1648</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1649</v>
      </c>
      <c r="B775">
        <v>329</v>
      </c>
      <c r="C775">
        <v>427</v>
      </c>
      <c r="D775">
        <v>537</v>
      </c>
      <c r="E775">
        <v>646</v>
      </c>
      <c r="F775">
        <v>793</v>
      </c>
      <c r="G775">
        <v>2732</v>
      </c>
    </row>
    <row r="776" spans="1:7">
      <c r="A776" t="s">
        <v>1236</v>
      </c>
      <c r="B776">
        <v>335</v>
      </c>
      <c r="G776">
        <v>335</v>
      </c>
    </row>
    <row r="777" spans="1:7">
      <c r="A777" t="s">
        <v>1650</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1651</v>
      </c>
      <c r="F781">
        <v>4135</v>
      </c>
      <c r="G781">
        <v>4135</v>
      </c>
    </row>
    <row r="782" spans="1:7">
      <c r="A782" t="s">
        <v>1001</v>
      </c>
      <c r="F782">
        <v>551</v>
      </c>
      <c r="G782">
        <v>551</v>
      </c>
    </row>
    <row r="783" spans="1:7">
      <c r="A783" t="s">
        <v>1652</v>
      </c>
    </row>
    <row r="784" spans="1:7">
      <c r="A784" t="s">
        <v>487</v>
      </c>
      <c r="B784">
        <v>4394</v>
      </c>
      <c r="C784">
        <v>2968</v>
      </c>
      <c r="D784">
        <v>5524</v>
      </c>
      <c r="E784">
        <v>5070</v>
      </c>
      <c r="F784">
        <v>6786</v>
      </c>
      <c r="G78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1650</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1651</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1650</v>
      </c>
      <c r="B820">
        <v>225</v>
      </c>
      <c r="C820">
        <v>1287</v>
      </c>
      <c r="D820">
        <v>1185</v>
      </c>
      <c r="E820">
        <v>508</v>
      </c>
      <c r="G820">
        <v>3205</v>
      </c>
    </row>
    <row r="821" spans="1:7">
      <c r="A821" t="s">
        <v>1127</v>
      </c>
      <c r="D821">
        <v>334</v>
      </c>
      <c r="G821">
        <v>334</v>
      </c>
    </row>
    <row r="822" spans="1:7">
      <c r="A822" t="s">
        <v>1651</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1653</v>
      </c>
      <c r="D828">
        <v>160</v>
      </c>
      <c r="G828">
        <v>160</v>
      </c>
    </row>
    <row r="829" spans="1:7">
      <c r="A829" t="s">
        <v>635</v>
      </c>
      <c r="D829">
        <v>1282</v>
      </c>
      <c r="E829">
        <v>980</v>
      </c>
      <c r="G829">
        <v>2262</v>
      </c>
    </row>
    <row r="830" spans="1:7">
      <c r="A830" t="s">
        <v>1502</v>
      </c>
    </row>
    <row r="831" spans="1:7">
      <c r="A831" t="s">
        <v>487</v>
      </c>
      <c r="B831">
        <v>5232</v>
      </c>
      <c r="C831">
        <v>5991</v>
      </c>
      <c r="D831">
        <v>4240</v>
      </c>
      <c r="E831">
        <v>3081</v>
      </c>
      <c r="F831">
        <v>268</v>
      </c>
      <c r="G831">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1650</v>
      </c>
      <c r="B840">
        <v>916</v>
      </c>
      <c r="C840">
        <v>144</v>
      </c>
      <c r="G840">
        <v>1060</v>
      </c>
    </row>
    <row r="841" spans="1:7">
      <c r="A841" t="s">
        <v>1162</v>
      </c>
    </row>
    <row r="842" spans="1:7">
      <c r="A842" t="s">
        <v>1158</v>
      </c>
    </row>
    <row r="843" spans="1:7">
      <c r="A843" t="s">
        <v>635</v>
      </c>
      <c r="B843">
        <v>828</v>
      </c>
      <c r="C843">
        <v>150</v>
      </c>
      <c r="E843">
        <v>688</v>
      </c>
      <c r="G843">
        <v>1666</v>
      </c>
    </row>
    <row r="844" spans="1:7">
      <c r="A844" t="s">
        <v>1654</v>
      </c>
      <c r="B844">
        <v>233</v>
      </c>
      <c r="G844">
        <v>233</v>
      </c>
    </row>
    <row r="845" spans="1:7">
      <c r="A845" t="s">
        <v>1168</v>
      </c>
      <c r="B845">
        <v>1768</v>
      </c>
      <c r="C845">
        <v>510</v>
      </c>
      <c r="G845">
        <v>2278</v>
      </c>
    </row>
    <row r="846" spans="1:7">
      <c r="A846" t="s">
        <v>1586</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1655</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1586</v>
      </c>
      <c r="C865">
        <v>413</v>
      </c>
      <c r="D865">
        <v>190</v>
      </c>
      <c r="E865">
        <v>1194</v>
      </c>
      <c r="F865">
        <v>306</v>
      </c>
      <c r="G865">
        <v>2103</v>
      </c>
    </row>
    <row r="866" spans="1:7">
      <c r="A866" t="s">
        <v>1655</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1586</v>
      </c>
      <c r="B889">
        <v>203</v>
      </c>
      <c r="C889">
        <v>996</v>
      </c>
      <c r="D889">
        <v>1147</v>
      </c>
      <c r="E889">
        <v>1053</v>
      </c>
      <c r="F889">
        <v>955</v>
      </c>
      <c r="G889">
        <v>4354</v>
      </c>
    </row>
    <row r="890" spans="1:7">
      <c r="A890" t="s">
        <v>1655</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1656</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1586</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1657</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1588</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row>
    <row r="939" spans="1:7">
      <c r="A939" t="s">
        <v>1502</v>
      </c>
    </row>
    <row r="940" spans="1:7">
      <c r="A940" t="s">
        <v>1586</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1658</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906</v>
      </c>
      <c r="D955">
        <v>1486</v>
      </c>
      <c r="E955">
        <v>2912</v>
      </c>
      <c r="F955">
        <v>2125</v>
      </c>
      <c r="G955">
        <v>6523</v>
      </c>
    </row>
    <row r="956" spans="1:7">
      <c r="A956" t="s">
        <v>1439</v>
      </c>
      <c r="D956">
        <v>1264</v>
      </c>
      <c r="E956">
        <v>1281</v>
      </c>
      <c r="G956">
        <v>2545</v>
      </c>
    </row>
    <row r="957" spans="1:7">
      <c r="A957" t="s">
        <v>1659</v>
      </c>
    </row>
    <row r="958" spans="1:7">
      <c r="A958" t="s">
        <v>1450</v>
      </c>
      <c r="D958">
        <v>3678</v>
      </c>
      <c r="E958">
        <v>3382</v>
      </c>
      <c r="G958">
        <v>7060</v>
      </c>
    </row>
    <row r="959" spans="1:7">
      <c r="A959" t="s">
        <v>1660</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1586</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906</v>
      </c>
      <c r="B978">
        <v>1449</v>
      </c>
      <c r="G978">
        <v>1449</v>
      </c>
    </row>
    <row r="979" spans="1:7">
      <c r="A979" t="s">
        <v>1439</v>
      </c>
      <c r="B979">
        <v>1662</v>
      </c>
      <c r="C979">
        <v>2684</v>
      </c>
      <c r="F979">
        <v>51</v>
      </c>
      <c r="G979">
        <v>4397</v>
      </c>
    </row>
    <row r="980" spans="1:7">
      <c r="A980" t="s">
        <v>1448</v>
      </c>
      <c r="B980">
        <v>5466</v>
      </c>
      <c r="E980">
        <v>2252</v>
      </c>
      <c r="G980">
        <v>7718</v>
      </c>
    </row>
    <row r="981" spans="1:7">
      <c r="A981" t="s">
        <v>1660</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1661</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908</v>
      </c>
      <c r="C988">
        <v>2351</v>
      </c>
      <c r="D988">
        <v>1835</v>
      </c>
      <c r="E988">
        <v>2139</v>
      </c>
      <c r="F988">
        <v>789</v>
      </c>
      <c r="G988">
        <v>7114</v>
      </c>
    </row>
    <row r="989" spans="1:7">
      <c r="A989" t="s">
        <v>1662</v>
      </c>
      <c r="C989">
        <v>12</v>
      </c>
      <c r="G989">
        <v>12</v>
      </c>
    </row>
    <row r="990" spans="1:7">
      <c r="A990" t="s">
        <v>1663</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1661</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1663</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1664</v>
      </c>
      <c r="C1033">
        <v>486</v>
      </c>
      <c r="G1033">
        <v>486</v>
      </c>
    </row>
    <row r="1034" spans="1:7">
      <c r="A1034" t="s">
        <v>1461</v>
      </c>
      <c r="C1034">
        <v>3634</v>
      </c>
      <c r="G1034">
        <v>3634</v>
      </c>
    </row>
    <row r="1035" spans="1:7">
      <c r="A1035" t="s">
        <v>1665</v>
      </c>
      <c r="D1035">
        <v>955</v>
      </c>
      <c r="G1035">
        <v>955</v>
      </c>
    </row>
    <row r="1036" spans="1:7">
      <c r="A1036" t="s">
        <v>1666</v>
      </c>
    </row>
    <row r="1037" spans="1:7">
      <c r="A1037" t="s">
        <v>1429</v>
      </c>
    </row>
    <row r="1038" spans="1:7">
      <c r="A1038" t="s">
        <v>1590</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1664</v>
      </c>
      <c r="B1063">
        <v>600</v>
      </c>
      <c r="C1063">
        <v>610</v>
      </c>
      <c r="D1063">
        <v>974</v>
      </c>
      <c r="G1063">
        <v>2184</v>
      </c>
    </row>
    <row r="1064" spans="1:7">
      <c r="A1064" t="s">
        <v>1461</v>
      </c>
      <c r="B1064">
        <v>3376</v>
      </c>
      <c r="G1064">
        <v>3376</v>
      </c>
    </row>
    <row r="1065" spans="1:7">
      <c r="A1065" t="s">
        <v>1665</v>
      </c>
      <c r="B1065">
        <v>1765</v>
      </c>
      <c r="C1065">
        <v>1153</v>
      </c>
      <c r="D1065">
        <v>383</v>
      </c>
      <c r="E1065">
        <v>490</v>
      </c>
      <c r="G1065">
        <v>3791</v>
      </c>
    </row>
    <row r="1066" spans="1:7">
      <c r="A1066" t="s">
        <v>1667</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1668</v>
      </c>
      <c r="F1073">
        <v>385</v>
      </c>
      <c r="G1073">
        <v>385</v>
      </c>
    </row>
    <row r="1074" spans="1:7">
      <c r="A1074" t="s">
        <v>1669</v>
      </c>
    </row>
    <row r="1075" spans="1:7">
      <c r="A1075" t="s">
        <v>487</v>
      </c>
      <c r="B1075">
        <v>20575</v>
      </c>
      <c r="C1075">
        <v>10528</v>
      </c>
      <c r="D1075">
        <v>10631</v>
      </c>
      <c r="E1075">
        <v>6654</v>
      </c>
      <c r="F1075">
        <v>4537</v>
      </c>
      <c r="G1075">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1665</v>
      </c>
    </row>
    <row r="1087" spans="1:7">
      <c r="A1087" t="s">
        <v>1667</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1668</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1670</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1667</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1668</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903</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910</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1671</v>
      </c>
    </row>
    <row r="1136" spans="1:7">
      <c r="A1136" t="s">
        <v>487</v>
      </c>
      <c r="B1136">
        <v>7278</v>
      </c>
      <c r="C1136">
        <v>12066</v>
      </c>
      <c r="D1136">
        <v>9926</v>
      </c>
      <c r="E1136">
        <v>14444</v>
      </c>
      <c r="F1136">
        <v>8333</v>
      </c>
      <c r="G1136">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1667</v>
      </c>
    </row>
    <row r="1144" spans="1:7">
      <c r="A1144" t="s">
        <v>1494</v>
      </c>
      <c r="B1144">
        <v>870</v>
      </c>
      <c r="G1144">
        <v>870</v>
      </c>
    </row>
    <row r="1145" spans="1:7">
      <c r="A1145" t="s">
        <v>1436</v>
      </c>
      <c r="B1145">
        <v>551</v>
      </c>
      <c r="G1145">
        <v>551</v>
      </c>
    </row>
    <row r="1146" spans="1:7">
      <c r="A1146" t="s">
        <v>1668</v>
      </c>
    </row>
    <row r="1147" spans="1:7">
      <c r="A1147" t="s">
        <v>903</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903</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1672</v>
      </c>
      <c r="C1250">
        <v>660</v>
      </c>
      <c r="D1250">
        <v>754</v>
      </c>
      <c r="E1250">
        <v>520</v>
      </c>
      <c r="F1250">
        <v>0</v>
      </c>
      <c r="G1250">
        <v>1934</v>
      </c>
    </row>
    <row r="1251" spans="1:7">
      <c r="A1251" t="s">
        <v>1673</v>
      </c>
      <c r="C1251">
        <v>1382</v>
      </c>
      <c r="D1251">
        <v>993</v>
      </c>
      <c r="E1251">
        <v>1462</v>
      </c>
      <c r="F1251">
        <v>1617</v>
      </c>
      <c r="G1251">
        <v>5454</v>
      </c>
    </row>
    <row r="1252" spans="1:7">
      <c r="A1252" t="s">
        <v>670</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676</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1672</v>
      </c>
      <c r="B1282">
        <v>376</v>
      </c>
      <c r="C1282">
        <v>647</v>
      </c>
      <c r="D1282">
        <v>565</v>
      </c>
      <c r="E1282">
        <v>222</v>
      </c>
      <c r="G1282">
        <v>1810</v>
      </c>
    </row>
    <row r="1283" spans="1:7">
      <c r="A1283" t="s">
        <v>1673</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1672</v>
      </c>
    </row>
    <row r="1303" spans="1:7">
      <c r="A1303" t="s">
        <v>1673</v>
      </c>
    </row>
    <row r="1304" spans="1:7">
      <c r="A1304" t="s">
        <v>670</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1674</v>
      </c>
      <c r="C1326">
        <v>189</v>
      </c>
      <c r="G1326">
        <v>189</v>
      </c>
    </row>
    <row r="1327" spans="1:7">
      <c r="A1327" t="s">
        <v>1015</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1675</v>
      </c>
      <c r="C1342">
        <v>199</v>
      </c>
      <c r="D1342">
        <v>361</v>
      </c>
      <c r="E1342">
        <v>652</v>
      </c>
      <c r="F1342">
        <v>379</v>
      </c>
      <c r="G1342">
        <v>1591</v>
      </c>
    </row>
    <row r="1343" spans="1:7">
      <c r="A1343" t="s">
        <v>1086</v>
      </c>
      <c r="E1343">
        <v>538</v>
      </c>
      <c r="G1343">
        <v>538</v>
      </c>
    </row>
    <row r="1344" spans="1:7">
      <c r="A1344" t="s">
        <v>967</v>
      </c>
      <c r="F1344">
        <v>45</v>
      </c>
      <c r="G1344">
        <v>45</v>
      </c>
    </row>
    <row r="1345" spans="1:7">
      <c r="A1345" t="s">
        <v>1676</v>
      </c>
      <c r="D1345">
        <v>187</v>
      </c>
      <c r="E1345">
        <v>300</v>
      </c>
      <c r="G1345">
        <v>487</v>
      </c>
    </row>
    <row r="1346" spans="1:7">
      <c r="A1346" t="s">
        <v>487</v>
      </c>
      <c r="B1346">
        <v>2233</v>
      </c>
      <c r="C1346">
        <v>4954</v>
      </c>
      <c r="D1346">
        <v>5369</v>
      </c>
      <c r="E1346">
        <v>4444</v>
      </c>
      <c r="F1346">
        <v>1727</v>
      </c>
      <c r="G1346">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670</v>
      </c>
      <c r="D1353">
        <v>667</v>
      </c>
      <c r="G1353">
        <v>667</v>
      </c>
    </row>
    <row r="1354" spans="1:7">
      <c r="A1354" t="s">
        <v>1092</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1082</v>
      </c>
    </row>
    <row r="1358" spans="1:7">
      <c r="A1358" t="s">
        <v>1675</v>
      </c>
      <c r="B1358">
        <v>534</v>
      </c>
      <c r="D1358">
        <v>223</v>
      </c>
      <c r="G1358">
        <v>757</v>
      </c>
    </row>
    <row r="1359" spans="1:7">
      <c r="A1359" t="s">
        <v>1086</v>
      </c>
      <c r="C1359">
        <v>1056</v>
      </c>
      <c r="D1359">
        <v>2018</v>
      </c>
      <c r="G1359">
        <v>3074</v>
      </c>
    </row>
    <row r="1360" spans="1:7">
      <c r="A1360" t="s">
        <v>1676</v>
      </c>
      <c r="B1360">
        <v>201</v>
      </c>
      <c r="D1360">
        <v>200</v>
      </c>
      <c r="G1360">
        <v>401</v>
      </c>
    </row>
    <row r="1361" spans="1:7">
      <c r="A1361" t="s">
        <v>1677</v>
      </c>
      <c r="F1361">
        <v>1187</v>
      </c>
      <c r="G1361">
        <v>1187</v>
      </c>
    </row>
    <row r="1362" spans="1:7">
      <c r="A1362" t="s">
        <v>487</v>
      </c>
      <c r="B1362">
        <v>4989</v>
      </c>
      <c r="C1362">
        <v>3191</v>
      </c>
      <c r="D1362">
        <v>6722</v>
      </c>
      <c r="E1362">
        <v>2198</v>
      </c>
      <c r="F1362">
        <v>1386</v>
      </c>
      <c r="G1362">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864</v>
      </c>
      <c r="B1370">
        <v>1391</v>
      </c>
      <c r="G1370">
        <v>1391</v>
      </c>
    </row>
    <row r="1371" spans="1:7">
      <c r="A1371" t="s">
        <v>1086</v>
      </c>
      <c r="B1371">
        <v>1016</v>
      </c>
      <c r="G1371">
        <v>1016</v>
      </c>
    </row>
    <row r="1372" spans="1:7">
      <c r="A1372" t="s">
        <v>1677</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F1380">
        <v>100</v>
      </c>
      <c r="G1380">
        <v>100</v>
      </c>
    </row>
    <row r="1381" spans="1:7">
      <c r="A1381" t="s">
        <v>1677</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862</v>
      </c>
      <c r="B1385">
        <v>535</v>
      </c>
      <c r="D1385">
        <v>342</v>
      </c>
      <c r="E1385">
        <v>103</v>
      </c>
      <c r="G1385">
        <v>980</v>
      </c>
    </row>
    <row r="1386" spans="1:7">
      <c r="A1386" t="s">
        <v>1678</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1676</v>
      </c>
      <c r="B1395">
        <v>314</v>
      </c>
      <c r="C1395">
        <v>240</v>
      </c>
      <c r="G1395">
        <v>554</v>
      </c>
    </row>
    <row r="1396" spans="1:7">
      <c r="A1396" t="s">
        <v>1677</v>
      </c>
      <c r="F1396">
        <v>308</v>
      </c>
      <c r="G1396">
        <v>308</v>
      </c>
    </row>
    <row r="1397" spans="1:7">
      <c r="A1397" t="s">
        <v>1096</v>
      </c>
    </row>
    <row r="1398" spans="1:7">
      <c r="A1398" t="s">
        <v>867</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1678</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1679</v>
      </c>
      <c r="D1407">
        <v>86</v>
      </c>
      <c r="G1407">
        <v>86</v>
      </c>
    </row>
    <row r="1408" spans="1:7">
      <c r="A1408" t="s">
        <v>1680</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867</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1681</v>
      </c>
      <c r="C1424">
        <v>513</v>
      </c>
      <c r="G1424">
        <v>513</v>
      </c>
    </row>
    <row r="1425" spans="1:7">
      <c r="A1425" t="s">
        <v>896</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row>
    <row r="1436" spans="1:7">
      <c r="A1436" t="s">
        <v>867</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1682</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row>
    <row r="1451" spans="1:7">
      <c r="A1451" t="s">
        <v>1663</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1683</v>
      </c>
    </row>
    <row r="1479" spans="1:7">
      <c r="A1479" t="s">
        <v>825</v>
      </c>
      <c r="E1479">
        <v>407</v>
      </c>
      <c r="G1479">
        <v>407</v>
      </c>
    </row>
    <row r="1480" spans="1:7">
      <c r="A1480" t="s">
        <v>487</v>
      </c>
      <c r="B1480">
        <v>2719</v>
      </c>
      <c r="C1480">
        <v>2206</v>
      </c>
      <c r="D1480">
        <v>2612</v>
      </c>
      <c r="E1480">
        <v>2172</v>
      </c>
      <c r="F1480">
        <v>1423</v>
      </c>
      <c r="G1480">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825</v>
      </c>
      <c r="B1489">
        <v>940</v>
      </c>
      <c r="C1489">
        <v>1575</v>
      </c>
      <c r="D1489">
        <v>507</v>
      </c>
      <c r="F1489">
        <v>354</v>
      </c>
      <c r="G1489">
        <v>3376</v>
      </c>
    </row>
    <row r="1490" spans="1:7">
      <c r="A1490" t="s">
        <v>832</v>
      </c>
      <c r="E1490">
        <v>2434</v>
      </c>
      <c r="G1490">
        <v>2434</v>
      </c>
    </row>
    <row r="1491" spans="1:7">
      <c r="A1491" t="s">
        <v>816</v>
      </c>
      <c r="C1491">
        <v>767</v>
      </c>
      <c r="D1491">
        <v>779</v>
      </c>
      <c r="E1491">
        <v>130</v>
      </c>
      <c r="G1491">
        <v>1676</v>
      </c>
    </row>
    <row r="1492" spans="1:7">
      <c r="A1492" t="s">
        <v>1309</v>
      </c>
      <c r="F1492">
        <v>339</v>
      </c>
      <c r="G1492">
        <v>339</v>
      </c>
    </row>
    <row r="1493" spans="1:7">
      <c r="A1493" t="s">
        <v>1563</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825</v>
      </c>
      <c r="B1508">
        <v>864</v>
      </c>
      <c r="C1508">
        <v>674</v>
      </c>
      <c r="D1508">
        <v>724</v>
      </c>
      <c r="E1508">
        <v>165</v>
      </c>
      <c r="G1508">
        <v>2427</v>
      </c>
    </row>
    <row r="1509" spans="1:7">
      <c r="A1509" t="s">
        <v>832</v>
      </c>
      <c r="D1509">
        <v>1012</v>
      </c>
      <c r="G1509">
        <v>1012</v>
      </c>
    </row>
    <row r="1510" spans="1:7">
      <c r="A1510" t="s">
        <v>816</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1684</v>
      </c>
      <c r="D1517">
        <v>641</v>
      </c>
      <c r="G1517">
        <v>641</v>
      </c>
    </row>
    <row r="1518" spans="1:7">
      <c r="A1518" t="s">
        <v>1024</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832</v>
      </c>
      <c r="B1528">
        <v>757</v>
      </c>
      <c r="G1528">
        <v>757</v>
      </c>
    </row>
    <row r="1529" spans="1:7">
      <c r="A1529" t="s">
        <v>816</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821</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734</v>
      </c>
      <c r="C1538">
        <v>521</v>
      </c>
      <c r="D1538">
        <v>701</v>
      </c>
      <c r="E1538">
        <v>707</v>
      </c>
      <c r="F1538">
        <v>512</v>
      </c>
      <c r="G1538">
        <v>2441</v>
      </c>
    </row>
    <row r="1539" spans="1:7">
      <c r="A1539" t="s">
        <v>1021</v>
      </c>
      <c r="C1539">
        <v>473</v>
      </c>
      <c r="D1539">
        <v>1258</v>
      </c>
      <c r="E1539">
        <v>1494</v>
      </c>
      <c r="G1539">
        <v>3225</v>
      </c>
    </row>
    <row r="1540" spans="1:7">
      <c r="A1540" t="s">
        <v>835</v>
      </c>
      <c r="D1540">
        <v>873</v>
      </c>
      <c r="E1540">
        <v>449</v>
      </c>
      <c r="G1540">
        <v>1322</v>
      </c>
    </row>
    <row r="1541" spans="1:7">
      <c r="A1541" t="s">
        <v>1685</v>
      </c>
      <c r="F1541">
        <v>1540</v>
      </c>
      <c r="G1541">
        <v>1540</v>
      </c>
    </row>
    <row r="1542" spans="1:7">
      <c r="A1542" t="s">
        <v>487</v>
      </c>
      <c r="B1542">
        <v>3550</v>
      </c>
      <c r="C1542">
        <v>3704</v>
      </c>
      <c r="D1542">
        <v>5467</v>
      </c>
      <c r="E1542">
        <v>4118</v>
      </c>
      <c r="F1542">
        <v>3123</v>
      </c>
      <c r="G1542">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862</v>
      </c>
      <c r="D1549">
        <v>258</v>
      </c>
      <c r="G1549">
        <v>258</v>
      </c>
    </row>
    <row r="1550" spans="1:7">
      <c r="A1550" t="s">
        <v>832</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734</v>
      </c>
    </row>
    <row r="1558" spans="1:7">
      <c r="A1558" t="s">
        <v>1021</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814</v>
      </c>
      <c r="D1566">
        <v>292</v>
      </c>
      <c r="F1566">
        <v>2380</v>
      </c>
      <c r="G1566">
        <v>2672</v>
      </c>
    </row>
    <row r="1567" spans="1:7">
      <c r="A1567" t="s">
        <v>1521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814</v>
      </c>
      <c r="C1585">
        <v>766</v>
      </c>
      <c r="G1585">
        <v>766</v>
      </c>
    </row>
    <row r="1586" spans="1:7">
      <c r="A1586" t="s">
        <v>857</v>
      </c>
      <c r="B1586">
        <v>280</v>
      </c>
      <c r="G1586">
        <v>280</v>
      </c>
    </row>
    <row r="1587" spans="1:7">
      <c r="A1587" t="s">
        <v>1511</v>
      </c>
      <c r="D1587">
        <v>2164</v>
      </c>
      <c r="E1587">
        <v>2748</v>
      </c>
      <c r="F1587">
        <v>1060</v>
      </c>
      <c r="G1587">
        <v>5972</v>
      </c>
    </row>
    <row r="1588" spans="1:7">
      <c r="A1588" t="s">
        <v>1686</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839</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1521</v>
      </c>
    </row>
    <row r="1601" spans="1:7">
      <c r="A1601" t="s">
        <v>1686</v>
      </c>
      <c r="E1601">
        <v>176</v>
      </c>
      <c r="F1601">
        <v>2202</v>
      </c>
      <c r="G1601">
        <v>2378</v>
      </c>
    </row>
    <row r="1602" spans="1:7">
      <c r="A1602" t="s">
        <v>841</v>
      </c>
      <c r="C1602">
        <v>649</v>
      </c>
      <c r="D1602">
        <v>130</v>
      </c>
      <c r="E1602">
        <v>864</v>
      </c>
      <c r="G1602">
        <v>1643</v>
      </c>
    </row>
    <row r="1603" spans="1:7">
      <c r="A1603" t="s">
        <v>882</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918</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1034</v>
      </c>
    </row>
    <row r="1611" spans="1:7">
      <c r="A1611" t="s">
        <v>487</v>
      </c>
      <c r="C1611">
        <v>5383</v>
      </c>
      <c r="D1611">
        <v>4763</v>
      </c>
      <c r="E1611">
        <v>8089</v>
      </c>
      <c r="F1611">
        <v>6636</v>
      </c>
      <c r="G1611">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692</v>
      </c>
      <c r="F1619">
        <v>241</v>
      </c>
      <c r="G1619">
        <v>241</v>
      </c>
    </row>
    <row r="1620" spans="1:7">
      <c r="A1620" t="s">
        <v>868</v>
      </c>
      <c r="C1620">
        <v>411</v>
      </c>
      <c r="D1620">
        <v>237</v>
      </c>
      <c r="F1620">
        <v>26</v>
      </c>
      <c r="G1620">
        <v>674</v>
      </c>
    </row>
    <row r="1621" spans="1:7">
      <c r="A1621" t="s">
        <v>814</v>
      </c>
    </row>
    <row r="1622" spans="1:7">
      <c r="A1622" t="s">
        <v>1562</v>
      </c>
      <c r="B1622">
        <v>270</v>
      </c>
      <c r="C1622">
        <v>490</v>
      </c>
      <c r="F1622">
        <v>270</v>
      </c>
      <c r="G1622">
        <v>1030</v>
      </c>
    </row>
    <row r="1623" spans="1:7">
      <c r="A1623" t="s">
        <v>1511</v>
      </c>
      <c r="B1623">
        <v>883</v>
      </c>
      <c r="G1623">
        <v>883</v>
      </c>
    </row>
    <row r="1624" spans="1:7">
      <c r="A1624" t="s">
        <v>1686</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918</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706</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844</v>
      </c>
      <c r="E1636">
        <v>590</v>
      </c>
      <c r="F1636">
        <v>261</v>
      </c>
      <c r="G1636">
        <v>851</v>
      </c>
    </row>
    <row r="1637" spans="1:7">
      <c r="A1637" t="s">
        <v>916</v>
      </c>
      <c r="E1637">
        <v>2715</v>
      </c>
      <c r="F1637">
        <v>1377</v>
      </c>
      <c r="G1637">
        <v>4092</v>
      </c>
    </row>
    <row r="1638" spans="1:7">
      <c r="A1638" t="s">
        <v>922</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692</v>
      </c>
      <c r="E1648">
        <v>525</v>
      </c>
      <c r="G1648">
        <v>525</v>
      </c>
    </row>
    <row r="1649" spans="1:7">
      <c r="A1649" t="s">
        <v>868</v>
      </c>
    </row>
    <row r="1650" spans="1:7">
      <c r="A1650" t="s">
        <v>1562</v>
      </c>
      <c r="B1650">
        <v>100</v>
      </c>
      <c r="G1650">
        <v>100</v>
      </c>
    </row>
    <row r="1651" spans="1:7">
      <c r="A1651" t="s">
        <v>841</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918</v>
      </c>
      <c r="E1654">
        <v>43</v>
      </c>
      <c r="G1654">
        <v>43</v>
      </c>
    </row>
    <row r="1655" spans="1:7">
      <c r="A1655" t="s">
        <v>871</v>
      </c>
      <c r="D1655">
        <v>510</v>
      </c>
      <c r="E1655">
        <v>320</v>
      </c>
      <c r="F1655">
        <v>155</v>
      </c>
      <c r="G1655">
        <v>985</v>
      </c>
    </row>
    <row r="1656" spans="1:7">
      <c r="A1656" t="s">
        <v>879</v>
      </c>
      <c r="C1656">
        <v>68</v>
      </c>
      <c r="F1656">
        <v>2404</v>
      </c>
      <c r="G1656">
        <v>2472</v>
      </c>
    </row>
    <row r="1657" spans="1:7">
      <c r="A1657" t="s">
        <v>1034</v>
      </c>
      <c r="B1657">
        <v>363</v>
      </c>
      <c r="G1657">
        <v>363</v>
      </c>
    </row>
    <row r="1658" spans="1:7">
      <c r="A1658" t="s">
        <v>571</v>
      </c>
      <c r="B1658">
        <v>370</v>
      </c>
      <c r="G1658">
        <v>370</v>
      </c>
    </row>
    <row r="1659" spans="1:7">
      <c r="A1659" t="s">
        <v>844</v>
      </c>
    </row>
    <row r="1660" spans="1:7">
      <c r="A1660" t="s">
        <v>916</v>
      </c>
      <c r="B1660">
        <v>675</v>
      </c>
      <c r="C1660">
        <v>668</v>
      </c>
      <c r="D1660">
        <v>44</v>
      </c>
      <c r="E1660">
        <v>256</v>
      </c>
      <c r="F1660">
        <v>42</v>
      </c>
      <c r="G1660">
        <v>1685</v>
      </c>
    </row>
    <row r="1661" spans="1:7">
      <c r="A1661" t="s">
        <v>922</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937</v>
      </c>
      <c r="B1664">
        <v>557</v>
      </c>
      <c r="C1664">
        <v>788</v>
      </c>
      <c r="D1664">
        <v>911</v>
      </c>
      <c r="E1664">
        <v>820</v>
      </c>
      <c r="G1664">
        <v>3076</v>
      </c>
    </row>
    <row r="1665" spans="1:7">
      <c r="A1665" t="s">
        <v>923</v>
      </c>
      <c r="B1665">
        <v>554</v>
      </c>
      <c r="C1665">
        <v>592</v>
      </c>
      <c r="G1665">
        <v>1146</v>
      </c>
    </row>
    <row r="1666" spans="1:7">
      <c r="A1666" t="s">
        <v>1517</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688</v>
      </c>
      <c r="E1670">
        <v>1809</v>
      </c>
      <c r="F1670">
        <v>1876</v>
      </c>
      <c r="G1670">
        <v>3685</v>
      </c>
    </row>
    <row r="1671" spans="1:7">
      <c r="A1671" t="s">
        <v>936</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937</v>
      </c>
      <c r="B1687">
        <v>572</v>
      </c>
      <c r="C1687">
        <v>236</v>
      </c>
      <c r="D1687">
        <v>550</v>
      </c>
      <c r="E1687">
        <v>510</v>
      </c>
      <c r="G1687">
        <v>1868</v>
      </c>
    </row>
    <row r="1688" spans="1:7">
      <c r="A1688" t="s">
        <v>923</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688</v>
      </c>
      <c r="B1691">
        <v>636</v>
      </c>
      <c r="G1691">
        <v>636</v>
      </c>
    </row>
    <row r="1692" spans="1:7">
      <c r="A1692" t="s">
        <v>936</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1687</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700</v>
      </c>
      <c r="C1702">
        <v>608</v>
      </c>
      <c r="D1702">
        <v>784</v>
      </c>
      <c r="E1702">
        <v>337</v>
      </c>
      <c r="G1702">
        <v>1729</v>
      </c>
    </row>
    <row r="1703" spans="1:7">
      <c r="A1703" t="s">
        <v>921</v>
      </c>
      <c r="C1703">
        <v>3059</v>
      </c>
      <c r="D1703">
        <v>820</v>
      </c>
      <c r="F1703">
        <v>553</v>
      </c>
      <c r="G1703">
        <v>4432</v>
      </c>
    </row>
    <row r="1704" spans="1:7">
      <c r="A1704" t="s">
        <v>889</v>
      </c>
      <c r="D1704">
        <v>2590</v>
      </c>
      <c r="E1704">
        <v>1745</v>
      </c>
      <c r="G1704">
        <v>4335</v>
      </c>
    </row>
    <row r="1705" spans="1:7">
      <c r="A1705" t="s">
        <v>938</v>
      </c>
      <c r="D1705">
        <v>179</v>
      </c>
      <c r="G1705">
        <v>179</v>
      </c>
    </row>
    <row r="1706" spans="1:7">
      <c r="A1706" t="s">
        <v>920</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707</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814</v>
      </c>
    </row>
    <row r="1724" spans="1:7">
      <c r="A1724" t="s">
        <v>1511</v>
      </c>
    </row>
    <row r="1725" spans="1:7">
      <c r="A1725" t="s">
        <v>871</v>
      </c>
      <c r="B1725">
        <v>171</v>
      </c>
      <c r="D1725">
        <v>93</v>
      </c>
      <c r="G1725">
        <v>264</v>
      </c>
    </row>
    <row r="1726" spans="1:7">
      <c r="A1726" t="s">
        <v>571</v>
      </c>
      <c r="B1726">
        <v>214</v>
      </c>
      <c r="C1726">
        <v>1276</v>
      </c>
      <c r="G1726">
        <v>1490</v>
      </c>
    </row>
    <row r="1727" spans="1:7">
      <c r="A1727" t="s">
        <v>706</v>
      </c>
      <c r="B1727">
        <v>511</v>
      </c>
      <c r="D1727">
        <v>84</v>
      </c>
      <c r="E1727">
        <v>75</v>
      </c>
      <c r="G1727">
        <v>670</v>
      </c>
    </row>
    <row r="1728" spans="1:7">
      <c r="A1728" t="s">
        <v>919</v>
      </c>
      <c r="E1728">
        <v>951</v>
      </c>
      <c r="G1728">
        <v>951</v>
      </c>
    </row>
    <row r="1729" spans="1:7">
      <c r="A1729" t="s">
        <v>937</v>
      </c>
      <c r="B1729">
        <v>87</v>
      </c>
      <c r="G1729">
        <v>87</v>
      </c>
    </row>
    <row r="1730" spans="1:7">
      <c r="A1730" t="s">
        <v>923</v>
      </c>
      <c r="B1730">
        <v>697</v>
      </c>
      <c r="F1730">
        <v>3</v>
      </c>
      <c r="G1730">
        <v>700</v>
      </c>
    </row>
    <row r="1731" spans="1:7">
      <c r="A1731" t="s">
        <v>936</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700</v>
      </c>
      <c r="C1739">
        <v>689</v>
      </c>
      <c r="G1739">
        <v>689</v>
      </c>
    </row>
    <row r="1740" spans="1:7">
      <c r="A1740" t="s">
        <v>921</v>
      </c>
      <c r="C1740">
        <v>193</v>
      </c>
      <c r="G1740">
        <v>193</v>
      </c>
    </row>
    <row r="1741" spans="1:7">
      <c r="A1741" t="s">
        <v>889</v>
      </c>
      <c r="B1741">
        <v>825</v>
      </c>
      <c r="C1741">
        <v>950</v>
      </c>
      <c r="D1741">
        <v>502</v>
      </c>
      <c r="E1741">
        <v>838</v>
      </c>
      <c r="G1741">
        <v>3115</v>
      </c>
    </row>
    <row r="1742" spans="1:7">
      <c r="A1742" t="s">
        <v>938</v>
      </c>
      <c r="B1742">
        <v>281</v>
      </c>
      <c r="C1742">
        <v>115</v>
      </c>
      <c r="D1742">
        <v>253</v>
      </c>
      <c r="G1742">
        <v>649</v>
      </c>
    </row>
    <row r="1743" spans="1:7">
      <c r="A1743" t="s">
        <v>920</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707</v>
      </c>
      <c r="C1749">
        <v>949</v>
      </c>
      <c r="D1749">
        <v>514</v>
      </c>
      <c r="E1749">
        <v>790</v>
      </c>
      <c r="G1749">
        <v>2253</v>
      </c>
    </row>
    <row r="1750" spans="1:7">
      <c r="A1750" t="s">
        <v>845</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1688</v>
      </c>
      <c r="F1758">
        <v>310</v>
      </c>
      <c r="G1758">
        <v>310</v>
      </c>
    </row>
    <row r="1759" spans="1:7">
      <c r="A1759" t="s">
        <v>846</v>
      </c>
      <c r="E1759">
        <v>1436</v>
      </c>
      <c r="F1759">
        <v>877</v>
      </c>
      <c r="G1759">
        <v>2313</v>
      </c>
    </row>
    <row r="1760" spans="1:7">
      <c r="A1760" t="s">
        <v>711</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row>
    <row r="1769" spans="1:7">
      <c r="A1769" t="s">
        <v>841</v>
      </c>
    </row>
    <row r="1770" spans="1:7">
      <c r="A1770" t="s">
        <v>882</v>
      </c>
      <c r="C1770">
        <v>395</v>
      </c>
      <c r="G1770">
        <v>395</v>
      </c>
    </row>
    <row r="1771" spans="1:7">
      <c r="A1771" t="s">
        <v>706</v>
      </c>
      <c r="B1771">
        <v>123</v>
      </c>
      <c r="G1771">
        <v>123</v>
      </c>
    </row>
    <row r="1772" spans="1:7">
      <c r="A1772" t="s">
        <v>919</v>
      </c>
      <c r="B1772">
        <v>1642</v>
      </c>
      <c r="C1772">
        <v>1664</v>
      </c>
      <c r="D1772">
        <v>439</v>
      </c>
      <c r="G1772">
        <v>3745</v>
      </c>
    </row>
    <row r="1773" spans="1:7">
      <c r="A1773" t="s">
        <v>937</v>
      </c>
      <c r="C1773">
        <v>121</v>
      </c>
      <c r="D1773">
        <v>235</v>
      </c>
      <c r="G1773">
        <v>356</v>
      </c>
    </row>
    <row r="1774" spans="1:7">
      <c r="A1774" t="s">
        <v>923</v>
      </c>
      <c r="E1774">
        <v>18</v>
      </c>
      <c r="G1774">
        <v>18</v>
      </c>
    </row>
    <row r="1775" spans="1:7">
      <c r="A1775" t="s">
        <v>688</v>
      </c>
      <c r="D1775">
        <v>339</v>
      </c>
      <c r="G1775">
        <v>339</v>
      </c>
    </row>
    <row r="1776" spans="1:7">
      <c r="A1776" t="s">
        <v>936</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941</v>
      </c>
    </row>
    <row r="1782" spans="1:7">
      <c r="A1782" t="s">
        <v>700</v>
      </c>
      <c r="D1782">
        <v>544</v>
      </c>
      <c r="G1782">
        <v>544</v>
      </c>
    </row>
    <row r="1783" spans="1:7">
      <c r="A1783" t="s">
        <v>889</v>
      </c>
      <c r="B1783">
        <v>55</v>
      </c>
      <c r="G1783">
        <v>55</v>
      </c>
    </row>
    <row r="1784" spans="1:7">
      <c r="A1784" t="s">
        <v>938</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707</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852</v>
      </c>
      <c r="C1799">
        <v>983</v>
      </c>
      <c r="E1799">
        <v>841</v>
      </c>
      <c r="G1799">
        <v>1824</v>
      </c>
    </row>
    <row r="1800" spans="1:7">
      <c r="A1800" t="s">
        <v>1689</v>
      </c>
      <c r="B1800">
        <v>594</v>
      </c>
      <c r="G1800">
        <v>594</v>
      </c>
    </row>
    <row r="1801" spans="1:7">
      <c r="A1801" t="s">
        <v>1556</v>
      </c>
      <c r="C1801">
        <v>960</v>
      </c>
      <c r="D1801">
        <v>665</v>
      </c>
      <c r="G1801">
        <v>1625</v>
      </c>
    </row>
    <row r="1802" spans="1:7">
      <c r="A1802" t="s">
        <v>853</v>
      </c>
      <c r="C1802">
        <v>1039</v>
      </c>
      <c r="D1802">
        <v>754</v>
      </c>
      <c r="E1802">
        <v>1000</v>
      </c>
      <c r="G1802">
        <v>2793</v>
      </c>
    </row>
    <row r="1803" spans="1:7">
      <c r="A1803" t="s">
        <v>805</v>
      </c>
      <c r="C1803">
        <v>452</v>
      </c>
      <c r="D1803">
        <v>635</v>
      </c>
      <c r="E1803">
        <v>741</v>
      </c>
      <c r="G1803">
        <v>1828</v>
      </c>
    </row>
    <row r="1804" spans="1:7">
      <c r="A1804" t="s">
        <v>487</v>
      </c>
      <c r="B1804">
        <v>10768</v>
      </c>
      <c r="C1804">
        <v>15308</v>
      </c>
      <c r="D1804">
        <v>11510</v>
      </c>
      <c r="E1804">
        <v>6634</v>
      </c>
      <c r="G180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row>
    <row r="1810" spans="1:7">
      <c r="A1810" t="s">
        <v>839</v>
      </c>
    </row>
    <row r="1811" spans="1:7">
      <c r="A1811" t="s">
        <v>882</v>
      </c>
      <c r="C1811">
        <v>37</v>
      </c>
      <c r="D1811">
        <v>1440</v>
      </c>
      <c r="G1811">
        <v>1477</v>
      </c>
    </row>
    <row r="1812" spans="1:7">
      <c r="A1812" t="s">
        <v>871</v>
      </c>
      <c r="D1812">
        <v>424</v>
      </c>
      <c r="G1812">
        <v>424</v>
      </c>
    </row>
    <row r="1813" spans="1:7">
      <c r="A1813" t="s">
        <v>919</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700</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707</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1689</v>
      </c>
      <c r="B1829">
        <v>698</v>
      </c>
      <c r="C1829">
        <v>235</v>
      </c>
      <c r="D1829">
        <v>351</v>
      </c>
      <c r="G1829">
        <v>1284</v>
      </c>
    </row>
    <row r="1830" spans="1:7">
      <c r="A1830" t="s">
        <v>853</v>
      </c>
      <c r="B1830">
        <v>973</v>
      </c>
      <c r="D1830">
        <v>87</v>
      </c>
      <c r="G1830">
        <v>1060</v>
      </c>
    </row>
    <row r="1831" spans="1:7">
      <c r="A1831" t="s">
        <v>805</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716</v>
      </c>
      <c r="C1837">
        <v>352</v>
      </c>
      <c r="G1837">
        <v>352</v>
      </c>
    </row>
    <row r="1838" spans="1:7">
      <c r="A1838" t="s">
        <v>1690</v>
      </c>
      <c r="E1838">
        <v>934</v>
      </c>
      <c r="F1838">
        <v>183</v>
      </c>
      <c r="G1838">
        <v>1117</v>
      </c>
    </row>
    <row r="1839" spans="1:7">
      <c r="A1839" t="s">
        <v>576</v>
      </c>
      <c r="E1839">
        <v>1169</v>
      </c>
      <c r="F1839">
        <v>1408</v>
      </c>
      <c r="G1839">
        <v>2577</v>
      </c>
    </row>
    <row r="1840" spans="1:7">
      <c r="A1840" t="s">
        <v>1691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F1848">
        <v>122</v>
      </c>
      <c r="G1848">
        <v>122</v>
      </c>
    </row>
    <row r="1849" spans="1:7">
      <c r="A1849" t="s">
        <v>844</v>
      </c>
      <c r="B1849">
        <v>993</v>
      </c>
      <c r="C1849">
        <v>1035</v>
      </c>
      <c r="D1849">
        <v>1130</v>
      </c>
      <c r="E1849">
        <v>653</v>
      </c>
      <c r="G1849">
        <v>3811</v>
      </c>
    </row>
    <row r="1850" spans="1:7">
      <c r="A1850" t="s">
        <v>923</v>
      </c>
    </row>
    <row r="1851" spans="1:7">
      <c r="A1851" t="s">
        <v>936</v>
      </c>
      <c r="D1851">
        <v>32</v>
      </c>
      <c r="G1851">
        <v>32</v>
      </c>
    </row>
    <row r="1852" spans="1:7">
      <c r="A1852" t="s">
        <v>588</v>
      </c>
      <c r="F1852">
        <v>110</v>
      </c>
      <c r="G1852">
        <v>110</v>
      </c>
    </row>
    <row r="1853" spans="1:7">
      <c r="A1853" t="s">
        <v>700</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707</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805</v>
      </c>
      <c r="B1862">
        <v>784</v>
      </c>
      <c r="C1862">
        <v>756</v>
      </c>
      <c r="D1862">
        <v>926</v>
      </c>
      <c r="G1862">
        <v>2466</v>
      </c>
    </row>
    <row r="1863" spans="1:7">
      <c r="A1863" t="s">
        <v>885</v>
      </c>
    </row>
    <row r="1864" spans="1:7">
      <c r="A1864" t="s">
        <v>589</v>
      </c>
      <c r="B1864">
        <v>2842</v>
      </c>
      <c r="C1864">
        <v>570</v>
      </c>
      <c r="G1864">
        <v>3412</v>
      </c>
    </row>
    <row r="1865" spans="1:7">
      <c r="A1865" t="s">
        <v>855</v>
      </c>
      <c r="B1865">
        <v>685</v>
      </c>
      <c r="C1865">
        <v>72</v>
      </c>
      <c r="G1865">
        <v>757</v>
      </c>
    </row>
    <row r="1866" spans="1:7">
      <c r="A1866" t="s">
        <v>861</v>
      </c>
    </row>
    <row r="1867" spans="1:7">
      <c r="A1867" t="s">
        <v>669</v>
      </c>
      <c r="D1867">
        <v>756</v>
      </c>
      <c r="G1867">
        <v>756</v>
      </c>
    </row>
    <row r="1868" spans="1:7">
      <c r="A1868" t="s">
        <v>716</v>
      </c>
      <c r="C1868">
        <v>385</v>
      </c>
      <c r="G1868">
        <v>385</v>
      </c>
    </row>
    <row r="1869" spans="1:7">
      <c r="A1869" t="s">
        <v>1690</v>
      </c>
    </row>
    <row r="1870" spans="1:7">
      <c r="A1870" t="s">
        <v>576</v>
      </c>
      <c r="B1870">
        <v>2014</v>
      </c>
      <c r="C1870">
        <v>1701</v>
      </c>
      <c r="D1870">
        <v>1696</v>
      </c>
      <c r="G1870">
        <v>5411</v>
      </c>
    </row>
    <row r="1871" spans="1:7">
      <c r="A1871" t="s">
        <v>1691</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721</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1606</v>
      </c>
      <c r="B1884" s="12" t="s">
        <v>1605</v>
      </c>
    </row>
    <row r="1885" spans="1:7">
      <c r="A1885" s="12" t="s">
        <v>1607</v>
      </c>
      <c r="B1885" s="47">
        <v>46223</v>
      </c>
      <c r="C1885" t="s">
        <v>487</v>
      </c>
    </row>
    <row r="1886" spans="1:7">
      <c r="A1886" t="s">
        <v>588</v>
      </c>
    </row>
    <row r="1887" spans="1:7">
      <c r="A1887" t="s">
        <v>602</v>
      </c>
    </row>
    <row r="1888" spans="1:7">
      <c r="A1888" t="s">
        <v>805</v>
      </c>
    </row>
    <row r="1889" spans="1:1">
      <c r="A1889" t="s">
        <v>669</v>
      </c>
    </row>
    <row r="1890" spans="1:1">
      <c r="A1890" t="s">
        <v>716</v>
      </c>
    </row>
    <row r="1891" spans="1:1">
      <c r="A1891" t="s">
        <v>584</v>
      </c>
    </row>
    <row r="1892" spans="1:1">
      <c r="A1892" t="s">
        <v>721</v>
      </c>
    </row>
    <row r="1893" spans="1:1">
      <c r="A1893" t="s">
        <v>586</v>
      </c>
    </row>
    <row r="1894" spans="1:1">
      <c r="A1894" t="s">
        <v>654</v>
      </c>
    </row>
    <row r="1895" spans="1:1">
      <c r="A1895" t="s">
        <v>718</v>
      </c>
    </row>
    <row r="1896" spans="1:1">
      <c r="A1896" t="s">
        <v>726</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6" activePane="bottomLeft" state="frozen"/>
      <selection pane="bottomLeft" activeCell="F3725" sqref="F372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F35E670-9F19-4D29-B8BA-C1E5BB440F7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2026-07-21T01:17:29Z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