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37" documentId="8_{4310CD63-E7BA-4A5F-8BD3-D7F4EA715A2B}" xr6:coauthVersionLast="47" xr6:coauthVersionMax="47" xr10:uidLastSave="{0A0F7383-B184-475E-A02F-D2E6394B09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4361" r:id="rId13"/>
    <pivotCache cacheId="4362" r:id="rId14"/>
    <pivotCache cacheId="4363" r:id="rId15"/>
    <pivotCache cacheId="436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<sst xmlns="http://schemas.openxmlformats.org/spreadsheetml/2006/main" count="10029" uniqueCount="1193">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</sst>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3" fontId="6" fillId="18"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4" borderId="14" xfId="0" applyNumberFormat="1" applyFont="1" applyFill="1" applyBorder="1" applyAlignment="1">
      <alignment horizont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E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K124" activePane="topRight" state="frozen"/>
      <selection pane="topRight" activeCell="N54" sqref="N54:N127"/>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6"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7" t="s">
        <v>50</v>
      </c>
      <c r="B2" s="720" t="s">
        <v>51</v>
      </c>
      <c r="C2" s="721">
        <v>46053</v>
      </c>
      <c r="D2" s="719" t="s">
        <v>52</v>
      </c>
      <c r="E2" s="721" t="s">
        <v>53</v>
      </c>
      <c r="F2" s="719" t="s">
        <v>54</v>
      </c>
      <c r="G2" s="722"/>
      <c r="H2" s="723">
        <v>0</v>
      </c>
      <c r="I2" s="724" t="s">
        <v>55</v>
      </c>
      <c r="J2" s="723" t="s">
        <v>56</v>
      </c>
      <c r="K2" s="719"/>
      <c r="L2" s="721"/>
      <c r="M2" s="723" t="s">
        <v>57</v>
      </c>
      <c r="N2" s="903">
        <v>388</v>
      </c>
      <c r="O2" s="723" t="s">
        <v>57</v>
      </c>
      <c r="P2" s="725" t="s">
        <v>58</v>
      </c>
      <c r="Q2" s="726"/>
      <c r="R2" s="726"/>
      <c r="S2" s="726"/>
      <c r="T2" s="726"/>
      <c r="U2" s="726"/>
      <c r="V2" s="727">
        <v>0</v>
      </c>
      <c r="W2" s="727">
        <v>0</v>
      </c>
      <c r="X2" s="112">
        <f>SUM(V2-W2)</f>
        <v>0</v>
      </c>
      <c r="Y2" s="871">
        <v>0</v>
      </c>
      <c r="Z2" s="872">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7" t="s">
        <v>59</v>
      </c>
      <c r="B3" s="720" t="s">
        <v>51</v>
      </c>
      <c r="C3" s="721">
        <v>45991</v>
      </c>
      <c r="D3" s="730" t="s">
        <v>60</v>
      </c>
      <c r="E3" s="731">
        <v>45743</v>
      </c>
      <c r="F3" s="730" t="s">
        <v>61</v>
      </c>
      <c r="G3" s="732" t="s">
        <v>62</v>
      </c>
      <c r="H3" s="733">
        <v>69</v>
      </c>
      <c r="I3" s="724" t="s">
        <v>55</v>
      </c>
      <c r="J3" s="723" t="s">
        <v>63</v>
      </c>
      <c r="K3" s="734"/>
      <c r="L3" s="731">
        <v>45741</v>
      </c>
      <c r="M3" s="723" t="s">
        <v>57</v>
      </c>
      <c r="N3" s="903">
        <v>67734.5</v>
      </c>
      <c r="O3" s="723" t="s">
        <v>57</v>
      </c>
      <c r="P3" s="735" t="s">
        <v>64</v>
      </c>
      <c r="Q3" s="736">
        <v>45744</v>
      </c>
      <c r="R3" s="736"/>
      <c r="S3" s="736"/>
      <c r="T3" s="736"/>
      <c r="U3" s="736"/>
      <c r="V3" s="42">
        <v>4822</v>
      </c>
      <c r="W3" s="727">
        <v>1914</v>
      </c>
      <c r="X3" s="112">
        <f>SUM(V3-W3)</f>
        <v>2908</v>
      </c>
      <c r="Y3" s="159">
        <v>0</v>
      </c>
      <c r="Z3" s="872">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7" t="s">
        <v>65</v>
      </c>
      <c r="B4" s="720" t="s">
        <v>51</v>
      </c>
      <c r="C4" s="721">
        <v>45991</v>
      </c>
      <c r="D4" s="650" t="s">
        <v>66</v>
      </c>
      <c r="E4" s="731">
        <v>45734</v>
      </c>
      <c r="F4" s="730" t="s">
        <v>61</v>
      </c>
      <c r="G4" s="732" t="s">
        <v>67</v>
      </c>
      <c r="H4" s="733">
        <v>85</v>
      </c>
      <c r="I4" s="724" t="s">
        <v>55</v>
      </c>
      <c r="J4" s="733" t="s">
        <v>63</v>
      </c>
      <c r="K4" s="733"/>
      <c r="L4" s="731">
        <v>45735</v>
      </c>
      <c r="M4" s="733" t="s">
        <v>57</v>
      </c>
      <c r="N4" s="904">
        <v>72382.5</v>
      </c>
      <c r="O4" s="733" t="s">
        <v>57</v>
      </c>
      <c r="P4" s="738" t="s">
        <v>68</v>
      </c>
      <c r="Q4" s="736">
        <v>45743</v>
      </c>
      <c r="R4" s="736"/>
      <c r="S4" s="736"/>
      <c r="T4" s="736"/>
      <c r="U4" s="736"/>
      <c r="V4" s="42">
        <v>6041</v>
      </c>
      <c r="W4" s="739"/>
      <c r="X4" s="112">
        <f t="shared" ref="X4:X49" si="0">SUM(V4-W4)</f>
        <v>6041</v>
      </c>
      <c r="Y4" s="31">
        <v>0</v>
      </c>
      <c r="Z4" s="872">
        <v>0</v>
      </c>
      <c r="AA4" s="740"/>
      <c r="AB4" s="741">
        <v>0</v>
      </c>
      <c r="AC4" s="741">
        <v>0</v>
      </c>
      <c r="AD4" s="741">
        <v>0</v>
      </c>
      <c r="AE4" s="189"/>
      <c r="CY4" s="283"/>
      <c r="CZ4" s="363"/>
      <c r="DE4" s="379"/>
      <c r="DM4" s="363"/>
    </row>
    <row r="5" spans="1:122" customFormat="1" ht="24.75" customHeight="1">
      <c r="A5" s="877" t="s">
        <v>69</v>
      </c>
      <c r="B5" s="720" t="s">
        <v>51</v>
      </c>
      <c r="C5" s="721">
        <v>45991</v>
      </c>
      <c r="D5" s="730" t="s">
        <v>70</v>
      </c>
      <c r="E5" s="731">
        <v>45743</v>
      </c>
      <c r="F5" s="730" t="s">
        <v>71</v>
      </c>
      <c r="G5" s="732" t="s">
        <v>72</v>
      </c>
      <c r="H5" s="733">
        <v>89</v>
      </c>
      <c r="I5" s="724" t="s">
        <v>55</v>
      </c>
      <c r="J5" s="723" t="s">
        <v>63</v>
      </c>
      <c r="K5" s="734"/>
      <c r="L5" s="731">
        <v>45741</v>
      </c>
      <c r="M5" s="723" t="s">
        <v>57</v>
      </c>
      <c r="N5" s="903">
        <v>72131.5</v>
      </c>
      <c r="O5" s="723" t="s">
        <v>57</v>
      </c>
      <c r="P5" s="738" t="s">
        <v>68</v>
      </c>
      <c r="Q5" s="736">
        <v>45748</v>
      </c>
      <c r="R5" s="736"/>
      <c r="S5" s="736"/>
      <c r="T5" s="736"/>
      <c r="U5" s="736"/>
      <c r="V5" s="42">
        <v>6182</v>
      </c>
      <c r="W5" s="742"/>
      <c r="X5" s="112">
        <f t="shared" si="0"/>
        <v>6182</v>
      </c>
      <c r="Y5" s="159">
        <v>0</v>
      </c>
      <c r="Z5" s="872">
        <v>0</v>
      </c>
      <c r="AA5" s="743"/>
      <c r="AB5" s="449">
        <v>0</v>
      </c>
      <c r="AC5" s="449">
        <v>0</v>
      </c>
      <c r="AD5" s="449">
        <v>0</v>
      </c>
      <c r="AE5" s="447"/>
      <c r="AF5" s="226"/>
      <c r="CY5" s="378"/>
      <c r="CZ5" s="363"/>
      <c r="DE5" s="379"/>
      <c r="DM5" s="363"/>
    </row>
    <row r="6" spans="1:122" customFormat="1" ht="24.75" customHeight="1">
      <c r="A6" s="877" t="s">
        <v>73</v>
      </c>
      <c r="B6" s="720" t="s">
        <v>51</v>
      </c>
      <c r="C6" s="721">
        <v>45991</v>
      </c>
      <c r="D6" s="730" t="s">
        <v>60</v>
      </c>
      <c r="E6" s="731">
        <v>45743</v>
      </c>
      <c r="F6" s="730" t="s">
        <v>61</v>
      </c>
      <c r="G6" s="732" t="s">
        <v>74</v>
      </c>
      <c r="H6" s="733">
        <v>54</v>
      </c>
      <c r="I6" s="724" t="s">
        <v>55</v>
      </c>
      <c r="J6" s="723" t="s">
        <v>63</v>
      </c>
      <c r="K6" s="734"/>
      <c r="L6" s="731">
        <v>45741</v>
      </c>
      <c r="M6" s="723" t="s">
        <v>57</v>
      </c>
      <c r="N6" s="904">
        <v>48215.5</v>
      </c>
      <c r="O6" s="723" t="s">
        <v>57</v>
      </c>
      <c r="P6" s="738" t="s">
        <v>68</v>
      </c>
      <c r="Q6" s="736">
        <v>45744</v>
      </c>
      <c r="R6" s="736"/>
      <c r="S6" s="736"/>
      <c r="T6" s="736"/>
      <c r="U6" s="736"/>
      <c r="V6" s="744">
        <v>3796</v>
      </c>
      <c r="W6" s="742"/>
      <c r="X6" s="112">
        <f t="shared" si="0"/>
        <v>3796</v>
      </c>
      <c r="Y6" s="159">
        <v>0</v>
      </c>
      <c r="Z6" s="872">
        <v>0</v>
      </c>
      <c r="AA6" s="743"/>
      <c r="AB6" s="449">
        <v>0</v>
      </c>
      <c r="AC6" s="449">
        <v>0</v>
      </c>
      <c r="AD6" s="449">
        <v>0</v>
      </c>
      <c r="AE6" s="447"/>
      <c r="CY6" s="378"/>
      <c r="CZ6" s="363"/>
      <c r="DE6" s="379"/>
      <c r="DM6" s="363"/>
    </row>
    <row r="7" spans="1:122" customFormat="1" ht="24.75" customHeight="1">
      <c r="A7" s="877" t="s">
        <v>75</v>
      </c>
      <c r="B7" s="720" t="s">
        <v>51</v>
      </c>
      <c r="C7" s="721">
        <v>45991</v>
      </c>
      <c r="D7" s="730" t="s">
        <v>76</v>
      </c>
      <c r="E7" s="731">
        <v>45743</v>
      </c>
      <c r="F7" s="730" t="s">
        <v>77</v>
      </c>
      <c r="G7" s="732" t="s">
        <v>78</v>
      </c>
      <c r="H7" s="733">
        <v>86</v>
      </c>
      <c r="I7" s="724" t="s">
        <v>55</v>
      </c>
      <c r="J7" s="723" t="s">
        <v>63</v>
      </c>
      <c r="K7" s="734"/>
      <c r="L7" s="731">
        <v>45741</v>
      </c>
      <c r="M7" s="723" t="s">
        <v>57</v>
      </c>
      <c r="N7" s="904">
        <v>84226.5</v>
      </c>
      <c r="O7" s="723" t="s">
        <v>57</v>
      </c>
      <c r="P7" s="738" t="s">
        <v>68</v>
      </c>
      <c r="Q7" s="736">
        <v>45749</v>
      </c>
      <c r="R7" s="736"/>
      <c r="S7" s="736"/>
      <c r="T7" s="736"/>
      <c r="U7" s="736"/>
      <c r="V7" s="744">
        <v>7020</v>
      </c>
      <c r="W7" s="742"/>
      <c r="X7" s="112">
        <f t="shared" si="0"/>
        <v>7020</v>
      </c>
      <c r="Y7" s="159">
        <v>0</v>
      </c>
      <c r="Z7" s="872">
        <v>0</v>
      </c>
      <c r="AA7" s="743"/>
      <c r="AB7" s="449">
        <v>0</v>
      </c>
      <c r="AC7" s="449">
        <v>0</v>
      </c>
      <c r="AD7" s="449">
        <v>0</v>
      </c>
      <c r="AE7" s="447" t="s">
        <v>79</v>
      </c>
      <c r="AF7" s="226"/>
      <c r="CY7" s="378"/>
      <c r="CZ7" s="363"/>
      <c r="DE7" s="379"/>
      <c r="DM7" s="363"/>
    </row>
    <row r="8" spans="1:122" customFormat="1" ht="24.75" customHeight="1">
      <c r="A8" s="877" t="s">
        <v>80</v>
      </c>
      <c r="B8" s="720" t="s">
        <v>51</v>
      </c>
      <c r="C8" s="721">
        <v>45991</v>
      </c>
      <c r="D8" s="730" t="s">
        <v>81</v>
      </c>
      <c r="E8" s="650">
        <v>45735</v>
      </c>
      <c r="F8" s="730" t="s">
        <v>71</v>
      </c>
      <c r="G8" s="732" t="s">
        <v>82</v>
      </c>
      <c r="H8" s="733">
        <v>70</v>
      </c>
      <c r="I8" s="724" t="s">
        <v>55</v>
      </c>
      <c r="J8" s="733" t="s">
        <v>63</v>
      </c>
      <c r="K8" s="733"/>
      <c r="L8" s="721">
        <v>45716</v>
      </c>
      <c r="M8" s="733" t="s">
        <v>57</v>
      </c>
      <c r="N8" s="904">
        <v>56262.5</v>
      </c>
      <c r="O8" s="733" t="s">
        <v>57</v>
      </c>
      <c r="P8" s="738" t="s">
        <v>64</v>
      </c>
      <c r="Q8" s="736">
        <v>45744</v>
      </c>
      <c r="R8" s="736"/>
      <c r="S8" s="736"/>
      <c r="T8" s="736"/>
      <c r="U8" s="736"/>
      <c r="V8" s="744">
        <v>4870</v>
      </c>
      <c r="W8" s="727">
        <v>3756</v>
      </c>
      <c r="X8" s="112">
        <f t="shared" si="0"/>
        <v>1114</v>
      </c>
      <c r="Y8" s="31">
        <v>0</v>
      </c>
      <c r="Z8" s="872">
        <v>0.77</v>
      </c>
      <c r="AA8" s="736">
        <v>45754</v>
      </c>
      <c r="AB8" s="449">
        <v>0</v>
      </c>
      <c r="AC8" s="449">
        <v>0</v>
      </c>
      <c r="AD8" s="449">
        <v>0</v>
      </c>
      <c r="AE8" s="447" t="s">
        <v>83</v>
      </c>
      <c r="AF8" s="226"/>
      <c r="CY8" s="378"/>
      <c r="CZ8" s="363"/>
      <c r="DE8" s="379"/>
      <c r="DM8" s="363"/>
    </row>
    <row r="9" spans="1:122" ht="24.75" customHeight="1">
      <c r="A9" s="877" t="s">
        <v>84</v>
      </c>
      <c r="B9" s="720" t="s">
        <v>51</v>
      </c>
      <c r="C9" s="721">
        <v>45991</v>
      </c>
      <c r="D9" s="721" t="s">
        <v>85</v>
      </c>
      <c r="E9" s="731">
        <v>45700</v>
      </c>
      <c r="F9" s="650" t="s">
        <v>77</v>
      </c>
      <c r="G9" s="745" t="s">
        <v>86</v>
      </c>
      <c r="H9" s="733">
        <v>81</v>
      </c>
      <c r="I9" s="724" t="s">
        <v>55</v>
      </c>
      <c r="J9" s="733" t="s">
        <v>63</v>
      </c>
      <c r="K9" s="733"/>
      <c r="L9" s="731">
        <v>45702</v>
      </c>
      <c r="M9" s="746" t="s">
        <v>57</v>
      </c>
      <c r="N9" s="904">
        <v>70635</v>
      </c>
      <c r="O9" s="746" t="s">
        <v>57</v>
      </c>
      <c r="P9" s="735" t="s">
        <v>64</v>
      </c>
      <c r="Q9" s="736">
        <v>45696</v>
      </c>
      <c r="R9" s="736"/>
      <c r="S9" s="736"/>
      <c r="T9" s="736"/>
      <c r="U9" s="736"/>
      <c r="V9" s="42">
        <v>6092</v>
      </c>
      <c r="W9" s="727">
        <v>4227</v>
      </c>
      <c r="X9" s="112">
        <f t="shared" si="0"/>
        <v>1865</v>
      </c>
      <c r="Y9" s="85">
        <v>0</v>
      </c>
      <c r="Z9" s="872">
        <v>0.69</v>
      </c>
      <c r="AA9" s="736">
        <v>45747</v>
      </c>
      <c r="AB9" s="449">
        <v>0</v>
      </c>
      <c r="AC9" s="449">
        <v>0</v>
      </c>
      <c r="AD9" s="449">
        <v>0</v>
      </c>
      <c r="AE9" s="161" t="s">
        <v>87</v>
      </c>
      <c r="AF9" s="129"/>
    </row>
    <row r="10" spans="1:122" ht="24.75" customHeight="1">
      <c r="A10" s="877" t="s">
        <v>88</v>
      </c>
      <c r="B10" s="720" t="s">
        <v>51</v>
      </c>
      <c r="C10" s="721">
        <v>45991</v>
      </c>
      <c r="D10" s="730" t="s">
        <v>85</v>
      </c>
      <c r="E10" s="731">
        <v>45743</v>
      </c>
      <c r="F10" s="730" t="s">
        <v>89</v>
      </c>
      <c r="G10" s="732" t="s">
        <v>90</v>
      </c>
      <c r="H10" s="733">
        <v>87</v>
      </c>
      <c r="I10" s="724" t="s">
        <v>55</v>
      </c>
      <c r="J10" s="723" t="s">
        <v>63</v>
      </c>
      <c r="K10" s="734"/>
      <c r="L10" s="731">
        <v>45741</v>
      </c>
      <c r="M10" s="723" t="s">
        <v>57</v>
      </c>
      <c r="N10" s="904">
        <v>75191.5</v>
      </c>
      <c r="O10" s="723" t="s">
        <v>57</v>
      </c>
      <c r="P10" s="735" t="s">
        <v>68</v>
      </c>
      <c r="Q10" s="736">
        <v>45748</v>
      </c>
      <c r="R10" s="736"/>
      <c r="S10" s="736"/>
      <c r="T10" s="736"/>
      <c r="U10" s="736"/>
      <c r="V10" s="42">
        <v>6387</v>
      </c>
      <c r="W10" s="742"/>
      <c r="X10" s="112">
        <f t="shared" si="0"/>
        <v>6387</v>
      </c>
      <c r="Y10" s="159">
        <v>0</v>
      </c>
      <c r="Z10" s="872">
        <v>0</v>
      </c>
      <c r="AA10" s="224"/>
      <c r="AB10" s="449">
        <v>0</v>
      </c>
      <c r="AC10" s="449">
        <v>0</v>
      </c>
      <c r="AD10" s="449">
        <v>0</v>
      </c>
      <c r="AE10" s="748" t="s">
        <v>91</v>
      </c>
      <c r="AF10" s="44"/>
    </row>
    <row r="11" spans="1:122" ht="24.75" customHeight="1">
      <c r="A11" s="877" t="s">
        <v>92</v>
      </c>
      <c r="B11" s="720" t="s">
        <v>51</v>
      </c>
      <c r="C11" s="721">
        <v>45991</v>
      </c>
      <c r="D11" s="721" t="s">
        <v>85</v>
      </c>
      <c r="E11" s="731">
        <v>45743</v>
      </c>
      <c r="F11" s="730" t="s">
        <v>77</v>
      </c>
      <c r="G11" s="732" t="s">
        <v>93</v>
      </c>
      <c r="H11" s="733">
        <v>60</v>
      </c>
      <c r="I11" s="724" t="s">
        <v>55</v>
      </c>
      <c r="J11" s="723" t="s">
        <v>63</v>
      </c>
      <c r="K11" s="734"/>
      <c r="L11" s="731">
        <v>45741</v>
      </c>
      <c r="M11" s="723" t="s">
        <v>57</v>
      </c>
      <c r="N11" s="904">
        <v>47849</v>
      </c>
      <c r="O11" s="723" t="s">
        <v>57</v>
      </c>
      <c r="P11" s="735" t="s">
        <v>64</v>
      </c>
      <c r="Q11" s="736">
        <v>45744</v>
      </c>
      <c r="R11" s="736"/>
      <c r="S11" s="736"/>
      <c r="T11" s="736"/>
      <c r="U11" s="736"/>
      <c r="V11" s="42">
        <v>4194</v>
      </c>
      <c r="W11" s="727">
        <v>2728</v>
      </c>
      <c r="X11" s="112">
        <f t="shared" si="0"/>
        <v>1466</v>
      </c>
      <c r="Y11" s="159">
        <v>0</v>
      </c>
      <c r="Z11" s="872">
        <v>0.65</v>
      </c>
      <c r="AA11" s="736">
        <v>45784</v>
      </c>
      <c r="AB11" s="449">
        <v>0</v>
      </c>
      <c r="AC11" s="449">
        <v>0</v>
      </c>
      <c r="AD11" s="449">
        <v>0</v>
      </c>
      <c r="AE11" s="447"/>
      <c r="AF11" s="129"/>
    </row>
    <row r="12" spans="1:122" ht="24.75" customHeight="1">
      <c r="A12" s="877" t="s">
        <v>94</v>
      </c>
      <c r="B12" s="720" t="s">
        <v>51</v>
      </c>
      <c r="C12" s="721">
        <v>45991</v>
      </c>
      <c r="D12" s="721" t="s">
        <v>85</v>
      </c>
      <c r="E12" s="731">
        <v>45743</v>
      </c>
      <c r="F12" s="730" t="s">
        <v>89</v>
      </c>
      <c r="G12" s="732" t="s">
        <v>95</v>
      </c>
      <c r="H12" s="733">
        <v>70</v>
      </c>
      <c r="I12" s="724" t="s">
        <v>55</v>
      </c>
      <c r="J12" s="723" t="s">
        <v>63</v>
      </c>
      <c r="K12" s="734"/>
      <c r="L12" s="731">
        <v>45741</v>
      </c>
      <c r="M12" s="723" t="s">
        <v>57</v>
      </c>
      <c r="N12" s="904">
        <v>67735.5</v>
      </c>
      <c r="O12" s="723" t="s">
        <v>57</v>
      </c>
      <c r="P12" s="735" t="s">
        <v>64</v>
      </c>
      <c r="Q12" s="736">
        <v>45779</v>
      </c>
      <c r="R12" s="736"/>
      <c r="S12" s="736"/>
      <c r="T12" s="736"/>
      <c r="U12" s="736"/>
      <c r="V12" s="42">
        <v>6152</v>
      </c>
      <c r="W12" s="727">
        <v>3306</v>
      </c>
      <c r="X12" s="112">
        <f t="shared" si="0"/>
        <v>2846</v>
      </c>
      <c r="Y12" s="159">
        <v>0</v>
      </c>
      <c r="Z12" s="872">
        <v>0.53</v>
      </c>
      <c r="AA12" s="736">
        <v>45792</v>
      </c>
      <c r="AB12" s="449">
        <v>0</v>
      </c>
      <c r="AC12" s="449">
        <v>0</v>
      </c>
      <c r="AD12" s="449">
        <v>0</v>
      </c>
      <c r="AE12" s="447" t="s">
        <v>96</v>
      </c>
      <c r="AF12" s="129"/>
    </row>
    <row r="13" spans="1:122" ht="24.75" customHeight="1">
      <c r="A13" s="877" t="s">
        <v>97</v>
      </c>
      <c r="B13" s="720" t="s">
        <v>51</v>
      </c>
      <c r="C13" s="721">
        <v>45991</v>
      </c>
      <c r="D13" s="721" t="s">
        <v>85</v>
      </c>
      <c r="E13" s="731">
        <v>45735</v>
      </c>
      <c r="F13" s="730" t="s">
        <v>77</v>
      </c>
      <c r="G13" s="732" t="s">
        <v>98</v>
      </c>
      <c r="H13" s="733">
        <v>79</v>
      </c>
      <c r="I13" s="724" t="s">
        <v>55</v>
      </c>
      <c r="J13" s="733" t="s">
        <v>63</v>
      </c>
      <c r="K13" s="733"/>
      <c r="L13" s="731">
        <v>45735</v>
      </c>
      <c r="M13" s="733" t="s">
        <v>57</v>
      </c>
      <c r="N13" s="904">
        <v>67925</v>
      </c>
      <c r="O13" s="733" t="s">
        <v>57</v>
      </c>
      <c r="P13" s="735" t="s">
        <v>64</v>
      </c>
      <c r="Q13" s="736">
        <v>45736</v>
      </c>
      <c r="R13" s="736"/>
      <c r="S13" s="736"/>
      <c r="T13" s="736"/>
      <c r="U13" s="736"/>
      <c r="V13" s="42">
        <v>5825</v>
      </c>
      <c r="W13" s="727">
        <v>1257</v>
      </c>
      <c r="X13" s="873">
        <f t="shared" si="0"/>
        <v>4568</v>
      </c>
      <c r="Y13" s="874">
        <v>0</v>
      </c>
      <c r="Z13" s="728">
        <v>0.2</v>
      </c>
      <c r="AA13" s="446" t="s">
        <v>99</v>
      </c>
      <c r="AB13" s="449">
        <v>0</v>
      </c>
      <c r="AC13" s="449">
        <v>0</v>
      </c>
      <c r="AD13" s="449">
        <v>0</v>
      </c>
      <c r="AE13" s="189"/>
      <c r="AF13" s="129"/>
    </row>
    <row r="14" spans="1:122" ht="24.75" customHeight="1">
      <c r="A14" s="877" t="s">
        <v>100</v>
      </c>
      <c r="B14" s="720" t="s">
        <v>51</v>
      </c>
      <c r="C14" s="731">
        <v>45930</v>
      </c>
      <c r="D14" s="730" t="s">
        <v>52</v>
      </c>
      <c r="E14" s="730" t="s">
        <v>53</v>
      </c>
      <c r="F14" s="730" t="s">
        <v>54</v>
      </c>
      <c r="G14" s="732" t="s">
        <v>101</v>
      </c>
      <c r="H14" s="733">
        <v>0</v>
      </c>
      <c r="I14" s="733" t="s">
        <v>55</v>
      </c>
      <c r="J14" s="733" t="s">
        <v>63</v>
      </c>
      <c r="K14" s="733"/>
      <c r="L14" s="749">
        <v>45716</v>
      </c>
      <c r="M14" s="733" t="s">
        <v>57</v>
      </c>
      <c r="N14" s="904">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7" t="s">
        <v>102</v>
      </c>
      <c r="B15" s="720" t="s">
        <v>51</v>
      </c>
      <c r="C15" s="721">
        <v>45991</v>
      </c>
      <c r="D15" s="721" t="s">
        <v>85</v>
      </c>
      <c r="E15" s="731">
        <v>45748</v>
      </c>
      <c r="F15" s="730" t="s">
        <v>89</v>
      </c>
      <c r="G15" s="732" t="s">
        <v>103</v>
      </c>
      <c r="H15" s="733">
        <v>0</v>
      </c>
      <c r="I15" s="733" t="s">
        <v>55</v>
      </c>
      <c r="J15" s="733" t="s">
        <v>63</v>
      </c>
      <c r="K15" s="733"/>
      <c r="L15" s="731">
        <v>45741</v>
      </c>
      <c r="M15" s="733" t="s">
        <v>57</v>
      </c>
      <c r="N15" s="904">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7" t="s">
        <v>105</v>
      </c>
      <c r="B16" s="720" t="s">
        <v>51</v>
      </c>
      <c r="C16" s="721">
        <v>45991</v>
      </c>
      <c r="D16" s="730" t="s">
        <v>106</v>
      </c>
      <c r="E16" s="731">
        <v>45748</v>
      </c>
      <c r="F16" s="730" t="s">
        <v>77</v>
      </c>
      <c r="G16" s="732" t="s">
        <v>107</v>
      </c>
      <c r="H16" s="733">
        <v>0</v>
      </c>
      <c r="I16" s="733" t="s">
        <v>55</v>
      </c>
      <c r="J16" s="723" t="s">
        <v>63</v>
      </c>
      <c r="K16" s="734"/>
      <c r="L16" s="731">
        <v>45741</v>
      </c>
      <c r="M16" s="723" t="s">
        <v>57</v>
      </c>
      <c r="N16" s="904">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7" t="s">
        <v>109</v>
      </c>
      <c r="B17" s="720" t="s">
        <v>51</v>
      </c>
      <c r="C17" s="721">
        <v>45991</v>
      </c>
      <c r="D17" s="721" t="s">
        <v>85</v>
      </c>
      <c r="E17" s="731">
        <v>45748</v>
      </c>
      <c r="F17" s="730" t="s">
        <v>89</v>
      </c>
      <c r="G17" s="732" t="s">
        <v>110</v>
      </c>
      <c r="H17" s="733">
        <v>0</v>
      </c>
      <c r="I17" s="733" t="s">
        <v>55</v>
      </c>
      <c r="J17" s="723" t="s">
        <v>63</v>
      </c>
      <c r="K17" s="734"/>
      <c r="L17" s="731">
        <v>45742</v>
      </c>
      <c r="M17" s="723" t="s">
        <v>57</v>
      </c>
      <c r="N17" s="904">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7" t="s">
        <v>112</v>
      </c>
      <c r="B18" s="720" t="s">
        <v>51</v>
      </c>
      <c r="C18" s="721">
        <v>45991</v>
      </c>
      <c r="D18" s="721" t="s">
        <v>85</v>
      </c>
      <c r="E18" s="731">
        <v>45779</v>
      </c>
      <c r="F18" s="730" t="s">
        <v>89</v>
      </c>
      <c r="G18" s="732" t="s">
        <v>113</v>
      </c>
      <c r="H18" s="733">
        <v>0</v>
      </c>
      <c r="I18" s="733" t="s">
        <v>55</v>
      </c>
      <c r="J18" s="723" t="s">
        <v>63</v>
      </c>
      <c r="K18" s="734"/>
      <c r="L18" s="731">
        <v>45742</v>
      </c>
      <c r="M18" s="723" t="s">
        <v>57</v>
      </c>
      <c r="N18" s="904">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7" t="s">
        <v>114</v>
      </c>
      <c r="B19" s="720" t="s">
        <v>51</v>
      </c>
      <c r="C19" s="721">
        <v>45991</v>
      </c>
      <c r="D19" s="650" t="s">
        <v>115</v>
      </c>
      <c r="E19" s="731">
        <v>45700</v>
      </c>
      <c r="F19" s="731" t="s">
        <v>77</v>
      </c>
      <c r="G19" s="745" t="s">
        <v>116</v>
      </c>
      <c r="H19" s="733">
        <v>0</v>
      </c>
      <c r="I19" s="733" t="s">
        <v>55</v>
      </c>
      <c r="J19" s="733" t="s">
        <v>63</v>
      </c>
      <c r="K19" s="733"/>
      <c r="L19" s="731">
        <v>45700</v>
      </c>
      <c r="M19" s="733" t="s">
        <v>57</v>
      </c>
      <c r="N19" s="904">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7" t="s">
        <v>117</v>
      </c>
      <c r="B20" s="720" t="s">
        <v>51</v>
      </c>
      <c r="C20" s="721">
        <v>45991</v>
      </c>
      <c r="D20" s="721" t="s">
        <v>85</v>
      </c>
      <c r="E20" s="731">
        <v>45748</v>
      </c>
      <c r="F20" s="730" t="s">
        <v>89</v>
      </c>
      <c r="G20" s="753" t="s">
        <v>118</v>
      </c>
      <c r="H20" s="733">
        <v>0</v>
      </c>
      <c r="I20" s="733" t="s">
        <v>55</v>
      </c>
      <c r="J20" s="733" t="s">
        <v>63</v>
      </c>
      <c r="K20" s="754"/>
      <c r="L20" s="731">
        <v>45741</v>
      </c>
      <c r="M20" s="733" t="s">
        <v>57</v>
      </c>
      <c r="N20" s="904">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7" t="s">
        <v>120</v>
      </c>
      <c r="B21" s="719" t="s">
        <v>121</v>
      </c>
      <c r="C21" s="721">
        <v>45899</v>
      </c>
      <c r="D21" s="755" t="s">
        <v>76</v>
      </c>
      <c r="E21" s="721">
        <v>45853</v>
      </c>
      <c r="F21" s="719" t="s">
        <v>122</v>
      </c>
      <c r="G21" s="719" t="s">
        <v>123</v>
      </c>
      <c r="H21" s="723">
        <v>0</v>
      </c>
      <c r="I21" s="723" t="s">
        <v>55</v>
      </c>
      <c r="J21" s="723" t="s">
        <v>124</v>
      </c>
      <c r="K21" s="723" t="s">
        <v>125</v>
      </c>
      <c r="L21" s="756"/>
      <c r="M21" s="757" t="s">
        <v>57</v>
      </c>
      <c r="N21" s="903">
        <v>60849.9</v>
      </c>
      <c r="O21" s="758" t="s">
        <v>57</v>
      </c>
      <c r="P21" s="725" t="s">
        <v>58</v>
      </c>
      <c r="Q21" s="726">
        <v>45853</v>
      </c>
      <c r="R21" s="726"/>
      <c r="S21" s="742"/>
      <c r="T21" s="742"/>
      <c r="U21" s="742"/>
      <c r="V21" s="727">
        <v>4718</v>
      </c>
      <c r="W21" s="742"/>
      <c r="X21" s="727">
        <f t="shared" si="0"/>
        <v>4718</v>
      </c>
      <c r="Y21" s="42">
        <v>0</v>
      </c>
      <c r="Z21" s="728">
        <v>0</v>
      </c>
      <c r="AA21" s="742"/>
      <c r="AB21" s="449">
        <v>0</v>
      </c>
      <c r="AC21" s="449">
        <v>0</v>
      </c>
      <c r="AD21" s="449">
        <v>0</v>
      </c>
      <c r="AE21" s="196" t="s">
        <v>126</v>
      </c>
      <c r="AF21" s="183"/>
    </row>
    <row r="22" spans="1:32" s="177" customFormat="1" ht="24.75" customHeight="1">
      <c r="A22" s="877" t="s">
        <v>127</v>
      </c>
      <c r="B22" s="719" t="s">
        <v>121</v>
      </c>
      <c r="C22" s="731">
        <v>45930</v>
      </c>
      <c r="D22" s="755"/>
      <c r="E22" s="755"/>
      <c r="F22" s="759" t="s">
        <v>128</v>
      </c>
      <c r="G22" s="719" t="s">
        <v>129</v>
      </c>
      <c r="H22" s="723">
        <v>87</v>
      </c>
      <c r="I22" s="723" t="s">
        <v>55</v>
      </c>
      <c r="J22" s="723" t="s">
        <v>124</v>
      </c>
      <c r="K22" s="723" t="s">
        <v>125</v>
      </c>
      <c r="L22" s="760"/>
      <c r="M22" s="761" t="s">
        <v>57</v>
      </c>
      <c r="N22" s="903">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7" t="s">
        <v>131</v>
      </c>
      <c r="B23" s="719" t="s">
        <v>121</v>
      </c>
      <c r="C23" s="731">
        <v>45930</v>
      </c>
      <c r="D23" s="755"/>
      <c r="E23" s="755"/>
      <c r="F23" s="759" t="s">
        <v>128</v>
      </c>
      <c r="G23" s="719" t="s">
        <v>132</v>
      </c>
      <c r="H23" s="723">
        <v>15</v>
      </c>
      <c r="I23" s="723" t="s">
        <v>55</v>
      </c>
      <c r="J23" s="723" t="s">
        <v>124</v>
      </c>
      <c r="K23" s="723" t="s">
        <v>125</v>
      </c>
      <c r="L23" s="760"/>
      <c r="M23" s="761" t="s">
        <v>57</v>
      </c>
      <c r="N23" s="903">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7" t="s">
        <v>133</v>
      </c>
      <c r="B24" s="719" t="s">
        <v>121</v>
      </c>
      <c r="C24" s="731">
        <v>45960</v>
      </c>
      <c r="D24" s="755"/>
      <c r="E24" s="755"/>
      <c r="F24" s="759" t="s">
        <v>128</v>
      </c>
      <c r="G24" s="719" t="s">
        <v>134</v>
      </c>
      <c r="H24" s="723">
        <v>87</v>
      </c>
      <c r="I24" s="723" t="s">
        <v>55</v>
      </c>
      <c r="J24" s="723" t="s">
        <v>124</v>
      </c>
      <c r="K24" s="723" t="s">
        <v>125</v>
      </c>
      <c r="L24" s="760"/>
      <c r="M24" s="761" t="s">
        <v>57</v>
      </c>
      <c r="N24" s="903">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7" t="s">
        <v>135</v>
      </c>
      <c r="B25" s="719" t="s">
        <v>121</v>
      </c>
      <c r="C25" s="731">
        <v>45960</v>
      </c>
      <c r="D25" s="755"/>
      <c r="E25" s="755"/>
      <c r="F25" s="719" t="s">
        <v>122</v>
      </c>
      <c r="G25" s="719" t="s">
        <v>136</v>
      </c>
      <c r="H25" s="723">
        <v>86</v>
      </c>
      <c r="I25" s="723" t="s">
        <v>55</v>
      </c>
      <c r="J25" s="723" t="s">
        <v>124</v>
      </c>
      <c r="K25" s="723" t="s">
        <v>125</v>
      </c>
      <c r="L25" s="762"/>
      <c r="M25" s="723" t="s">
        <v>57</v>
      </c>
      <c r="N25" s="903">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7" t="s">
        <v>137</v>
      </c>
      <c r="B26" s="719" t="s">
        <v>121</v>
      </c>
      <c r="C26" s="731">
        <v>45899</v>
      </c>
      <c r="D26" s="755"/>
      <c r="E26" s="755"/>
      <c r="F26" s="719" t="s">
        <v>122</v>
      </c>
      <c r="G26" s="719" t="s">
        <v>138</v>
      </c>
      <c r="H26" s="723">
        <v>87</v>
      </c>
      <c r="I26" s="723" t="s">
        <v>55</v>
      </c>
      <c r="J26" s="723" t="s">
        <v>124</v>
      </c>
      <c r="K26" s="723" t="s">
        <v>125</v>
      </c>
      <c r="L26" s="763"/>
      <c r="M26" s="723" t="s">
        <v>57</v>
      </c>
      <c r="N26" s="903">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7" t="s">
        <v>139</v>
      </c>
      <c r="B27" s="719" t="s">
        <v>121</v>
      </c>
      <c r="C27" s="731">
        <v>45899</v>
      </c>
      <c r="D27" s="755"/>
      <c r="E27" s="755"/>
      <c r="F27" s="719" t="s">
        <v>122</v>
      </c>
      <c r="G27" s="719"/>
      <c r="H27" s="723">
        <v>83</v>
      </c>
      <c r="I27" s="723" t="s">
        <v>55</v>
      </c>
      <c r="J27" s="723" t="s">
        <v>124</v>
      </c>
      <c r="K27" s="723" t="s">
        <v>125</v>
      </c>
      <c r="L27" s="763"/>
      <c r="M27" s="723" t="s">
        <v>57</v>
      </c>
      <c r="N27" s="903">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7" t="s">
        <v>140</v>
      </c>
      <c r="B28" s="719" t="s">
        <v>121</v>
      </c>
      <c r="C28" s="731">
        <v>45899</v>
      </c>
      <c r="D28" s="755"/>
      <c r="E28" s="755"/>
      <c r="F28" s="719" t="s">
        <v>122</v>
      </c>
      <c r="G28" s="764" t="s">
        <v>141</v>
      </c>
      <c r="H28" s="723">
        <v>0</v>
      </c>
      <c r="I28" s="724" t="s">
        <v>55</v>
      </c>
      <c r="J28" s="723" t="s">
        <v>124</v>
      </c>
      <c r="K28" s="723" t="s">
        <v>125</v>
      </c>
      <c r="L28" s="721"/>
      <c r="M28" s="723" t="s">
        <v>57</v>
      </c>
      <c r="N28" s="903">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7"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903">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7" t="s">
        <v>148</v>
      </c>
      <c r="B30" s="719" t="s">
        <v>121</v>
      </c>
      <c r="C30" s="731">
        <v>45930</v>
      </c>
      <c r="D30" s="721"/>
      <c r="E30" s="721"/>
      <c r="F30" s="759" t="s">
        <v>128</v>
      </c>
      <c r="G30" s="722" t="s">
        <v>149</v>
      </c>
      <c r="H30" s="723">
        <v>0</v>
      </c>
      <c r="I30" s="723" t="s">
        <v>55</v>
      </c>
      <c r="J30" s="723" t="s">
        <v>124</v>
      </c>
      <c r="K30" s="723" t="s">
        <v>125</v>
      </c>
      <c r="L30" s="719"/>
      <c r="M30" s="723" t="s">
        <v>57</v>
      </c>
      <c r="N30" s="903">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7" t="s">
        <v>150</v>
      </c>
      <c r="B31" s="719" t="s">
        <v>121</v>
      </c>
      <c r="C31" s="731">
        <v>45899</v>
      </c>
      <c r="D31" s="721" t="s">
        <v>151</v>
      </c>
      <c r="E31" s="721">
        <v>45870</v>
      </c>
      <c r="F31" s="759" t="s">
        <v>128</v>
      </c>
      <c r="G31" s="722" t="s">
        <v>152</v>
      </c>
      <c r="H31" s="723">
        <v>0</v>
      </c>
      <c r="I31" s="723" t="s">
        <v>55</v>
      </c>
      <c r="J31" s="723" t="s">
        <v>124</v>
      </c>
      <c r="K31" s="723" t="s">
        <v>125</v>
      </c>
      <c r="L31" s="719"/>
      <c r="M31" s="723" t="s">
        <v>57</v>
      </c>
      <c r="N31" s="903">
        <v>49307.5</v>
      </c>
      <c r="O31" s="723" t="s">
        <v>57</v>
      </c>
      <c r="P31" s="725" t="s">
        <v>64</v>
      </c>
      <c r="Q31" s="726">
        <v>45870</v>
      </c>
      <c r="R31" s="726"/>
      <c r="S31" s="726"/>
      <c r="T31" s="726"/>
      <c r="U31" s="726"/>
      <c r="V31" s="765">
        <v>3432</v>
      </c>
      <c r="W31" s="766">
        <v>918</v>
      </c>
      <c r="X31" s="727">
        <f t="shared" si="0"/>
        <v>2514</v>
      </c>
      <c r="Y31" s="727">
        <v>0</v>
      </c>
      <c r="Z31" s="728">
        <v>0.27</v>
      </c>
      <c r="AA31" s="736">
        <v>45873</v>
      </c>
      <c r="AB31" s="449">
        <v>0</v>
      </c>
      <c r="AC31" s="449">
        <v>0</v>
      </c>
      <c r="AD31" s="449">
        <v>0</v>
      </c>
      <c r="AE31" s="525" t="s">
        <v>153</v>
      </c>
    </row>
    <row r="32" spans="1:32" ht="24.75" customHeight="1">
      <c r="A32" s="877" t="s">
        <v>154</v>
      </c>
      <c r="B32" s="719" t="s">
        <v>121</v>
      </c>
      <c r="C32" s="731">
        <v>45899</v>
      </c>
      <c r="D32" s="721" t="s">
        <v>151</v>
      </c>
      <c r="E32" s="721">
        <v>45870</v>
      </c>
      <c r="F32" s="759" t="s">
        <v>128</v>
      </c>
      <c r="G32" s="722"/>
      <c r="H32" s="723">
        <v>0</v>
      </c>
      <c r="I32" s="723" t="s">
        <v>55</v>
      </c>
      <c r="J32" s="723" t="s">
        <v>124</v>
      </c>
      <c r="K32" s="723" t="s">
        <v>125</v>
      </c>
      <c r="L32" s="719"/>
      <c r="M32" s="723" t="s">
        <v>57</v>
      </c>
      <c r="N32" s="903">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7" t="s">
        <v>156</v>
      </c>
      <c r="B33" s="719" t="s">
        <v>121</v>
      </c>
      <c r="C33" s="731">
        <v>45899</v>
      </c>
      <c r="D33" s="721"/>
      <c r="E33" s="721"/>
      <c r="F33" s="719" t="s">
        <v>122</v>
      </c>
      <c r="G33" s="722"/>
      <c r="H33" s="723">
        <v>0</v>
      </c>
      <c r="I33" s="723" t="s">
        <v>55</v>
      </c>
      <c r="J33" s="723" t="s">
        <v>124</v>
      </c>
      <c r="K33" s="723" t="s">
        <v>125</v>
      </c>
      <c r="L33" s="719"/>
      <c r="M33" s="723" t="s">
        <v>57</v>
      </c>
      <c r="N33" s="903">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7" t="s">
        <v>158</v>
      </c>
      <c r="B34" s="719" t="s">
        <v>121</v>
      </c>
      <c r="C34" s="731">
        <v>45899</v>
      </c>
      <c r="D34" s="721"/>
      <c r="E34" s="721">
        <v>45866</v>
      </c>
      <c r="F34" s="719" t="s">
        <v>122</v>
      </c>
      <c r="G34" s="722"/>
      <c r="H34" s="723">
        <v>0</v>
      </c>
      <c r="I34" s="724" t="s">
        <v>55</v>
      </c>
      <c r="J34" s="723" t="s">
        <v>124</v>
      </c>
      <c r="K34" s="723" t="s">
        <v>125</v>
      </c>
      <c r="L34" s="721">
        <v>45866</v>
      </c>
      <c r="M34" s="723" t="s">
        <v>57</v>
      </c>
      <c r="N34" s="903">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7" t="s">
        <v>160</v>
      </c>
      <c r="B35" s="719" t="s">
        <v>121</v>
      </c>
      <c r="C35" s="731">
        <v>45930</v>
      </c>
      <c r="D35" s="730" t="s">
        <v>85</v>
      </c>
      <c r="E35" s="721">
        <v>45868</v>
      </c>
      <c r="F35" s="719" t="s">
        <v>122</v>
      </c>
      <c r="G35" s="722"/>
      <c r="H35" s="723">
        <v>0</v>
      </c>
      <c r="I35" s="723" t="s">
        <v>55</v>
      </c>
      <c r="J35" s="723" t="s">
        <v>124</v>
      </c>
      <c r="K35" s="723" t="s">
        <v>125</v>
      </c>
      <c r="L35" s="719"/>
      <c r="M35" s="723" t="s">
        <v>57</v>
      </c>
      <c r="N35" s="903">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7" t="s">
        <v>162</v>
      </c>
      <c r="B36" s="719" t="s">
        <v>121</v>
      </c>
      <c r="C36" s="731">
        <v>45899</v>
      </c>
      <c r="D36" s="721"/>
      <c r="E36" s="721"/>
      <c r="F36" s="719" t="s">
        <v>122</v>
      </c>
      <c r="G36" s="722" t="s">
        <v>163</v>
      </c>
      <c r="H36" s="723">
        <v>0</v>
      </c>
      <c r="I36" s="723" t="s">
        <v>55</v>
      </c>
      <c r="J36" s="723" t="s">
        <v>124</v>
      </c>
      <c r="K36" s="723" t="s">
        <v>125</v>
      </c>
      <c r="L36" s="719"/>
      <c r="M36" s="723" t="s">
        <v>57</v>
      </c>
      <c r="N36" s="903">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7" t="s">
        <v>165</v>
      </c>
      <c r="B37" s="719" t="s">
        <v>121</v>
      </c>
      <c r="C37" s="731">
        <v>45899</v>
      </c>
      <c r="D37" s="721" t="s">
        <v>151</v>
      </c>
      <c r="E37" s="721">
        <v>45873</v>
      </c>
      <c r="F37" s="759" t="s">
        <v>128</v>
      </c>
      <c r="G37" s="722"/>
      <c r="H37" s="723">
        <v>50</v>
      </c>
      <c r="I37" s="724" t="s">
        <v>55</v>
      </c>
      <c r="J37" s="723" t="s">
        <v>56</v>
      </c>
      <c r="K37" s="723"/>
      <c r="L37" s="721"/>
      <c r="M37" s="723" t="s">
        <v>57</v>
      </c>
      <c r="N37" s="903">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7" t="s">
        <v>166</v>
      </c>
      <c r="B38" s="719" t="s">
        <v>121</v>
      </c>
      <c r="C38" s="731">
        <v>45899</v>
      </c>
      <c r="D38" s="721"/>
      <c r="E38" s="721">
        <v>45873</v>
      </c>
      <c r="F38" s="719" t="s">
        <v>122</v>
      </c>
      <c r="G38" s="722"/>
      <c r="H38" s="723">
        <v>72</v>
      </c>
      <c r="I38" s="724" t="s">
        <v>55</v>
      </c>
      <c r="J38" s="723" t="s">
        <v>56</v>
      </c>
      <c r="K38" s="723"/>
      <c r="L38" s="721"/>
      <c r="M38" s="723"/>
      <c r="N38" s="903">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7" t="s">
        <v>167</v>
      </c>
      <c r="B39" s="767" t="s">
        <v>168</v>
      </c>
      <c r="C39" s="721">
        <v>45991</v>
      </c>
      <c r="D39" s="721" t="s">
        <v>169</v>
      </c>
      <c r="E39" s="721">
        <v>45852</v>
      </c>
      <c r="F39" s="755" t="s">
        <v>170</v>
      </c>
      <c r="G39" s="722"/>
      <c r="H39" s="723">
        <v>0</v>
      </c>
      <c r="I39" s="723" t="s">
        <v>55</v>
      </c>
      <c r="J39" s="723" t="s">
        <v>63</v>
      </c>
      <c r="K39" s="723"/>
      <c r="L39" s="721">
        <v>45852</v>
      </c>
      <c r="M39" s="723" t="s">
        <v>57</v>
      </c>
      <c r="N39" s="903">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7" t="s">
        <v>171</v>
      </c>
      <c r="B40" s="767" t="s">
        <v>168</v>
      </c>
      <c r="C40" s="721">
        <v>45991</v>
      </c>
      <c r="D40" s="730"/>
      <c r="E40" s="731">
        <v>45716</v>
      </c>
      <c r="F40" s="730" t="s">
        <v>170</v>
      </c>
      <c r="G40" s="732" t="s">
        <v>172</v>
      </c>
      <c r="H40" s="733">
        <v>0</v>
      </c>
      <c r="I40" s="746" t="s">
        <v>55</v>
      </c>
      <c r="J40" s="733" t="s">
        <v>63</v>
      </c>
      <c r="K40" s="733" t="s">
        <v>125</v>
      </c>
      <c r="L40" s="721">
        <v>45716</v>
      </c>
      <c r="M40" s="733" t="s">
        <v>57</v>
      </c>
      <c r="N40" s="904">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8" t="s">
        <v>174</v>
      </c>
      <c r="B41" s="767" t="s">
        <v>168</v>
      </c>
      <c r="C41" s="721">
        <v>45991</v>
      </c>
      <c r="D41" s="731" t="s">
        <v>169</v>
      </c>
      <c r="E41" s="650">
        <v>45707</v>
      </c>
      <c r="F41" s="730" t="s">
        <v>170</v>
      </c>
      <c r="G41" s="768" t="s">
        <v>175</v>
      </c>
      <c r="H41" s="746">
        <v>0</v>
      </c>
      <c r="I41" s="746" t="s">
        <v>55</v>
      </c>
      <c r="J41" s="746" t="s">
        <v>63</v>
      </c>
      <c r="K41" s="746"/>
      <c r="L41" s="731">
        <v>45708</v>
      </c>
      <c r="M41" s="746" t="s">
        <v>57</v>
      </c>
      <c r="N41" s="905">
        <v>87944.4</v>
      </c>
      <c r="O41" s="746" t="s">
        <v>57</v>
      </c>
      <c r="P41" s="735" t="s">
        <v>64</v>
      </c>
      <c r="Q41" s="736">
        <v>45709</v>
      </c>
      <c r="R41" s="736"/>
      <c r="S41" s="736"/>
      <c r="T41" s="736"/>
      <c r="U41" s="736"/>
      <c r="V41" s="769">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7" t="s">
        <v>177</v>
      </c>
      <c r="B42" s="767" t="s">
        <v>168</v>
      </c>
      <c r="C42" s="721">
        <v>45991</v>
      </c>
      <c r="D42" s="730" t="s">
        <v>66</v>
      </c>
      <c r="E42" s="731">
        <v>45716</v>
      </c>
      <c r="F42" s="730" t="s">
        <v>170</v>
      </c>
      <c r="G42" s="732" t="s">
        <v>178</v>
      </c>
      <c r="H42" s="733">
        <v>31</v>
      </c>
      <c r="I42" s="746" t="s">
        <v>55</v>
      </c>
      <c r="J42" s="733" t="s">
        <v>63</v>
      </c>
      <c r="K42" s="754"/>
      <c r="L42" s="721">
        <v>45716</v>
      </c>
      <c r="M42" s="733" t="s">
        <v>57</v>
      </c>
      <c r="N42" s="904">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7" t="s">
        <v>179</v>
      </c>
      <c r="B43" s="767" t="s">
        <v>168</v>
      </c>
      <c r="C43" s="721">
        <v>45991</v>
      </c>
      <c r="D43" s="730" t="s">
        <v>169</v>
      </c>
      <c r="E43" s="731">
        <v>45716</v>
      </c>
      <c r="F43" s="730" t="s">
        <v>170</v>
      </c>
      <c r="G43" s="732" t="s">
        <v>180</v>
      </c>
      <c r="H43" s="733">
        <v>31</v>
      </c>
      <c r="I43" s="746" t="s">
        <v>55</v>
      </c>
      <c r="J43" s="733" t="s">
        <v>63</v>
      </c>
      <c r="K43" s="754"/>
      <c r="L43" s="731">
        <v>45716</v>
      </c>
      <c r="M43" s="733" t="s">
        <v>57</v>
      </c>
      <c r="N43" s="904">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7" t="s">
        <v>181</v>
      </c>
      <c r="B44" s="767" t="s">
        <v>168</v>
      </c>
      <c r="C44" s="721">
        <v>45991</v>
      </c>
      <c r="D44" s="730"/>
      <c r="E44" s="731"/>
      <c r="F44" s="730" t="s">
        <v>170</v>
      </c>
      <c r="G44" s="732" t="s">
        <v>182</v>
      </c>
      <c r="H44" s="733">
        <v>57</v>
      </c>
      <c r="I44" s="746" t="s">
        <v>55</v>
      </c>
      <c r="J44" s="733" t="s">
        <v>63</v>
      </c>
      <c r="K44" s="754"/>
      <c r="L44" s="731">
        <v>45863</v>
      </c>
      <c r="M44" s="733" t="s">
        <v>57</v>
      </c>
      <c r="N44" s="904">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7" t="s">
        <v>183</v>
      </c>
      <c r="B45" s="767" t="s">
        <v>168</v>
      </c>
      <c r="C45" s="721">
        <v>45991</v>
      </c>
      <c r="D45" s="730"/>
      <c r="E45" s="731"/>
      <c r="F45" s="730"/>
      <c r="G45" s="732"/>
      <c r="H45" s="733">
        <v>75</v>
      </c>
      <c r="I45" s="746" t="s">
        <v>55</v>
      </c>
      <c r="J45" s="733" t="s">
        <v>63</v>
      </c>
      <c r="K45" s="754"/>
      <c r="L45" s="731"/>
      <c r="M45" s="733" t="s">
        <v>57</v>
      </c>
      <c r="N45" s="904">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7" t="s">
        <v>184</v>
      </c>
      <c r="B46" s="767" t="s">
        <v>168</v>
      </c>
      <c r="C46" s="721">
        <v>45991</v>
      </c>
      <c r="D46" s="730" t="s">
        <v>169</v>
      </c>
      <c r="E46" s="731">
        <v>45866</v>
      </c>
      <c r="F46" s="730" t="s">
        <v>170</v>
      </c>
      <c r="G46" s="732" t="s">
        <v>185</v>
      </c>
      <c r="H46" s="733">
        <v>0</v>
      </c>
      <c r="I46" s="746" t="s">
        <v>55</v>
      </c>
      <c r="J46" s="733" t="s">
        <v>63</v>
      </c>
      <c r="K46" s="754"/>
      <c r="L46" s="731">
        <v>45863</v>
      </c>
      <c r="M46" s="733" t="s">
        <v>57</v>
      </c>
      <c r="N46" s="904">
        <v>143407.25</v>
      </c>
      <c r="O46" s="733" t="s">
        <v>57</v>
      </c>
      <c r="P46" s="735" t="s">
        <v>64</v>
      </c>
      <c r="Q46" s="736">
        <v>45863</v>
      </c>
      <c r="R46" s="736"/>
      <c r="S46" s="736"/>
      <c r="T46" s="736"/>
      <c r="U46" s="736"/>
      <c r="V46" s="42">
        <v>11987</v>
      </c>
      <c r="W46" s="727">
        <v>3767</v>
      </c>
      <c r="X46" s="727">
        <f t="shared" si="0"/>
        <v>8220</v>
      </c>
      <c r="Y46" s="42">
        <v>0</v>
      </c>
      <c r="Z46" s="728">
        <v>0.31</v>
      </c>
      <c r="AA46" s="736">
        <v>45869</v>
      </c>
      <c r="AB46" s="449">
        <v>0</v>
      </c>
      <c r="AC46" s="449">
        <v>0</v>
      </c>
      <c r="AD46" s="449">
        <v>0</v>
      </c>
      <c r="AE46" s="189"/>
      <c r="AF46" s="104"/>
    </row>
    <row r="47" spans="1:57" ht="24.75" customHeight="1">
      <c r="A47" s="877" t="s">
        <v>186</v>
      </c>
      <c r="B47" s="767" t="s">
        <v>168</v>
      </c>
      <c r="C47" s="721">
        <v>45991</v>
      </c>
      <c r="D47" s="730"/>
      <c r="E47" s="731"/>
      <c r="F47" s="730"/>
      <c r="G47" s="732"/>
      <c r="H47" s="733">
        <v>0</v>
      </c>
      <c r="I47" s="746" t="s">
        <v>55</v>
      </c>
      <c r="J47" s="733" t="s">
        <v>63</v>
      </c>
      <c r="K47" s="754"/>
      <c r="L47" s="731"/>
      <c r="M47" s="733" t="s">
        <v>57</v>
      </c>
      <c r="N47" s="904">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7" t="s">
        <v>187</v>
      </c>
      <c r="B48" s="767" t="s">
        <v>168</v>
      </c>
      <c r="C48" s="721">
        <v>45960</v>
      </c>
      <c r="D48" s="730" t="s">
        <v>85</v>
      </c>
      <c r="E48" s="731">
        <v>45867</v>
      </c>
      <c r="F48" s="730" t="s">
        <v>77</v>
      </c>
      <c r="G48" s="732" t="s">
        <v>188</v>
      </c>
      <c r="H48" s="733">
        <v>0</v>
      </c>
      <c r="I48" s="746" t="s">
        <v>55</v>
      </c>
      <c r="J48" s="733" t="s">
        <v>63</v>
      </c>
      <c r="K48" s="754"/>
      <c r="L48" s="731"/>
      <c r="M48" s="733" t="s">
        <v>57</v>
      </c>
      <c r="N48" s="904">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9" t="s">
        <v>189</v>
      </c>
      <c r="B49" s="770" t="s">
        <v>168</v>
      </c>
      <c r="C49" s="771">
        <v>45955</v>
      </c>
      <c r="D49" s="772" t="s">
        <v>190</v>
      </c>
      <c r="E49" s="772" t="s">
        <v>53</v>
      </c>
      <c r="F49" s="772" t="s">
        <v>53</v>
      </c>
      <c r="G49" s="773" t="s">
        <v>191</v>
      </c>
      <c r="H49" s="774">
        <v>0</v>
      </c>
      <c r="I49" s="775" t="s">
        <v>55</v>
      </c>
      <c r="J49" s="774" t="s">
        <v>124</v>
      </c>
      <c r="K49" s="774" t="s">
        <v>125</v>
      </c>
      <c r="L49" s="772" t="s">
        <v>53</v>
      </c>
      <c r="M49" s="774" t="s">
        <v>57</v>
      </c>
      <c r="N49" s="906">
        <v>5219.2</v>
      </c>
      <c r="O49" s="774" t="s">
        <v>192</v>
      </c>
      <c r="P49" s="776" t="s">
        <v>58</v>
      </c>
      <c r="Q49" s="777"/>
      <c r="R49" s="777"/>
      <c r="S49" s="777"/>
      <c r="T49" s="777"/>
      <c r="U49" s="777"/>
      <c r="V49" s="778">
        <v>152</v>
      </c>
      <c r="W49" s="778"/>
      <c r="X49" s="112">
        <f t="shared" si="0"/>
        <v>152</v>
      </c>
      <c r="Y49" s="875">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90" t="s">
        <v>19</v>
      </c>
      <c r="B53" s="890" t="s">
        <v>20</v>
      </c>
      <c r="C53" s="890" t="s">
        <v>21</v>
      </c>
      <c r="D53" s="890" t="s">
        <v>22</v>
      </c>
      <c r="E53" s="890" t="s">
        <v>23</v>
      </c>
      <c r="F53" s="890" t="s">
        <v>24</v>
      </c>
      <c r="G53" s="890" t="s">
        <v>25</v>
      </c>
      <c r="H53" s="890" t="s">
        <v>26</v>
      </c>
      <c r="I53" s="890" t="s">
        <v>27</v>
      </c>
      <c r="J53" s="890" t="s">
        <v>28</v>
      </c>
      <c r="K53" s="890" t="s">
        <v>29</v>
      </c>
      <c r="L53" s="890" t="s">
        <v>30</v>
      </c>
      <c r="M53" s="890" t="s">
        <v>31</v>
      </c>
      <c r="N53" s="890" t="s">
        <v>32</v>
      </c>
      <c r="O53" s="890" t="s">
        <v>33</v>
      </c>
      <c r="P53" s="890" t="s">
        <v>34</v>
      </c>
      <c r="Q53" s="619" t="s">
        <v>35</v>
      </c>
      <c r="R53" s="619" t="s">
        <v>36</v>
      </c>
      <c r="S53" s="619" t="s">
        <v>37</v>
      </c>
      <c r="T53" s="619" t="s">
        <v>38</v>
      </c>
      <c r="U53" s="619" t="s">
        <v>39</v>
      </c>
      <c r="V53" s="619" t="s">
        <v>40</v>
      </c>
      <c r="W53" s="619" t="s">
        <v>41</v>
      </c>
      <c r="X53" s="619" t="s">
        <v>42</v>
      </c>
      <c r="Y53" s="619" t="s">
        <v>43</v>
      </c>
      <c r="Z53" s="619" t="s">
        <v>44</v>
      </c>
      <c r="AA53" s="619" t="s">
        <v>45</v>
      </c>
      <c r="AB53" s="891" t="s">
        <v>46</v>
      </c>
      <c r="AC53" s="619" t="s">
        <v>47</v>
      </c>
      <c r="AD53" s="619" t="s">
        <v>48</v>
      </c>
      <c r="AE53" s="892" t="s">
        <v>49</v>
      </c>
      <c r="AF53" s="685"/>
      <c r="AG53" s="183"/>
      <c r="AH53" s="183"/>
      <c r="AI53" s="183"/>
      <c r="AJ53" s="183"/>
      <c r="AK53" s="183"/>
    </row>
    <row r="54" spans="1:38" ht="24.75" customHeight="1">
      <c r="A54" s="842" t="s">
        <v>194</v>
      </c>
      <c r="B54" s="719" t="s">
        <v>121</v>
      </c>
      <c r="C54" s="721">
        <v>45868</v>
      </c>
      <c r="D54" s="755" t="s">
        <v>151</v>
      </c>
      <c r="E54" s="721">
        <v>45813</v>
      </c>
      <c r="F54" s="755" t="s">
        <v>128</v>
      </c>
      <c r="G54" s="860" t="s">
        <v>195</v>
      </c>
      <c r="H54" s="723">
        <v>0</v>
      </c>
      <c r="I54" s="724" t="s">
        <v>196</v>
      </c>
      <c r="J54" s="723" t="s">
        <v>63</v>
      </c>
      <c r="K54" s="723"/>
      <c r="L54" s="721">
        <v>45793</v>
      </c>
      <c r="M54" s="723" t="s">
        <v>57</v>
      </c>
      <c r="N54" s="903">
        <v>104070.8</v>
      </c>
      <c r="O54" s="723" t="s">
        <v>57</v>
      </c>
      <c r="P54" s="783" t="s">
        <v>197</v>
      </c>
      <c r="Q54" s="726">
        <v>45793</v>
      </c>
      <c r="R54" s="726" t="s">
        <v>146</v>
      </c>
      <c r="S54" s="726">
        <v>45841</v>
      </c>
      <c r="T54" s="726">
        <v>45841</v>
      </c>
      <c r="U54" s="726"/>
      <c r="V54" s="727">
        <v>7848</v>
      </c>
      <c r="W54" s="784">
        <v>7859</v>
      </c>
      <c r="X54" s="112">
        <f>SUM(V54-W54)</f>
        <v>-11</v>
      </c>
      <c r="Y54" s="737">
        <v>0</v>
      </c>
      <c r="Z54" s="728">
        <v>1</v>
      </c>
      <c r="AA54" s="726">
        <v>45825</v>
      </c>
      <c r="AB54" s="449">
        <v>1</v>
      </c>
      <c r="AC54" s="449">
        <v>1</v>
      </c>
      <c r="AD54" s="449">
        <v>1</v>
      </c>
      <c r="AE54" s="880" t="s">
        <v>198</v>
      </c>
      <c r="AL54" s="505"/>
    </row>
    <row r="55" spans="1:38" ht="24.75" customHeight="1">
      <c r="A55" s="849" t="s">
        <v>199</v>
      </c>
      <c r="B55" s="719" t="s">
        <v>121</v>
      </c>
      <c r="C55" s="721">
        <v>45868</v>
      </c>
      <c r="D55" s="759" t="s">
        <v>151</v>
      </c>
      <c r="E55" s="721">
        <v>45786</v>
      </c>
      <c r="F55" s="755" t="s">
        <v>122</v>
      </c>
      <c r="G55" s="719" t="s">
        <v>200</v>
      </c>
      <c r="H55" s="723">
        <v>0</v>
      </c>
      <c r="I55" s="723" t="s">
        <v>196</v>
      </c>
      <c r="J55" s="723" t="s">
        <v>63</v>
      </c>
      <c r="K55" s="857"/>
      <c r="L55" s="792">
        <v>45786</v>
      </c>
      <c r="M55" s="761" t="s">
        <v>57</v>
      </c>
      <c r="N55" s="903">
        <v>133172.15</v>
      </c>
      <c r="O55" s="723" t="s">
        <v>57</v>
      </c>
      <c r="P55" s="780" t="s">
        <v>197</v>
      </c>
      <c r="Q55" s="726">
        <v>45789</v>
      </c>
      <c r="R55" s="726">
        <v>45826</v>
      </c>
      <c r="S55" s="726">
        <v>45828</v>
      </c>
      <c r="T55" s="726">
        <v>45828</v>
      </c>
      <c r="U55" s="726"/>
      <c r="V55" s="727">
        <v>13306</v>
      </c>
      <c r="W55" s="781">
        <v>13332</v>
      </c>
      <c r="X55" s="112">
        <f>SUM(V55-W55)</f>
        <v>-26</v>
      </c>
      <c r="Y55" s="42">
        <v>0</v>
      </c>
      <c r="Z55" s="728">
        <v>1</v>
      </c>
      <c r="AA55" s="726">
        <v>45810</v>
      </c>
      <c r="AB55" s="728">
        <v>1</v>
      </c>
      <c r="AC55" s="728">
        <v>1</v>
      </c>
      <c r="AD55" s="728">
        <v>1</v>
      </c>
      <c r="AE55" s="576" t="s">
        <v>201</v>
      </c>
      <c r="AL55" s="505"/>
    </row>
    <row r="56" spans="1:38" ht="24.75" customHeight="1">
      <c r="A56" s="787" t="s">
        <v>202</v>
      </c>
      <c r="B56" s="756" t="s">
        <v>121</v>
      </c>
      <c r="C56" s="792">
        <v>45807</v>
      </c>
      <c r="D56" s="815" t="s">
        <v>151</v>
      </c>
      <c r="E56" s="792">
        <v>45778</v>
      </c>
      <c r="F56" s="756" t="s">
        <v>122</v>
      </c>
      <c r="G56" s="790" t="s">
        <v>203</v>
      </c>
      <c r="H56" s="791">
        <v>0</v>
      </c>
      <c r="I56" s="761" t="s">
        <v>196</v>
      </c>
      <c r="J56" s="791" t="s">
        <v>63</v>
      </c>
      <c r="K56" s="819"/>
      <c r="L56" s="792">
        <v>45782</v>
      </c>
      <c r="M56" s="791" t="s">
        <v>57</v>
      </c>
      <c r="N56" s="907">
        <v>119135.3</v>
      </c>
      <c r="O56" s="791" t="s">
        <v>57</v>
      </c>
      <c r="P56" s="793" t="s">
        <v>197</v>
      </c>
      <c r="Q56" s="726">
        <v>45782</v>
      </c>
      <c r="R56" s="726">
        <v>45819</v>
      </c>
      <c r="S56" s="726">
        <v>45820</v>
      </c>
      <c r="T56" s="726">
        <v>45820</v>
      </c>
      <c r="U56" s="726"/>
      <c r="V56" s="727">
        <v>9356</v>
      </c>
      <c r="W56" s="784">
        <v>9202</v>
      </c>
      <c r="X56" s="112">
        <f>SUM(V56-W56)</f>
        <v>154</v>
      </c>
      <c r="Y56" s="727">
        <v>0</v>
      </c>
      <c r="Z56" s="785">
        <v>0.98</v>
      </c>
      <c r="AA56" s="726">
        <v>45792</v>
      </c>
      <c r="AB56" s="449">
        <v>1</v>
      </c>
      <c r="AC56" s="449">
        <v>1</v>
      </c>
      <c r="AD56" s="449">
        <v>1</v>
      </c>
      <c r="AE56" s="881" t="s">
        <v>204</v>
      </c>
      <c r="AL56" s="505"/>
    </row>
    <row r="57" spans="1:38" ht="24.75" customHeight="1">
      <c r="A57" s="856" t="s">
        <v>205</v>
      </c>
      <c r="B57" s="798" t="s">
        <v>121</v>
      </c>
      <c r="C57" s="808">
        <v>45868</v>
      </c>
      <c r="D57" s="858" t="s">
        <v>151</v>
      </c>
      <c r="E57" s="808">
        <v>45828</v>
      </c>
      <c r="F57" s="859" t="s">
        <v>128</v>
      </c>
      <c r="G57" s="863" t="s">
        <v>206</v>
      </c>
      <c r="H57" s="801">
        <v>0</v>
      </c>
      <c r="I57" s="846" t="s">
        <v>196</v>
      </c>
      <c r="J57" s="801" t="s">
        <v>63</v>
      </c>
      <c r="K57" s="801"/>
      <c r="L57" s="792">
        <v>45826</v>
      </c>
      <c r="M57" s="791" t="s">
        <v>57</v>
      </c>
      <c r="N57" s="908">
        <v>144886</v>
      </c>
      <c r="O57" s="801" t="s">
        <v>57</v>
      </c>
      <c r="P57" s="780" t="s">
        <v>197</v>
      </c>
      <c r="Q57" s="821">
        <v>45840</v>
      </c>
      <c r="R57" s="726"/>
      <c r="S57" s="821"/>
      <c r="T57" s="821"/>
      <c r="U57" s="821"/>
      <c r="V57" s="765">
        <v>11054</v>
      </c>
      <c r="W57" s="822">
        <v>11100</v>
      </c>
      <c r="X57" s="112">
        <f>SUM(V57-W57)</f>
        <v>-46</v>
      </c>
      <c r="Y57" s="42">
        <v>0</v>
      </c>
      <c r="Z57" s="728">
        <v>1</v>
      </c>
      <c r="AA57" s="726">
        <v>45845</v>
      </c>
      <c r="AB57" s="449">
        <v>1</v>
      </c>
      <c r="AC57" s="449">
        <v>1</v>
      </c>
      <c r="AD57" s="449">
        <v>1</v>
      </c>
      <c r="AE57" s="576" t="s">
        <v>207</v>
      </c>
      <c r="AL57" s="505"/>
    </row>
    <row r="58" spans="1:38" ht="24.75" customHeight="1">
      <c r="A58" s="817" t="s">
        <v>208</v>
      </c>
      <c r="B58" s="788" t="s">
        <v>168</v>
      </c>
      <c r="C58" s="792">
        <v>45868</v>
      </c>
      <c r="D58" s="789" t="s">
        <v>60</v>
      </c>
      <c r="E58" s="782">
        <v>45716</v>
      </c>
      <c r="F58" s="789" t="s">
        <v>170</v>
      </c>
      <c r="G58" s="862" t="s">
        <v>209</v>
      </c>
      <c r="H58" s="124">
        <v>0</v>
      </c>
      <c r="I58" s="805" t="s">
        <v>196</v>
      </c>
      <c r="J58" s="124" t="s">
        <v>63</v>
      </c>
      <c r="K58" s="186"/>
      <c r="L58" s="792">
        <v>45716</v>
      </c>
      <c r="M58" s="124" t="s">
        <v>57</v>
      </c>
      <c r="N58" s="909">
        <v>64932.55</v>
      </c>
      <c r="O58" s="124" t="s">
        <v>57</v>
      </c>
      <c r="P58" s="820" t="s">
        <v>197</v>
      </c>
      <c r="Q58" s="736">
        <v>45721</v>
      </c>
      <c r="R58" s="736"/>
      <c r="S58" s="736"/>
      <c r="T58" s="736"/>
      <c r="U58" s="736"/>
      <c r="V58" s="42">
        <v>5151</v>
      </c>
      <c r="W58" s="781">
        <v>5127</v>
      </c>
      <c r="X58" s="112">
        <f>SUM(V58-W58)</f>
        <v>24</v>
      </c>
      <c r="Y58" s="42">
        <v>0</v>
      </c>
      <c r="Z58" s="728">
        <v>1</v>
      </c>
      <c r="AA58" s="736">
        <v>45748</v>
      </c>
      <c r="AB58" s="449">
        <v>1</v>
      </c>
      <c r="AC58" s="449">
        <v>1</v>
      </c>
      <c r="AD58" s="449">
        <v>1</v>
      </c>
      <c r="AE58" s="881"/>
      <c r="AG58" s="44"/>
      <c r="AL58" s="505"/>
    </row>
    <row r="59" spans="1:38" ht="24.75" customHeight="1">
      <c r="A59" s="855" t="s">
        <v>210</v>
      </c>
      <c r="B59" s="839" t="s">
        <v>51</v>
      </c>
      <c r="C59" s="840">
        <v>45716</v>
      </c>
      <c r="D59" s="840" t="s">
        <v>85</v>
      </c>
      <c r="E59" s="840">
        <v>45701</v>
      </c>
      <c r="F59" s="799" t="s">
        <v>89</v>
      </c>
      <c r="G59" s="841" t="s">
        <v>175</v>
      </c>
      <c r="H59" s="802">
        <v>0</v>
      </c>
      <c r="I59" s="802" t="s">
        <v>197</v>
      </c>
      <c r="J59" s="802" t="s">
        <v>63</v>
      </c>
      <c r="K59" s="802"/>
      <c r="L59" s="840">
        <v>45705</v>
      </c>
      <c r="M59" s="802" t="s">
        <v>57</v>
      </c>
      <c r="N59" s="910">
        <v>1295</v>
      </c>
      <c r="O59" s="802" t="s">
        <v>57</v>
      </c>
      <c r="P59" s="809" t="s">
        <v>197</v>
      </c>
      <c r="Q59" s="835">
        <v>45706</v>
      </c>
      <c r="R59" s="835">
        <v>45826</v>
      </c>
      <c r="S59" s="835"/>
      <c r="T59" s="835"/>
      <c r="U59" s="835"/>
      <c r="V59" s="769">
        <v>153</v>
      </c>
      <c r="W59" s="811">
        <v>153</v>
      </c>
      <c r="X59" s="112">
        <f>SUM(V59-W59)</f>
        <v>0</v>
      </c>
      <c r="Y59" s="747">
        <v>0</v>
      </c>
      <c r="Z59" s="728">
        <v>1</v>
      </c>
      <c r="AA59" s="736">
        <v>45754</v>
      </c>
      <c r="AB59" s="728">
        <v>1</v>
      </c>
      <c r="AC59" s="728">
        <v>1</v>
      </c>
      <c r="AD59" s="728">
        <v>1</v>
      </c>
      <c r="AE59" s="195" t="s">
        <v>211</v>
      </c>
      <c r="AL59" s="505"/>
    </row>
    <row r="60" spans="1:38" ht="24.75" customHeight="1">
      <c r="A60" s="849" t="s">
        <v>212</v>
      </c>
      <c r="B60" s="719" t="s">
        <v>121</v>
      </c>
      <c r="C60" s="721">
        <v>45868</v>
      </c>
      <c r="D60" s="721" t="s">
        <v>85</v>
      </c>
      <c r="E60" s="721">
        <v>45793</v>
      </c>
      <c r="F60" s="759" t="s">
        <v>128</v>
      </c>
      <c r="G60" s="719" t="s">
        <v>213</v>
      </c>
      <c r="H60" s="723">
        <v>0</v>
      </c>
      <c r="I60" s="723" t="s">
        <v>196</v>
      </c>
      <c r="J60" s="723" t="s">
        <v>63</v>
      </c>
      <c r="K60" s="857"/>
      <c r="L60" s="792">
        <v>45793</v>
      </c>
      <c r="M60" s="761" t="s">
        <v>57</v>
      </c>
      <c r="N60" s="903">
        <v>53589.8</v>
      </c>
      <c r="O60" s="723" t="s">
        <v>57</v>
      </c>
      <c r="P60" s="780" t="s">
        <v>197</v>
      </c>
      <c r="Q60" s="726">
        <v>45793</v>
      </c>
      <c r="R60" s="726" t="s">
        <v>146</v>
      </c>
      <c r="S60" s="726"/>
      <c r="T60" s="726"/>
      <c r="U60" s="726"/>
      <c r="V60" s="727">
        <v>8305</v>
      </c>
      <c r="W60" s="781">
        <v>8818</v>
      </c>
      <c r="X60" s="112">
        <f>SUM(V60-W60)</f>
        <v>-513</v>
      </c>
      <c r="Y60" s="823">
        <v>0</v>
      </c>
      <c r="Z60" s="814">
        <v>1.06</v>
      </c>
      <c r="AA60" s="726">
        <v>45810</v>
      </c>
      <c r="AB60" s="449">
        <v>1</v>
      </c>
      <c r="AC60" s="449">
        <v>1</v>
      </c>
      <c r="AD60" s="449">
        <v>1</v>
      </c>
      <c r="AE60" s="576" t="s">
        <v>214</v>
      </c>
      <c r="AL60" s="505"/>
    </row>
    <row r="61" spans="1:38" ht="24.75" customHeight="1">
      <c r="A61" s="779" t="s">
        <v>215</v>
      </c>
      <c r="B61" s="720" t="s">
        <v>51</v>
      </c>
      <c r="C61" s="721">
        <v>45838</v>
      </c>
      <c r="D61" s="721" t="s">
        <v>70</v>
      </c>
      <c r="E61" s="721">
        <v>45818</v>
      </c>
      <c r="F61" s="719" t="s">
        <v>71</v>
      </c>
      <c r="G61" s="719" t="s">
        <v>216</v>
      </c>
      <c r="H61" s="723">
        <v>56</v>
      </c>
      <c r="I61" s="723" t="s">
        <v>196</v>
      </c>
      <c r="J61" s="723" t="s">
        <v>63</v>
      </c>
      <c r="K61" s="857"/>
      <c r="L61" s="808">
        <v>45817</v>
      </c>
      <c r="M61" s="723" t="s">
        <v>57</v>
      </c>
      <c r="N61" s="903">
        <v>75953</v>
      </c>
      <c r="O61" s="723" t="s">
        <v>57</v>
      </c>
      <c r="P61" s="813" t="s">
        <v>197</v>
      </c>
      <c r="Q61" s="726">
        <v>45817</v>
      </c>
      <c r="R61" s="726">
        <v>45855</v>
      </c>
      <c r="S61" s="726">
        <v>45856</v>
      </c>
      <c r="T61" s="726"/>
      <c r="U61" s="726">
        <v>45868</v>
      </c>
      <c r="V61" s="727">
        <v>6005</v>
      </c>
      <c r="W61" s="781">
        <v>5942</v>
      </c>
      <c r="X61" s="112">
        <f>SUM(V61-W61)</f>
        <v>63</v>
      </c>
      <c r="Y61" s="42">
        <v>0</v>
      </c>
      <c r="Z61" s="728">
        <v>0.99</v>
      </c>
      <c r="AA61" s="726">
        <v>45824</v>
      </c>
      <c r="AB61" s="449">
        <v>1</v>
      </c>
      <c r="AC61" s="449">
        <v>1</v>
      </c>
      <c r="AD61" s="449">
        <v>1</v>
      </c>
      <c r="AE61" s="576"/>
      <c r="AL61" s="505"/>
    </row>
    <row r="62" spans="1:38" ht="24.75" customHeight="1">
      <c r="A62" s="787" t="s">
        <v>217</v>
      </c>
      <c r="B62" s="832" t="s">
        <v>51</v>
      </c>
      <c r="C62" s="792">
        <v>45868</v>
      </c>
      <c r="D62" s="789" t="s">
        <v>218</v>
      </c>
      <c r="E62" s="782">
        <v>45719</v>
      </c>
      <c r="F62" s="789" t="s">
        <v>71</v>
      </c>
      <c r="G62" s="836" t="s">
        <v>219</v>
      </c>
      <c r="H62" s="124">
        <v>60</v>
      </c>
      <c r="I62" s="124" t="s">
        <v>196</v>
      </c>
      <c r="J62" s="124" t="s">
        <v>63</v>
      </c>
      <c r="K62" s="124"/>
      <c r="L62" s="782">
        <v>45716</v>
      </c>
      <c r="M62" s="124" t="s">
        <v>57</v>
      </c>
      <c r="N62" s="909">
        <v>64727</v>
      </c>
      <c r="O62" s="124" t="s">
        <v>57</v>
      </c>
      <c r="P62" s="806" t="s">
        <v>197</v>
      </c>
      <c r="Q62" s="736">
        <v>45719</v>
      </c>
      <c r="R62" s="736">
        <v>45853</v>
      </c>
      <c r="S62" s="736">
        <v>45856</v>
      </c>
      <c r="T62" s="736"/>
      <c r="U62" s="726">
        <v>45868</v>
      </c>
      <c r="V62" s="837">
        <v>5853</v>
      </c>
      <c r="W62" s="784">
        <v>5975</v>
      </c>
      <c r="X62" s="112">
        <f>SUM(V62-W62)</f>
        <v>-122</v>
      </c>
      <c r="Y62" s="42">
        <v>0</v>
      </c>
      <c r="Z62" s="728">
        <v>1.02</v>
      </c>
      <c r="AA62" s="736">
        <v>45741</v>
      </c>
      <c r="AB62" s="449">
        <v>1</v>
      </c>
      <c r="AC62" s="449">
        <v>1</v>
      </c>
      <c r="AD62" s="449">
        <v>1</v>
      </c>
      <c r="AE62" s="881"/>
      <c r="AL62" s="505"/>
    </row>
    <row r="63" spans="1:38" ht="24.75" customHeight="1">
      <c r="A63" s="787" t="s">
        <v>220</v>
      </c>
      <c r="B63" s="832" t="s">
        <v>51</v>
      </c>
      <c r="C63" s="782">
        <v>45807</v>
      </c>
      <c r="D63" s="789" t="s">
        <v>52</v>
      </c>
      <c r="E63" s="789" t="s">
        <v>53</v>
      </c>
      <c r="F63" s="789" t="s">
        <v>54</v>
      </c>
      <c r="G63" s="804" t="s">
        <v>221</v>
      </c>
      <c r="H63" s="124">
        <v>68</v>
      </c>
      <c r="I63" s="124" t="s">
        <v>197</v>
      </c>
      <c r="J63" s="124" t="s">
        <v>56</v>
      </c>
      <c r="K63" s="124"/>
      <c r="L63" s="829">
        <v>45716</v>
      </c>
      <c r="M63" s="124" t="s">
        <v>57</v>
      </c>
      <c r="N63" s="909">
        <v>1134</v>
      </c>
      <c r="O63" s="124" t="s">
        <v>57</v>
      </c>
      <c r="P63" s="806" t="s">
        <v>197</v>
      </c>
      <c r="Q63" s="446" t="s">
        <v>56</v>
      </c>
      <c r="R63" s="446"/>
      <c r="S63" s="446"/>
      <c r="T63" s="446"/>
      <c r="U63" s="446"/>
      <c r="V63" s="42">
        <v>0</v>
      </c>
      <c r="W63" s="727">
        <v>0</v>
      </c>
      <c r="X63" s="112">
        <f>SUM(V63-W63)</f>
        <v>0</v>
      </c>
      <c r="Y63" s="837">
        <v>5569</v>
      </c>
      <c r="Z63" s="728">
        <v>0</v>
      </c>
      <c r="AA63" s="446"/>
      <c r="AB63" s="728">
        <v>1</v>
      </c>
      <c r="AC63" s="728">
        <v>1</v>
      </c>
      <c r="AD63" s="728">
        <v>1</v>
      </c>
      <c r="AE63" s="881"/>
      <c r="AL63" s="505"/>
    </row>
    <row r="64" spans="1:38" ht="24.75" customHeight="1">
      <c r="A64" s="787" t="s">
        <v>222</v>
      </c>
      <c r="B64" s="832" t="s">
        <v>51</v>
      </c>
      <c r="C64" s="782">
        <v>45807</v>
      </c>
      <c r="D64" s="789" t="s">
        <v>151</v>
      </c>
      <c r="E64" s="782">
        <v>45727</v>
      </c>
      <c r="F64" s="789" t="s">
        <v>89</v>
      </c>
      <c r="G64" s="836" t="s">
        <v>223</v>
      </c>
      <c r="H64" s="124">
        <v>90</v>
      </c>
      <c r="I64" s="124" t="s">
        <v>197</v>
      </c>
      <c r="J64" s="124" t="s">
        <v>63</v>
      </c>
      <c r="K64" s="186"/>
      <c r="L64" s="782">
        <v>45728</v>
      </c>
      <c r="M64" s="124" t="s">
        <v>57</v>
      </c>
      <c r="N64" s="909">
        <v>82979.5</v>
      </c>
      <c r="O64" s="124" t="s">
        <v>57</v>
      </c>
      <c r="P64" s="806" t="s">
        <v>197</v>
      </c>
      <c r="Q64" s="736">
        <v>45728</v>
      </c>
      <c r="R64" s="736">
        <v>45821</v>
      </c>
      <c r="S64" s="736">
        <v>45828</v>
      </c>
      <c r="T64" s="736"/>
      <c r="U64" s="736"/>
      <c r="V64" s="42">
        <v>6524</v>
      </c>
      <c r="W64" s="784">
        <v>6524</v>
      </c>
      <c r="X64" s="112">
        <f>SUM(V64-W64)</f>
        <v>0</v>
      </c>
      <c r="Y64" s="446">
        <v>0</v>
      </c>
      <c r="Z64" s="728">
        <v>1</v>
      </c>
      <c r="AA64" s="736">
        <v>45740</v>
      </c>
      <c r="AB64" s="728">
        <v>1</v>
      </c>
      <c r="AC64" s="728">
        <v>1</v>
      </c>
      <c r="AD64" s="728">
        <v>1</v>
      </c>
      <c r="AE64" s="882" t="s">
        <v>224</v>
      </c>
      <c r="AL64" s="505"/>
    </row>
    <row r="65" spans="1:38" ht="24.75" customHeight="1">
      <c r="A65" s="787" t="s">
        <v>225</v>
      </c>
      <c r="B65" s="832" t="s">
        <v>51</v>
      </c>
      <c r="C65" s="782">
        <v>45772</v>
      </c>
      <c r="D65" s="789" t="s">
        <v>226</v>
      </c>
      <c r="E65" s="782">
        <v>45716</v>
      </c>
      <c r="F65" s="789" t="s">
        <v>227</v>
      </c>
      <c r="G65" s="836" t="s">
        <v>228</v>
      </c>
      <c r="H65" s="124">
        <v>56</v>
      </c>
      <c r="I65" s="124" t="s">
        <v>196</v>
      </c>
      <c r="J65" s="124" t="s">
        <v>63</v>
      </c>
      <c r="K65" s="124"/>
      <c r="L65" s="792">
        <v>45716</v>
      </c>
      <c r="M65" s="124" t="s">
        <v>57</v>
      </c>
      <c r="N65" s="909">
        <v>45321.5</v>
      </c>
      <c r="O65" s="124" t="s">
        <v>57</v>
      </c>
      <c r="P65" s="806" t="s">
        <v>197</v>
      </c>
      <c r="Q65" s="736">
        <v>45722</v>
      </c>
      <c r="R65" s="736">
        <v>45867</v>
      </c>
      <c r="S65" s="736">
        <v>45874</v>
      </c>
      <c r="T65" s="736"/>
      <c r="U65" s="736"/>
      <c r="V65" s="42">
        <v>3642</v>
      </c>
      <c r="W65" s="784">
        <v>3666</v>
      </c>
      <c r="X65" s="112">
        <f>SUM(V65-W65)</f>
        <v>-24</v>
      </c>
      <c r="Y65" s="42">
        <v>0</v>
      </c>
      <c r="Z65" s="728">
        <v>1</v>
      </c>
      <c r="AA65" s="736">
        <v>45734</v>
      </c>
      <c r="AB65" s="728">
        <v>1</v>
      </c>
      <c r="AC65" s="728">
        <v>1</v>
      </c>
      <c r="AD65" s="728">
        <v>1</v>
      </c>
      <c r="AE65" s="881"/>
      <c r="AL65" s="505"/>
    </row>
    <row r="66" spans="1:38" ht="24.75" customHeight="1">
      <c r="A66" s="787" t="s">
        <v>229</v>
      </c>
      <c r="B66" s="832" t="s">
        <v>51</v>
      </c>
      <c r="C66" s="818">
        <v>45838</v>
      </c>
      <c r="D66" s="789" t="s">
        <v>226</v>
      </c>
      <c r="E66" s="782">
        <v>45727</v>
      </c>
      <c r="F66" s="789" t="s">
        <v>227</v>
      </c>
      <c r="G66" s="836" t="s">
        <v>230</v>
      </c>
      <c r="H66" s="124">
        <v>71</v>
      </c>
      <c r="I66" s="805" t="s">
        <v>196</v>
      </c>
      <c r="J66" s="124" t="s">
        <v>63</v>
      </c>
      <c r="K66" s="186"/>
      <c r="L66" s="782">
        <v>45728</v>
      </c>
      <c r="M66" s="124" t="s">
        <v>57</v>
      </c>
      <c r="N66" s="909">
        <v>60843.5</v>
      </c>
      <c r="O66" s="124" t="s">
        <v>57</v>
      </c>
      <c r="P66" s="806" t="s">
        <v>197</v>
      </c>
      <c r="Q66" s="736">
        <v>45722</v>
      </c>
      <c r="R66" s="736"/>
      <c r="S66" s="736"/>
      <c r="T66" s="736"/>
      <c r="U66" s="736"/>
      <c r="V66" s="837">
        <v>4979</v>
      </c>
      <c r="W66" s="784">
        <v>5020</v>
      </c>
      <c r="X66" s="112">
        <f>SUM(V66-W66)</f>
        <v>-41</v>
      </c>
      <c r="Y66" s="446">
        <v>0</v>
      </c>
      <c r="Z66" s="728">
        <v>1.01</v>
      </c>
      <c r="AA66" s="736">
        <v>45741</v>
      </c>
      <c r="AB66" s="728">
        <v>1</v>
      </c>
      <c r="AC66" s="728">
        <v>1</v>
      </c>
      <c r="AD66" s="728">
        <v>1</v>
      </c>
      <c r="AE66" s="881"/>
      <c r="AL66" s="505"/>
    </row>
    <row r="67" spans="1:38" ht="24.75" customHeight="1">
      <c r="A67" s="787" t="s">
        <v>231</v>
      </c>
      <c r="B67" s="832" t="s">
        <v>51</v>
      </c>
      <c r="C67" s="782">
        <v>45772</v>
      </c>
      <c r="D67" s="789" t="s">
        <v>52</v>
      </c>
      <c r="E67" s="789" t="s">
        <v>53</v>
      </c>
      <c r="F67" s="789" t="s">
        <v>54</v>
      </c>
      <c r="G67" s="836" t="s">
        <v>232</v>
      </c>
      <c r="H67" s="124">
        <v>38</v>
      </c>
      <c r="I67" s="124" t="s">
        <v>197</v>
      </c>
      <c r="J67" s="124" t="s">
        <v>56</v>
      </c>
      <c r="K67" s="186"/>
      <c r="L67" s="792">
        <v>45716</v>
      </c>
      <c r="M67" s="124" t="s">
        <v>57</v>
      </c>
      <c r="N67" s="909">
        <v>870</v>
      </c>
      <c r="O67" s="124" t="s">
        <v>57</v>
      </c>
      <c r="P67" s="824" t="s">
        <v>197</v>
      </c>
      <c r="Q67" s="446" t="s">
        <v>56</v>
      </c>
      <c r="R67" s="446"/>
      <c r="S67" s="446"/>
      <c r="T67" s="446"/>
      <c r="U67" s="446"/>
      <c r="V67" s="42">
        <v>0</v>
      </c>
      <c r="W67" s="750">
        <v>0</v>
      </c>
      <c r="X67" s="112">
        <f>SUM(V67-W67)</f>
        <v>0</v>
      </c>
      <c r="Y67" s="446">
        <v>145</v>
      </c>
      <c r="Z67" s="728">
        <v>0</v>
      </c>
      <c r="AA67" s="736">
        <v>45742</v>
      </c>
      <c r="AB67" s="728">
        <v>1</v>
      </c>
      <c r="AC67" s="728">
        <v>1</v>
      </c>
      <c r="AD67" s="728">
        <v>1</v>
      </c>
      <c r="AE67" s="881"/>
      <c r="AL67" s="505"/>
    </row>
    <row r="68" spans="1:38" ht="24.75" customHeight="1">
      <c r="A68" s="838" t="s">
        <v>233</v>
      </c>
      <c r="B68" s="832" t="s">
        <v>51</v>
      </c>
      <c r="C68" s="782">
        <v>45772</v>
      </c>
      <c r="D68" s="833" t="s">
        <v>66</v>
      </c>
      <c r="E68" s="833">
        <v>45693</v>
      </c>
      <c r="F68" s="789" t="s">
        <v>61</v>
      </c>
      <c r="G68" s="834" t="s">
        <v>234</v>
      </c>
      <c r="H68" s="805">
        <v>86</v>
      </c>
      <c r="I68" s="816" t="s">
        <v>196</v>
      </c>
      <c r="J68" s="805" t="s">
        <v>63</v>
      </c>
      <c r="K68" s="805"/>
      <c r="L68" s="833">
        <v>45714</v>
      </c>
      <c r="M68" s="805" t="s">
        <v>57</v>
      </c>
      <c r="N68" s="911">
        <v>94170.5</v>
      </c>
      <c r="O68" s="805" t="s">
        <v>57</v>
      </c>
      <c r="P68" s="820" t="s">
        <v>197</v>
      </c>
      <c r="Q68" s="736">
        <v>45693</v>
      </c>
      <c r="R68" s="736">
        <v>45869</v>
      </c>
      <c r="S68" s="736">
        <v>45875</v>
      </c>
      <c r="T68" s="736"/>
      <c r="U68" s="736"/>
      <c r="V68" s="769">
        <v>7980</v>
      </c>
      <c r="W68" s="822">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1" t="s">
        <v>236</v>
      </c>
      <c r="B69" s="832" t="s">
        <v>51</v>
      </c>
      <c r="C69" s="782">
        <v>45772</v>
      </c>
      <c r="D69" s="782" t="s">
        <v>151</v>
      </c>
      <c r="E69" s="833">
        <v>45685</v>
      </c>
      <c r="F69" s="833" t="s">
        <v>89</v>
      </c>
      <c r="G69" s="834" t="s">
        <v>237</v>
      </c>
      <c r="H69" s="805">
        <v>76</v>
      </c>
      <c r="I69" s="816" t="s">
        <v>196</v>
      </c>
      <c r="J69" s="805" t="s">
        <v>63</v>
      </c>
      <c r="K69" s="805"/>
      <c r="L69" s="833">
        <v>45692</v>
      </c>
      <c r="M69" s="805" t="s">
        <v>57</v>
      </c>
      <c r="N69" s="911">
        <v>90302</v>
      </c>
      <c r="O69" s="805" t="s">
        <v>57</v>
      </c>
      <c r="P69" s="824" t="s">
        <v>197</v>
      </c>
      <c r="Q69" s="736">
        <v>45694</v>
      </c>
      <c r="R69" s="736">
        <v>45847</v>
      </c>
      <c r="S69" s="736">
        <v>45852</v>
      </c>
      <c r="T69" s="736"/>
      <c r="U69" s="736">
        <v>45867</v>
      </c>
      <c r="V69" s="769">
        <v>8420</v>
      </c>
      <c r="W69" s="811">
        <v>8553</v>
      </c>
      <c r="X69" s="112">
        <f>SUM(V69-W69)</f>
        <v>-133</v>
      </c>
      <c r="Y69" s="747">
        <v>0</v>
      </c>
      <c r="Z69" s="728">
        <v>1.02</v>
      </c>
      <c r="AA69" s="736">
        <v>45709</v>
      </c>
      <c r="AB69" s="728">
        <v>1</v>
      </c>
      <c r="AC69" s="728">
        <v>1</v>
      </c>
      <c r="AD69" s="728">
        <v>1</v>
      </c>
      <c r="AE69" s="881" t="s">
        <v>238</v>
      </c>
      <c r="AF69" s="505"/>
    </row>
    <row r="70" spans="1:38" ht="24.75" customHeight="1">
      <c r="A70" s="838" t="s">
        <v>239</v>
      </c>
      <c r="B70" s="832" t="s">
        <v>51</v>
      </c>
      <c r="C70" s="782">
        <v>45772</v>
      </c>
      <c r="D70" s="833" t="s">
        <v>66</v>
      </c>
      <c r="E70" s="833">
        <v>45698</v>
      </c>
      <c r="F70" s="782" t="s">
        <v>61</v>
      </c>
      <c r="G70" s="834" t="s">
        <v>240</v>
      </c>
      <c r="H70" s="805">
        <v>89</v>
      </c>
      <c r="I70" s="805" t="s">
        <v>196</v>
      </c>
      <c r="J70" s="805" t="s">
        <v>63</v>
      </c>
      <c r="K70" s="805"/>
      <c r="L70" s="833">
        <v>45695</v>
      </c>
      <c r="M70" s="805" t="s">
        <v>57</v>
      </c>
      <c r="N70" s="912">
        <v>89698.5</v>
      </c>
      <c r="O70" s="805" t="s">
        <v>57</v>
      </c>
      <c r="P70" s="820" t="s">
        <v>197</v>
      </c>
      <c r="Q70" s="736">
        <v>45694</v>
      </c>
      <c r="R70" s="736"/>
      <c r="S70" s="736"/>
      <c r="T70" s="736"/>
      <c r="U70" s="736"/>
      <c r="V70" s="769">
        <v>7562</v>
      </c>
      <c r="W70" s="822">
        <v>6528</v>
      </c>
      <c r="X70" s="112">
        <f>SUM(V70-W70)</f>
        <v>1034</v>
      </c>
      <c r="Y70" s="747">
        <v>0</v>
      </c>
      <c r="Z70" s="728">
        <v>0.8</v>
      </c>
      <c r="AA70" s="736">
        <v>45709</v>
      </c>
      <c r="AB70" s="728">
        <v>1</v>
      </c>
      <c r="AC70" s="728">
        <v>1</v>
      </c>
      <c r="AD70" s="728">
        <v>1</v>
      </c>
      <c r="AE70" s="224" t="s">
        <v>241</v>
      </c>
      <c r="AF70" s="505"/>
    </row>
    <row r="71" spans="1:38" ht="24.75" customHeight="1">
      <c r="A71" s="831" t="s">
        <v>242</v>
      </c>
      <c r="B71" s="832" t="s">
        <v>51</v>
      </c>
      <c r="C71" s="782">
        <v>45772</v>
      </c>
      <c r="D71" s="782" t="s">
        <v>226</v>
      </c>
      <c r="E71" s="833">
        <v>45686</v>
      </c>
      <c r="F71" s="789" t="s">
        <v>227</v>
      </c>
      <c r="G71" s="834" t="s">
        <v>243</v>
      </c>
      <c r="H71" s="805">
        <v>77</v>
      </c>
      <c r="I71" s="816" t="s">
        <v>196</v>
      </c>
      <c r="J71" s="805" t="s">
        <v>63</v>
      </c>
      <c r="K71" s="805"/>
      <c r="L71" s="833">
        <v>45686</v>
      </c>
      <c r="M71" s="805" t="s">
        <v>57</v>
      </c>
      <c r="N71" s="911">
        <v>61924</v>
      </c>
      <c r="O71" s="805" t="s">
        <v>57</v>
      </c>
      <c r="P71" s="824" t="s">
        <v>197</v>
      </c>
      <c r="Q71" s="736">
        <v>45692</v>
      </c>
      <c r="R71" s="736">
        <v>45847</v>
      </c>
      <c r="S71" s="736">
        <v>45852</v>
      </c>
      <c r="T71" s="736"/>
      <c r="U71" s="736"/>
      <c r="V71" s="769">
        <v>5005</v>
      </c>
      <c r="W71" s="811">
        <v>4996</v>
      </c>
      <c r="X71" s="112">
        <f>SUM(V71-W71)</f>
        <v>9</v>
      </c>
      <c r="Y71" s="747">
        <v>0</v>
      </c>
      <c r="Z71" s="728">
        <v>1</v>
      </c>
      <c r="AA71" s="736">
        <v>45708</v>
      </c>
      <c r="AB71" s="728">
        <v>1</v>
      </c>
      <c r="AC71" s="728">
        <v>1</v>
      </c>
      <c r="AD71" s="728">
        <v>1</v>
      </c>
      <c r="AE71" s="195" t="s">
        <v>244</v>
      </c>
      <c r="AF71" s="505"/>
    </row>
    <row r="72" spans="1:38" ht="24.75" customHeight="1">
      <c r="A72" s="831" t="s">
        <v>245</v>
      </c>
      <c r="B72" s="832" t="s">
        <v>51</v>
      </c>
      <c r="C72" s="782">
        <v>45772</v>
      </c>
      <c r="D72" s="782" t="s">
        <v>151</v>
      </c>
      <c r="E72" s="833">
        <v>45685</v>
      </c>
      <c r="F72" s="789" t="s">
        <v>89</v>
      </c>
      <c r="G72" s="834" t="s">
        <v>246</v>
      </c>
      <c r="H72" s="805">
        <v>81</v>
      </c>
      <c r="I72" s="816" t="s">
        <v>196</v>
      </c>
      <c r="J72" s="805" t="s">
        <v>63</v>
      </c>
      <c r="K72" s="805"/>
      <c r="L72" s="833">
        <v>45699</v>
      </c>
      <c r="M72" s="805" t="s">
        <v>57</v>
      </c>
      <c r="N72" s="911">
        <v>73583.5</v>
      </c>
      <c r="O72" s="805" t="s">
        <v>57</v>
      </c>
      <c r="P72" s="806" t="s">
        <v>197</v>
      </c>
      <c r="Q72" s="736">
        <v>45691</v>
      </c>
      <c r="R72" s="736">
        <v>45825</v>
      </c>
      <c r="S72" s="736">
        <v>45840</v>
      </c>
      <c r="T72" s="736"/>
      <c r="U72" s="736"/>
      <c r="V72" s="769">
        <v>6205</v>
      </c>
      <c r="W72" s="811">
        <v>6190</v>
      </c>
      <c r="X72" s="112">
        <f>SUM(V72-W72)</f>
        <v>15</v>
      </c>
      <c r="Y72" s="747">
        <v>0</v>
      </c>
      <c r="Z72" s="728">
        <v>1</v>
      </c>
      <c r="AA72" s="736">
        <v>45699</v>
      </c>
      <c r="AB72" s="728">
        <v>1</v>
      </c>
      <c r="AC72" s="728">
        <v>1</v>
      </c>
      <c r="AD72" s="728">
        <v>1</v>
      </c>
      <c r="AE72" s="881" t="s">
        <v>247</v>
      </c>
      <c r="AF72" s="505"/>
    </row>
    <row r="73" spans="1:38" ht="24.75" customHeight="1">
      <c r="A73" s="831" t="s">
        <v>248</v>
      </c>
      <c r="B73" s="832" t="s">
        <v>51</v>
      </c>
      <c r="C73" s="782">
        <v>45772</v>
      </c>
      <c r="D73" s="833" t="s">
        <v>249</v>
      </c>
      <c r="E73" s="833">
        <v>45694</v>
      </c>
      <c r="F73" s="833" t="s">
        <v>227</v>
      </c>
      <c r="G73" s="834" t="s">
        <v>250</v>
      </c>
      <c r="H73" s="805">
        <v>84</v>
      </c>
      <c r="I73" s="816" t="s">
        <v>196</v>
      </c>
      <c r="J73" s="805" t="s">
        <v>63</v>
      </c>
      <c r="K73" s="805"/>
      <c r="L73" s="833">
        <v>45698</v>
      </c>
      <c r="M73" s="805" t="s">
        <v>57</v>
      </c>
      <c r="N73" s="911">
        <v>63402.5</v>
      </c>
      <c r="O73" s="805" t="s">
        <v>57</v>
      </c>
      <c r="P73" s="824" t="s">
        <v>197</v>
      </c>
      <c r="Q73" s="736">
        <v>45695</v>
      </c>
      <c r="R73" s="736">
        <v>45847</v>
      </c>
      <c r="S73" s="736">
        <v>45852</v>
      </c>
      <c r="T73" s="736"/>
      <c r="U73" s="736"/>
      <c r="V73" s="837">
        <v>4979</v>
      </c>
      <c r="W73" s="811">
        <v>4984</v>
      </c>
      <c r="X73" s="112">
        <f>SUM(V73-W73)</f>
        <v>-5</v>
      </c>
      <c r="Y73" s="747">
        <v>0</v>
      </c>
      <c r="Z73" s="728">
        <v>1</v>
      </c>
      <c r="AA73" s="736">
        <v>45714</v>
      </c>
      <c r="AB73" s="728">
        <v>1</v>
      </c>
      <c r="AC73" s="728">
        <v>1</v>
      </c>
      <c r="AD73" s="728">
        <v>1</v>
      </c>
      <c r="AE73" s="195" t="s">
        <v>251</v>
      </c>
      <c r="AF73" s="505"/>
    </row>
    <row r="74" spans="1:38" ht="24.75" customHeight="1">
      <c r="A74" s="787" t="s">
        <v>252</v>
      </c>
      <c r="B74" s="832" t="s">
        <v>51</v>
      </c>
      <c r="C74" s="833">
        <v>45688</v>
      </c>
      <c r="D74" s="782" t="s">
        <v>253</v>
      </c>
      <c r="E74" s="833">
        <v>45685</v>
      </c>
      <c r="F74" s="833" t="s">
        <v>254</v>
      </c>
      <c r="G74" s="834" t="s">
        <v>255</v>
      </c>
      <c r="H74" s="124">
        <v>86</v>
      </c>
      <c r="I74" s="805" t="s">
        <v>256</v>
      </c>
      <c r="J74" s="124" t="s">
        <v>63</v>
      </c>
      <c r="K74" s="124"/>
      <c r="L74" s="782">
        <v>45677</v>
      </c>
      <c r="M74" s="805" t="s">
        <v>57</v>
      </c>
      <c r="N74" s="909">
        <v>78075.5</v>
      </c>
      <c r="O74" s="805" t="s">
        <v>57</v>
      </c>
      <c r="P74" s="806" t="s">
        <v>197</v>
      </c>
      <c r="Q74" s="736">
        <v>45675</v>
      </c>
      <c r="R74" s="736">
        <v>45870</v>
      </c>
      <c r="S74" s="736">
        <v>45887</v>
      </c>
      <c r="T74" s="736"/>
      <c r="U74" s="736"/>
      <c r="V74" s="42">
        <v>6526</v>
      </c>
      <c r="W74" s="784">
        <v>6217</v>
      </c>
      <c r="X74" s="112">
        <f>SUM(V74-W74)</f>
        <v>309</v>
      </c>
      <c r="Y74" s="747">
        <v>0</v>
      </c>
      <c r="Z74" s="785">
        <v>0.95</v>
      </c>
      <c r="AA74" s="736">
        <v>45685</v>
      </c>
      <c r="AB74" s="728">
        <v>1</v>
      </c>
      <c r="AC74" s="728">
        <v>1</v>
      </c>
      <c r="AD74" s="728">
        <v>1</v>
      </c>
      <c r="AE74" s="195"/>
      <c r="AF74" s="505"/>
    </row>
    <row r="75" spans="1:38" ht="24.75" customHeight="1">
      <c r="A75" s="787" t="s">
        <v>257</v>
      </c>
      <c r="B75" s="832" t="s">
        <v>51</v>
      </c>
      <c r="C75" s="782">
        <v>45705</v>
      </c>
      <c r="D75" s="789" t="s">
        <v>52</v>
      </c>
      <c r="E75" s="789" t="s">
        <v>53</v>
      </c>
      <c r="F75" s="789" t="s">
        <v>54</v>
      </c>
      <c r="G75" s="804" t="s">
        <v>258</v>
      </c>
      <c r="H75" s="186"/>
      <c r="I75" s="124" t="s">
        <v>197</v>
      </c>
      <c r="J75" s="124" t="s">
        <v>56</v>
      </c>
      <c r="K75" s="186"/>
      <c r="L75" s="789" t="s">
        <v>53</v>
      </c>
      <c r="M75" s="124" t="s">
        <v>57</v>
      </c>
      <c r="N75" s="909">
        <v>3283.2</v>
      </c>
      <c r="O75" s="124" t="s">
        <v>57</v>
      </c>
      <c r="P75" s="824" t="s">
        <v>197</v>
      </c>
      <c r="Q75" s="446" t="s">
        <v>56</v>
      </c>
      <c r="R75" s="446"/>
      <c r="S75" s="446"/>
      <c r="T75" s="446"/>
      <c r="U75" s="446"/>
      <c r="V75" s="42">
        <v>0</v>
      </c>
      <c r="W75" s="446">
        <v>0</v>
      </c>
      <c r="X75" s="112">
        <f>SUM(V75-W75)</f>
        <v>0</v>
      </c>
      <c r="Y75" s="42">
        <v>4696</v>
      </c>
      <c r="Z75" s="728">
        <v>0</v>
      </c>
      <c r="AA75" s="446"/>
      <c r="AB75" s="449">
        <v>1</v>
      </c>
      <c r="AC75" s="449">
        <v>1</v>
      </c>
      <c r="AD75" s="728">
        <v>1</v>
      </c>
      <c r="AE75" s="881"/>
      <c r="AF75" s="505"/>
    </row>
    <row r="76" spans="1:38" ht="24.75" customHeight="1">
      <c r="A76" s="787" t="s">
        <v>259</v>
      </c>
      <c r="B76" s="832" t="s">
        <v>51</v>
      </c>
      <c r="C76" s="833">
        <v>45688</v>
      </c>
      <c r="D76" s="833" t="s">
        <v>260</v>
      </c>
      <c r="E76" s="833">
        <v>45692</v>
      </c>
      <c r="F76" s="833" t="s">
        <v>77</v>
      </c>
      <c r="G76" s="834" t="s">
        <v>261</v>
      </c>
      <c r="H76" s="124">
        <v>86</v>
      </c>
      <c r="I76" s="805" t="s">
        <v>256</v>
      </c>
      <c r="J76" s="124" t="s">
        <v>63</v>
      </c>
      <c r="K76" s="124"/>
      <c r="L76" s="756" t="s">
        <v>197</v>
      </c>
      <c r="M76" s="805" t="s">
        <v>57</v>
      </c>
      <c r="N76" s="909">
        <v>82480.5</v>
      </c>
      <c r="O76" s="805" t="s">
        <v>57</v>
      </c>
      <c r="P76" s="824" t="s">
        <v>197</v>
      </c>
      <c r="Q76" s="736">
        <v>45675</v>
      </c>
      <c r="R76" s="736">
        <v>45870</v>
      </c>
      <c r="S76" s="736">
        <v>45880</v>
      </c>
      <c r="T76" s="736"/>
      <c r="U76" s="736"/>
      <c r="V76" s="42">
        <v>6390</v>
      </c>
      <c r="W76" s="784">
        <v>6114</v>
      </c>
      <c r="X76" s="112">
        <f>SUM(V76-W76)</f>
        <v>276</v>
      </c>
      <c r="Y76" s="747">
        <v>0</v>
      </c>
      <c r="Z76" s="728">
        <v>0.96</v>
      </c>
      <c r="AA76" s="736">
        <v>45687</v>
      </c>
      <c r="AB76" s="728">
        <v>1</v>
      </c>
      <c r="AC76" s="728">
        <v>1</v>
      </c>
      <c r="AD76" s="728">
        <v>1</v>
      </c>
      <c r="AE76" s="883" t="s">
        <v>262</v>
      </c>
      <c r="AF76" s="505"/>
    </row>
    <row r="77" spans="1:38" ht="24.75" customHeight="1">
      <c r="A77" s="817" t="s">
        <v>263</v>
      </c>
      <c r="B77" s="843" t="s">
        <v>51</v>
      </c>
      <c r="C77" s="815">
        <v>45688</v>
      </c>
      <c r="D77" s="815" t="s">
        <v>66</v>
      </c>
      <c r="E77" s="815">
        <v>45695</v>
      </c>
      <c r="F77" s="792" t="s">
        <v>61</v>
      </c>
      <c r="G77" s="828" t="s">
        <v>264</v>
      </c>
      <c r="H77" s="791">
        <v>88</v>
      </c>
      <c r="I77" s="816" t="s">
        <v>256</v>
      </c>
      <c r="J77" s="791" t="s">
        <v>63</v>
      </c>
      <c r="K77" s="791"/>
      <c r="L77" s="756" t="s">
        <v>197</v>
      </c>
      <c r="M77" s="816" t="s">
        <v>57</v>
      </c>
      <c r="N77" s="907">
        <v>43130</v>
      </c>
      <c r="O77" s="816" t="s">
        <v>57</v>
      </c>
      <c r="P77" s="825" t="s">
        <v>197</v>
      </c>
      <c r="Q77" s="726">
        <v>45691</v>
      </c>
      <c r="R77" s="726">
        <v>45870</v>
      </c>
      <c r="S77" s="726">
        <v>45891</v>
      </c>
      <c r="T77" s="726"/>
      <c r="U77" s="726"/>
      <c r="V77" s="727">
        <v>2092</v>
      </c>
      <c r="W77" s="781">
        <v>344</v>
      </c>
      <c r="X77" s="112">
        <f>SUM(V77-W77)</f>
        <v>1748</v>
      </c>
      <c r="Y77" s="737">
        <v>0</v>
      </c>
      <c r="Z77" s="728">
        <v>1</v>
      </c>
      <c r="AA77" s="726">
        <v>45750</v>
      </c>
      <c r="AB77" s="785">
        <v>1</v>
      </c>
      <c r="AC77" s="785">
        <v>1</v>
      </c>
      <c r="AD77" s="785">
        <v>1</v>
      </c>
      <c r="AE77" s="884" t="s">
        <v>265</v>
      </c>
      <c r="AF77" s="505"/>
    </row>
    <row r="78" spans="1:38" ht="24.75" customHeight="1">
      <c r="A78" s="787" t="s">
        <v>266</v>
      </c>
      <c r="B78" s="832" t="s">
        <v>51</v>
      </c>
      <c r="C78" s="833">
        <v>45688</v>
      </c>
      <c r="D78" s="782" t="s">
        <v>85</v>
      </c>
      <c r="E78" s="833">
        <v>45686</v>
      </c>
      <c r="F78" s="833" t="s">
        <v>89</v>
      </c>
      <c r="G78" s="834" t="s">
        <v>267</v>
      </c>
      <c r="H78" s="124">
        <v>88</v>
      </c>
      <c r="I78" s="805" t="s">
        <v>256</v>
      </c>
      <c r="J78" s="124" t="s">
        <v>63</v>
      </c>
      <c r="K78" s="124"/>
      <c r="L78" s="829">
        <v>45706</v>
      </c>
      <c r="M78" s="805" t="s">
        <v>57</v>
      </c>
      <c r="N78" s="909">
        <v>69212.5</v>
      </c>
      <c r="O78" s="805" t="s">
        <v>57</v>
      </c>
      <c r="P78" s="824" t="s">
        <v>197</v>
      </c>
      <c r="Q78" s="736">
        <v>45679</v>
      </c>
      <c r="R78" s="736" t="s">
        <v>268</v>
      </c>
      <c r="S78" s="736"/>
      <c r="T78" s="736"/>
      <c r="U78" s="736"/>
      <c r="V78" s="42">
        <v>5661</v>
      </c>
      <c r="W78" s="784">
        <v>5813</v>
      </c>
      <c r="X78" s="112">
        <f>SUM(V78-W78)</f>
        <v>-152</v>
      </c>
      <c r="Y78" s="747">
        <v>0</v>
      </c>
      <c r="Z78" s="728">
        <v>1.03</v>
      </c>
      <c r="AA78" s="736">
        <v>45681</v>
      </c>
      <c r="AB78" s="728">
        <v>1</v>
      </c>
      <c r="AC78" s="728">
        <v>1</v>
      </c>
      <c r="AD78" s="728">
        <v>1</v>
      </c>
      <c r="AE78" s="195" t="s">
        <v>238</v>
      </c>
      <c r="AF78" s="505"/>
    </row>
    <row r="79" spans="1:38" ht="24.75" customHeight="1">
      <c r="A79" s="817" t="s">
        <v>269</v>
      </c>
      <c r="B79" s="832" t="s">
        <v>51</v>
      </c>
      <c r="C79" s="782">
        <v>45772</v>
      </c>
      <c r="D79" s="789" t="s">
        <v>270</v>
      </c>
      <c r="E79" s="782">
        <v>45743</v>
      </c>
      <c r="F79" s="789" t="s">
        <v>271</v>
      </c>
      <c r="G79" s="804" t="s">
        <v>272</v>
      </c>
      <c r="H79" s="124">
        <v>85</v>
      </c>
      <c r="I79" s="805" t="s">
        <v>196</v>
      </c>
      <c r="J79" s="791" t="s">
        <v>63</v>
      </c>
      <c r="K79" s="844"/>
      <c r="L79" s="782">
        <v>45741</v>
      </c>
      <c r="M79" s="791" t="s">
        <v>57</v>
      </c>
      <c r="N79" s="909">
        <v>74508.5</v>
      </c>
      <c r="O79" s="791" t="s">
        <v>57</v>
      </c>
      <c r="P79" s="820" t="s">
        <v>197</v>
      </c>
      <c r="Q79" s="736">
        <v>45749</v>
      </c>
      <c r="R79" s="736"/>
      <c r="S79" s="736"/>
      <c r="T79" s="736"/>
      <c r="U79" s="736"/>
      <c r="V79" s="42">
        <v>6258</v>
      </c>
      <c r="W79" s="781">
        <v>6226</v>
      </c>
      <c r="X79" s="112">
        <f>SUM(V79-W79)</f>
        <v>32</v>
      </c>
      <c r="Y79" s="737">
        <v>0</v>
      </c>
      <c r="Z79" s="728">
        <v>1</v>
      </c>
      <c r="AA79" s="736">
        <v>45763</v>
      </c>
      <c r="AB79" s="728">
        <v>1</v>
      </c>
      <c r="AC79" s="728">
        <v>1</v>
      </c>
      <c r="AD79" s="728">
        <v>1</v>
      </c>
      <c r="AE79" s="885"/>
      <c r="AF79" s="505"/>
    </row>
    <row r="80" spans="1:38" ht="24.75" customHeight="1">
      <c r="A80" s="787" t="s">
        <v>273</v>
      </c>
      <c r="B80" s="832" t="s">
        <v>51</v>
      </c>
      <c r="C80" s="782">
        <v>45772</v>
      </c>
      <c r="D80" s="789" t="s">
        <v>249</v>
      </c>
      <c r="E80" s="782">
        <v>45743</v>
      </c>
      <c r="F80" s="789" t="s">
        <v>227</v>
      </c>
      <c r="G80" s="804" t="s">
        <v>274</v>
      </c>
      <c r="H80" s="124">
        <v>57</v>
      </c>
      <c r="I80" s="805" t="s">
        <v>196</v>
      </c>
      <c r="J80" s="791" t="s">
        <v>63</v>
      </c>
      <c r="K80" s="844"/>
      <c r="L80" s="782">
        <v>45741</v>
      </c>
      <c r="M80" s="791" t="s">
        <v>57</v>
      </c>
      <c r="N80" s="909">
        <v>49071</v>
      </c>
      <c r="O80" s="791" t="s">
        <v>57</v>
      </c>
      <c r="P80" s="824" t="s">
        <v>197</v>
      </c>
      <c r="Q80" s="736">
        <v>45745</v>
      </c>
      <c r="R80" s="736">
        <v>45832</v>
      </c>
      <c r="S80" s="736">
        <v>45839</v>
      </c>
      <c r="T80" s="736"/>
      <c r="U80" s="736"/>
      <c r="V80" s="42">
        <v>3967</v>
      </c>
      <c r="W80" s="784">
        <v>3936</v>
      </c>
      <c r="X80" s="112">
        <f>SUM(V80-W80)</f>
        <v>31</v>
      </c>
      <c r="Y80" s="737">
        <v>0</v>
      </c>
      <c r="Z80" s="728">
        <v>1</v>
      </c>
      <c r="AA80" s="736">
        <v>45756</v>
      </c>
      <c r="AB80" s="728">
        <v>1</v>
      </c>
      <c r="AC80" s="728">
        <v>1</v>
      </c>
      <c r="AD80" s="728">
        <v>1</v>
      </c>
      <c r="AE80" s="886"/>
      <c r="AF80" s="505"/>
    </row>
    <row r="81" spans="1:32" ht="24.75" customHeight="1">
      <c r="A81" s="817" t="s">
        <v>275</v>
      </c>
      <c r="B81" s="832" t="s">
        <v>51</v>
      </c>
      <c r="C81" s="833">
        <v>45711</v>
      </c>
      <c r="D81" s="833" t="s">
        <v>260</v>
      </c>
      <c r="E81" s="833">
        <v>45691</v>
      </c>
      <c r="F81" s="833" t="s">
        <v>77</v>
      </c>
      <c r="G81" s="834" t="s">
        <v>276</v>
      </c>
      <c r="H81" s="124">
        <v>73</v>
      </c>
      <c r="I81" s="816" t="s">
        <v>256</v>
      </c>
      <c r="J81" s="124" t="s">
        <v>63</v>
      </c>
      <c r="K81" s="124"/>
      <c r="L81" s="782">
        <v>45698</v>
      </c>
      <c r="M81" s="805" t="s">
        <v>57</v>
      </c>
      <c r="N81" s="909">
        <v>60575.5</v>
      </c>
      <c r="O81" s="805" t="s">
        <v>57</v>
      </c>
      <c r="P81" s="820" t="s">
        <v>197</v>
      </c>
      <c r="Q81" s="736">
        <v>45691</v>
      </c>
      <c r="R81" s="736">
        <v>45870</v>
      </c>
      <c r="S81" s="736">
        <v>45881</v>
      </c>
      <c r="T81" s="736"/>
      <c r="U81" s="736"/>
      <c r="V81" s="42">
        <v>4614</v>
      </c>
      <c r="W81" s="781">
        <v>4123</v>
      </c>
      <c r="X81" s="112">
        <f>SUM(V81-W81)</f>
        <v>491</v>
      </c>
      <c r="Y81" s="747">
        <v>0</v>
      </c>
      <c r="Z81" s="728">
        <v>0.9</v>
      </c>
      <c r="AA81" s="736">
        <v>45706</v>
      </c>
      <c r="AB81" s="728">
        <v>1</v>
      </c>
      <c r="AC81" s="728">
        <v>1</v>
      </c>
      <c r="AD81" s="728">
        <v>1</v>
      </c>
      <c r="AE81" s="195" t="s">
        <v>277</v>
      </c>
      <c r="AF81" s="505"/>
    </row>
    <row r="82" spans="1:32" ht="24.75" customHeight="1">
      <c r="A82" s="787" t="s">
        <v>278</v>
      </c>
      <c r="B82" s="832" t="s">
        <v>51</v>
      </c>
      <c r="C82" s="792">
        <v>45831</v>
      </c>
      <c r="D82" s="756" t="s">
        <v>226</v>
      </c>
      <c r="E82" s="782">
        <v>45807</v>
      </c>
      <c r="F82" s="756" t="s">
        <v>227</v>
      </c>
      <c r="G82" s="756" t="s">
        <v>279</v>
      </c>
      <c r="H82" s="791">
        <v>87</v>
      </c>
      <c r="I82" s="791" t="s">
        <v>196</v>
      </c>
      <c r="J82" s="791" t="s">
        <v>63</v>
      </c>
      <c r="K82" s="791"/>
      <c r="L82" s="792">
        <v>45757</v>
      </c>
      <c r="M82" s="791" t="s">
        <v>57</v>
      </c>
      <c r="N82" s="907">
        <v>78331</v>
      </c>
      <c r="O82" s="791" t="s">
        <v>57</v>
      </c>
      <c r="P82" s="824" t="s">
        <v>197</v>
      </c>
      <c r="Q82" s="726">
        <v>45757</v>
      </c>
      <c r="R82" s="726"/>
      <c r="S82" s="726"/>
      <c r="T82" s="726"/>
      <c r="U82" s="726"/>
      <c r="V82" s="727">
        <v>6334</v>
      </c>
      <c r="W82" s="784">
        <v>6228</v>
      </c>
      <c r="X82" s="112">
        <f>SUM(V82-W82)</f>
        <v>106</v>
      </c>
      <c r="Y82" s="747">
        <v>0</v>
      </c>
      <c r="Z82" s="728">
        <v>0.98</v>
      </c>
      <c r="AA82" s="736">
        <v>45769</v>
      </c>
      <c r="AB82" s="449">
        <v>0</v>
      </c>
      <c r="AC82" s="449">
        <v>0</v>
      </c>
      <c r="AD82" s="449">
        <v>0</v>
      </c>
      <c r="AE82" s="576" t="s">
        <v>176</v>
      </c>
      <c r="AF82" s="505"/>
    </row>
    <row r="83" spans="1:32" ht="24.75" customHeight="1">
      <c r="A83" s="787" t="s">
        <v>280</v>
      </c>
      <c r="B83" s="832" t="s">
        <v>51</v>
      </c>
      <c r="C83" s="782">
        <v>45772</v>
      </c>
      <c r="D83" s="789" t="s">
        <v>151</v>
      </c>
      <c r="E83" s="782">
        <v>45743</v>
      </c>
      <c r="F83" s="789" t="s">
        <v>89</v>
      </c>
      <c r="G83" s="804" t="s">
        <v>281</v>
      </c>
      <c r="H83" s="124">
        <v>81</v>
      </c>
      <c r="I83" s="805" t="s">
        <v>196</v>
      </c>
      <c r="J83" s="791" t="s">
        <v>63</v>
      </c>
      <c r="K83" s="844"/>
      <c r="L83" s="782">
        <v>45741</v>
      </c>
      <c r="M83" s="791" t="s">
        <v>57</v>
      </c>
      <c r="N83" s="909">
        <v>74961</v>
      </c>
      <c r="O83" s="791" t="s">
        <v>57</v>
      </c>
      <c r="P83" s="824" t="s">
        <v>197</v>
      </c>
      <c r="Q83" s="736">
        <v>45747</v>
      </c>
      <c r="R83" s="736">
        <v>45870</v>
      </c>
      <c r="S83" s="736">
        <v>45889</v>
      </c>
      <c r="T83" s="736"/>
      <c r="U83" s="736"/>
      <c r="V83" s="42">
        <v>6327</v>
      </c>
      <c r="W83" s="784">
        <v>6414</v>
      </c>
      <c r="X83" s="112">
        <f>SUM(V83-W83)</f>
        <v>-87</v>
      </c>
      <c r="Y83" s="737">
        <v>0</v>
      </c>
      <c r="Z83" s="728">
        <v>1.01</v>
      </c>
      <c r="AA83" s="736">
        <v>45761</v>
      </c>
      <c r="AB83" s="728">
        <v>1</v>
      </c>
      <c r="AC83" s="728">
        <v>1</v>
      </c>
      <c r="AD83" s="728">
        <v>1</v>
      </c>
      <c r="AE83" s="887" t="s">
        <v>282</v>
      </c>
      <c r="AF83" s="505"/>
    </row>
    <row r="84" spans="1:32" ht="24.75" customHeight="1">
      <c r="A84" s="787" t="s">
        <v>283</v>
      </c>
      <c r="B84" s="832" t="s">
        <v>51</v>
      </c>
      <c r="C84" s="782">
        <v>45772</v>
      </c>
      <c r="D84" s="789" t="s">
        <v>249</v>
      </c>
      <c r="E84" s="782">
        <v>45743</v>
      </c>
      <c r="F84" s="789" t="s">
        <v>227</v>
      </c>
      <c r="G84" s="804" t="s">
        <v>284</v>
      </c>
      <c r="H84" s="124">
        <v>63</v>
      </c>
      <c r="I84" s="805" t="s">
        <v>196</v>
      </c>
      <c r="J84" s="791" t="s">
        <v>63</v>
      </c>
      <c r="K84" s="844"/>
      <c r="L84" s="782">
        <v>45741</v>
      </c>
      <c r="M84" s="791" t="s">
        <v>57</v>
      </c>
      <c r="N84" s="909">
        <v>41813</v>
      </c>
      <c r="O84" s="791" t="s">
        <v>57</v>
      </c>
      <c r="P84" s="824" t="s">
        <v>197</v>
      </c>
      <c r="Q84" s="736">
        <v>45745</v>
      </c>
      <c r="R84" s="736">
        <v>45828</v>
      </c>
      <c r="S84" s="736"/>
      <c r="T84" s="736"/>
      <c r="U84" s="736"/>
      <c r="V84" s="42">
        <v>3243</v>
      </c>
      <c r="W84" s="784">
        <v>3290</v>
      </c>
      <c r="X84" s="112">
        <f>SUM(V84-W84)</f>
        <v>-47</v>
      </c>
      <c r="Y84" s="737">
        <v>0</v>
      </c>
      <c r="Z84" s="728">
        <v>1</v>
      </c>
      <c r="AA84" s="736">
        <v>45761</v>
      </c>
      <c r="AB84" s="728">
        <v>1</v>
      </c>
      <c r="AC84" s="728">
        <v>1</v>
      </c>
      <c r="AD84" s="728">
        <v>1</v>
      </c>
      <c r="AE84" s="886"/>
      <c r="AF84" s="505"/>
    </row>
    <row r="85" spans="1:32" ht="24.75" customHeight="1">
      <c r="A85" s="787" t="s">
        <v>285</v>
      </c>
      <c r="B85" s="832" t="s">
        <v>51</v>
      </c>
      <c r="C85" s="782">
        <v>45705</v>
      </c>
      <c r="D85" s="789" t="s">
        <v>52</v>
      </c>
      <c r="E85" s="789" t="s">
        <v>53</v>
      </c>
      <c r="F85" s="789" t="s">
        <v>54</v>
      </c>
      <c r="G85" s="804" t="s">
        <v>286</v>
      </c>
      <c r="H85" s="124">
        <v>75</v>
      </c>
      <c r="I85" s="124" t="s">
        <v>197</v>
      </c>
      <c r="J85" s="124" t="s">
        <v>56</v>
      </c>
      <c r="K85" s="186"/>
      <c r="L85" s="789" t="s">
        <v>53</v>
      </c>
      <c r="M85" s="124" t="s">
        <v>57</v>
      </c>
      <c r="N85" s="913">
        <v>3150.75</v>
      </c>
      <c r="O85" s="124" t="s">
        <v>57</v>
      </c>
      <c r="P85" s="824" t="s">
        <v>197</v>
      </c>
      <c r="Q85" s="446" t="s">
        <v>56</v>
      </c>
      <c r="R85" s="446"/>
      <c r="S85" s="446"/>
      <c r="T85" s="446"/>
      <c r="U85" s="446"/>
      <c r="V85" s="42">
        <v>0</v>
      </c>
      <c r="W85" s="750">
        <v>0</v>
      </c>
      <c r="X85" s="112">
        <f>SUM(V85-W85)</f>
        <v>0</v>
      </c>
      <c r="Y85" s="42">
        <v>4215</v>
      </c>
      <c r="Z85" s="728">
        <v>1</v>
      </c>
      <c r="AA85" s="736">
        <v>45716</v>
      </c>
      <c r="AB85" s="728">
        <v>1</v>
      </c>
      <c r="AC85" s="728">
        <v>1</v>
      </c>
      <c r="AD85" s="728">
        <v>1</v>
      </c>
      <c r="AE85" s="881"/>
      <c r="AF85" s="505"/>
    </row>
    <row r="86" spans="1:32" ht="24.75" customHeight="1">
      <c r="A86" s="787" t="s">
        <v>287</v>
      </c>
      <c r="B86" s="832" t="s">
        <v>51</v>
      </c>
      <c r="C86" s="782">
        <v>45705</v>
      </c>
      <c r="D86" s="789" t="s">
        <v>52</v>
      </c>
      <c r="E86" s="789" t="s">
        <v>53</v>
      </c>
      <c r="F86" s="789" t="s">
        <v>54</v>
      </c>
      <c r="G86" s="804" t="s">
        <v>288</v>
      </c>
      <c r="H86" s="124">
        <v>80</v>
      </c>
      <c r="I86" s="124" t="s">
        <v>197</v>
      </c>
      <c r="J86" s="124" t="s">
        <v>56</v>
      </c>
      <c r="K86" s="186"/>
      <c r="L86" s="789" t="s">
        <v>53</v>
      </c>
      <c r="M86" s="124" t="s">
        <v>57</v>
      </c>
      <c r="N86" s="913">
        <v>3391.5</v>
      </c>
      <c r="O86" s="124" t="s">
        <v>57</v>
      </c>
      <c r="P86" s="824" t="s">
        <v>197</v>
      </c>
      <c r="Q86" s="446" t="s">
        <v>56</v>
      </c>
      <c r="R86" s="446"/>
      <c r="S86" s="446"/>
      <c r="T86" s="446"/>
      <c r="U86" s="446"/>
      <c r="V86" s="42">
        <v>0</v>
      </c>
      <c r="W86" s="750">
        <v>0</v>
      </c>
      <c r="X86" s="112">
        <f>SUM(V86-W86)</f>
        <v>0</v>
      </c>
      <c r="Y86" s="42">
        <v>5030</v>
      </c>
      <c r="Z86" s="728">
        <v>1</v>
      </c>
      <c r="AA86" s="736">
        <v>45716</v>
      </c>
      <c r="AB86" s="728">
        <v>1</v>
      </c>
      <c r="AC86" s="449">
        <v>1</v>
      </c>
      <c r="AD86" s="728">
        <v>1</v>
      </c>
      <c r="AE86" s="881"/>
      <c r="AF86" s="505"/>
    </row>
    <row r="87" spans="1:32" ht="24.75" customHeight="1">
      <c r="A87" s="787" t="s">
        <v>289</v>
      </c>
      <c r="B87" s="832" t="s">
        <v>51</v>
      </c>
      <c r="C87" s="833">
        <v>45711</v>
      </c>
      <c r="D87" s="833" t="s">
        <v>70</v>
      </c>
      <c r="E87" s="833">
        <v>45686</v>
      </c>
      <c r="F87" s="833" t="s">
        <v>71</v>
      </c>
      <c r="G87" s="834" t="s">
        <v>290</v>
      </c>
      <c r="H87" s="124">
        <v>90</v>
      </c>
      <c r="I87" s="816" t="s">
        <v>256</v>
      </c>
      <c r="J87" s="124" t="s">
        <v>63</v>
      </c>
      <c r="K87" s="124"/>
      <c r="L87" s="782">
        <v>45700</v>
      </c>
      <c r="M87" s="805" t="s">
        <v>57</v>
      </c>
      <c r="N87" s="909">
        <v>77320</v>
      </c>
      <c r="O87" s="805" t="s">
        <v>57</v>
      </c>
      <c r="P87" s="824" t="s">
        <v>197</v>
      </c>
      <c r="Q87" s="835">
        <v>45706</v>
      </c>
      <c r="R87" s="835">
        <v>45870</v>
      </c>
      <c r="S87" s="835">
        <v>45890</v>
      </c>
      <c r="T87" s="835"/>
      <c r="U87" s="835"/>
      <c r="V87" s="42">
        <v>6041</v>
      </c>
      <c r="W87" s="784">
        <v>6024</v>
      </c>
      <c r="X87" s="112">
        <f>SUM(V87-W87)</f>
        <v>17</v>
      </c>
      <c r="Y87" s="747">
        <v>0</v>
      </c>
      <c r="Z87" s="728">
        <v>1</v>
      </c>
      <c r="AA87" s="736">
        <v>45714</v>
      </c>
      <c r="AB87" s="728">
        <v>1</v>
      </c>
      <c r="AC87" s="449">
        <v>1</v>
      </c>
      <c r="AD87" s="728">
        <v>1</v>
      </c>
      <c r="AE87" s="195" t="s">
        <v>291</v>
      </c>
      <c r="AF87" s="505"/>
    </row>
    <row r="88" spans="1:32" ht="24.75" customHeight="1">
      <c r="A88" s="817" t="s">
        <v>292</v>
      </c>
      <c r="B88" s="832" t="s">
        <v>51</v>
      </c>
      <c r="C88" s="782">
        <v>45772</v>
      </c>
      <c r="D88" s="833" t="s">
        <v>70</v>
      </c>
      <c r="E88" s="782">
        <v>45708</v>
      </c>
      <c r="F88" s="833" t="s">
        <v>71</v>
      </c>
      <c r="G88" s="847" t="s">
        <v>293</v>
      </c>
      <c r="H88" s="124">
        <v>82</v>
      </c>
      <c r="I88" s="805" t="s">
        <v>196</v>
      </c>
      <c r="J88" s="124" t="s">
        <v>63</v>
      </c>
      <c r="K88" s="124"/>
      <c r="L88" s="782">
        <v>45698</v>
      </c>
      <c r="M88" s="805" t="s">
        <v>57</v>
      </c>
      <c r="N88" s="909">
        <v>71979</v>
      </c>
      <c r="O88" s="805" t="s">
        <v>57</v>
      </c>
      <c r="P88" s="825" t="s">
        <v>197</v>
      </c>
      <c r="Q88" s="726">
        <v>45694</v>
      </c>
      <c r="R88" s="726">
        <v>45870</v>
      </c>
      <c r="S88" s="726">
        <v>45888</v>
      </c>
      <c r="T88" s="726"/>
      <c r="U88" s="726"/>
      <c r="V88" s="42">
        <v>5628</v>
      </c>
      <c r="W88" s="781">
        <v>3938</v>
      </c>
      <c r="X88" s="112">
        <f>SUM(V88-W88)</f>
        <v>1690</v>
      </c>
      <c r="Y88" s="747">
        <v>0</v>
      </c>
      <c r="Z88" s="728">
        <v>0.7</v>
      </c>
      <c r="AA88" s="736">
        <v>45742</v>
      </c>
      <c r="AB88" s="728">
        <v>1</v>
      </c>
      <c r="AC88" s="728">
        <v>1</v>
      </c>
      <c r="AD88" s="728">
        <v>1</v>
      </c>
      <c r="AE88" s="224"/>
      <c r="AF88" s="505"/>
    </row>
    <row r="89" spans="1:32" ht="24.75" customHeight="1">
      <c r="A89" s="787" t="s">
        <v>294</v>
      </c>
      <c r="B89" s="832" t="s">
        <v>51</v>
      </c>
      <c r="C89" s="782">
        <v>45772</v>
      </c>
      <c r="D89" s="782" t="s">
        <v>295</v>
      </c>
      <c r="E89" s="782">
        <v>45694</v>
      </c>
      <c r="F89" s="833" t="s">
        <v>77</v>
      </c>
      <c r="G89" s="847" t="s">
        <v>296</v>
      </c>
      <c r="H89" s="124">
        <v>64</v>
      </c>
      <c r="I89" s="805" t="s">
        <v>196</v>
      </c>
      <c r="J89" s="124" t="s">
        <v>63</v>
      </c>
      <c r="K89" s="124"/>
      <c r="L89" s="782">
        <v>45701</v>
      </c>
      <c r="M89" s="805" t="s">
        <v>57</v>
      </c>
      <c r="N89" s="909">
        <v>48609</v>
      </c>
      <c r="O89" s="805" t="s">
        <v>57</v>
      </c>
      <c r="P89" s="824" t="s">
        <v>197</v>
      </c>
      <c r="Q89" s="736">
        <v>45698</v>
      </c>
      <c r="R89" s="736">
        <v>45870</v>
      </c>
      <c r="S89" s="736">
        <v>45882</v>
      </c>
      <c r="T89" s="736"/>
      <c r="U89" s="736"/>
      <c r="V89" s="42">
        <v>4035</v>
      </c>
      <c r="W89" s="784">
        <v>4045</v>
      </c>
      <c r="X89" s="112">
        <f>SUM(V89-W89)</f>
        <v>-10</v>
      </c>
      <c r="Y89" s="747">
        <v>0</v>
      </c>
      <c r="Z89" s="728">
        <v>1</v>
      </c>
      <c r="AA89" s="736">
        <v>45709</v>
      </c>
      <c r="AB89" s="728">
        <v>1</v>
      </c>
      <c r="AC89" s="728">
        <v>1</v>
      </c>
      <c r="AD89" s="728">
        <v>1</v>
      </c>
      <c r="AE89" s="224" t="s">
        <v>297</v>
      </c>
      <c r="AF89" s="505"/>
    </row>
    <row r="90" spans="1:32" ht="24.75" customHeight="1">
      <c r="A90" s="787" t="s">
        <v>298</v>
      </c>
      <c r="B90" s="832" t="s">
        <v>51</v>
      </c>
      <c r="C90" s="782">
        <v>45772</v>
      </c>
      <c r="D90" s="833" t="s">
        <v>66</v>
      </c>
      <c r="E90" s="833">
        <v>45698</v>
      </c>
      <c r="F90" s="782" t="s">
        <v>61</v>
      </c>
      <c r="G90" s="847" t="s">
        <v>299</v>
      </c>
      <c r="H90" s="124">
        <v>82</v>
      </c>
      <c r="I90" s="124" t="s">
        <v>196</v>
      </c>
      <c r="J90" s="124" t="s">
        <v>63</v>
      </c>
      <c r="K90" s="124"/>
      <c r="L90" s="829">
        <v>45716</v>
      </c>
      <c r="M90" s="805" t="s">
        <v>57</v>
      </c>
      <c r="N90" s="909">
        <v>2025.6</v>
      </c>
      <c r="O90" s="805" t="s">
        <v>57</v>
      </c>
      <c r="P90" s="824" t="s">
        <v>197</v>
      </c>
      <c r="Q90" s="446" t="s">
        <v>56</v>
      </c>
      <c r="R90" s="446"/>
      <c r="S90" s="446"/>
      <c r="T90" s="446"/>
      <c r="U90" s="446"/>
      <c r="V90" s="42">
        <v>0</v>
      </c>
      <c r="W90" s="727">
        <v>0</v>
      </c>
      <c r="X90" s="112">
        <f>SUM(V90-W90)</f>
        <v>0</v>
      </c>
      <c r="Y90" s="769">
        <v>1408</v>
      </c>
      <c r="Z90" s="728">
        <v>0</v>
      </c>
      <c r="AA90" s="736">
        <v>45716</v>
      </c>
      <c r="AB90" s="728">
        <v>1</v>
      </c>
      <c r="AC90" s="728">
        <v>1</v>
      </c>
      <c r="AD90" s="728">
        <v>1</v>
      </c>
      <c r="AE90" s="224" t="s">
        <v>300</v>
      </c>
      <c r="AF90" s="505"/>
    </row>
    <row r="91" spans="1:32" ht="24.75" customHeight="1">
      <c r="A91" s="787" t="s">
        <v>301</v>
      </c>
      <c r="B91" s="832" t="s">
        <v>51</v>
      </c>
      <c r="C91" s="782">
        <v>45772</v>
      </c>
      <c r="D91" s="782" t="s">
        <v>226</v>
      </c>
      <c r="E91" s="833">
        <v>45686</v>
      </c>
      <c r="F91" s="789" t="s">
        <v>227</v>
      </c>
      <c r="G91" s="834" t="s">
        <v>302</v>
      </c>
      <c r="H91" s="124">
        <v>85</v>
      </c>
      <c r="I91" s="816" t="s">
        <v>196</v>
      </c>
      <c r="J91" s="124" t="s">
        <v>63</v>
      </c>
      <c r="K91" s="124"/>
      <c r="L91" s="782">
        <v>45698</v>
      </c>
      <c r="M91" s="805" t="s">
        <v>57</v>
      </c>
      <c r="N91" s="909">
        <v>67892.5</v>
      </c>
      <c r="O91" s="805" t="s">
        <v>57</v>
      </c>
      <c r="P91" s="824" t="s">
        <v>197</v>
      </c>
      <c r="Q91" s="736">
        <v>45709</v>
      </c>
      <c r="R91" s="736"/>
      <c r="S91" s="736"/>
      <c r="T91" s="736"/>
      <c r="U91" s="736"/>
      <c r="V91" s="42">
        <v>5494</v>
      </c>
      <c r="W91" s="784">
        <v>5431</v>
      </c>
      <c r="X91" s="112">
        <f>SUM(V91-W91)</f>
        <v>63</v>
      </c>
      <c r="Y91" s="747">
        <v>0</v>
      </c>
      <c r="Z91" s="728">
        <v>0.99</v>
      </c>
      <c r="AA91" s="736">
        <v>45722</v>
      </c>
      <c r="AB91" s="728">
        <v>1</v>
      </c>
      <c r="AC91" s="728">
        <v>1</v>
      </c>
      <c r="AD91" s="728">
        <v>1</v>
      </c>
      <c r="AE91" s="195" t="s">
        <v>303</v>
      </c>
      <c r="AF91" s="505"/>
    </row>
    <row r="92" spans="1:32" ht="24.75" customHeight="1">
      <c r="A92" s="787" t="s">
        <v>304</v>
      </c>
      <c r="B92" s="832" t="s">
        <v>51</v>
      </c>
      <c r="C92" s="782">
        <v>45742</v>
      </c>
      <c r="D92" s="789" t="s">
        <v>52</v>
      </c>
      <c r="E92" s="782">
        <v>45715</v>
      </c>
      <c r="F92" s="789" t="s">
        <v>54</v>
      </c>
      <c r="G92" s="804" t="s">
        <v>305</v>
      </c>
      <c r="H92" s="124">
        <v>84</v>
      </c>
      <c r="I92" s="124" t="s">
        <v>197</v>
      </c>
      <c r="J92" s="124" t="s">
        <v>56</v>
      </c>
      <c r="K92" s="124"/>
      <c r="L92" s="782">
        <v>45715</v>
      </c>
      <c r="M92" s="124" t="s">
        <v>57</v>
      </c>
      <c r="N92" s="909">
        <v>3801.75</v>
      </c>
      <c r="O92" s="124" t="s">
        <v>57</v>
      </c>
      <c r="P92" s="824" t="s">
        <v>197</v>
      </c>
      <c r="Q92" s="446" t="s">
        <v>56</v>
      </c>
      <c r="R92" s="446"/>
      <c r="S92" s="446"/>
      <c r="T92" s="446"/>
      <c r="U92" s="446"/>
      <c r="V92" s="42">
        <v>0</v>
      </c>
      <c r="W92" s="446">
        <v>0</v>
      </c>
      <c r="X92" s="112">
        <f>SUM(V92-W92)</f>
        <v>0</v>
      </c>
      <c r="Y92" s="42">
        <v>5915</v>
      </c>
      <c r="Z92" s="728">
        <v>0</v>
      </c>
      <c r="AA92" s="736">
        <v>45716</v>
      </c>
      <c r="AB92" s="728">
        <v>1</v>
      </c>
      <c r="AC92" s="728">
        <v>1</v>
      </c>
      <c r="AD92" s="728">
        <v>1</v>
      </c>
      <c r="AE92" s="881"/>
      <c r="AF92" s="505"/>
    </row>
    <row r="93" spans="1:32" ht="24.75" customHeight="1">
      <c r="A93" s="787" t="s">
        <v>306</v>
      </c>
      <c r="B93" s="832" t="s">
        <v>51</v>
      </c>
      <c r="C93" s="782">
        <v>45742</v>
      </c>
      <c r="D93" s="789" t="s">
        <v>52</v>
      </c>
      <c r="E93" s="789" t="s">
        <v>53</v>
      </c>
      <c r="F93" s="789" t="s">
        <v>54</v>
      </c>
      <c r="G93" s="804" t="s">
        <v>307</v>
      </c>
      <c r="H93" s="124">
        <v>87</v>
      </c>
      <c r="I93" s="124" t="s">
        <v>197</v>
      </c>
      <c r="J93" s="124" t="s">
        <v>56</v>
      </c>
      <c r="K93" s="124"/>
      <c r="L93" s="829">
        <v>45716</v>
      </c>
      <c r="M93" s="124" t="s">
        <v>57</v>
      </c>
      <c r="N93" s="909">
        <v>4021.5</v>
      </c>
      <c r="O93" s="124" t="s">
        <v>57</v>
      </c>
      <c r="P93" s="824" t="s">
        <v>197</v>
      </c>
      <c r="Q93" s="446" t="s">
        <v>56</v>
      </c>
      <c r="R93" s="446"/>
      <c r="S93" s="446"/>
      <c r="T93" s="446"/>
      <c r="U93" s="446"/>
      <c r="V93" s="42">
        <v>0</v>
      </c>
      <c r="W93" s="446">
        <v>0</v>
      </c>
      <c r="X93" s="112">
        <f>SUM(V93-W93)</f>
        <v>0</v>
      </c>
      <c r="Y93" s="42">
        <v>5750</v>
      </c>
      <c r="Z93" s="728">
        <v>0</v>
      </c>
      <c r="AA93" s="736">
        <v>45716</v>
      </c>
      <c r="AB93" s="728">
        <v>1</v>
      </c>
      <c r="AC93" s="728">
        <v>1</v>
      </c>
      <c r="AD93" s="728">
        <v>1</v>
      </c>
      <c r="AE93" s="881"/>
      <c r="AF93" s="505"/>
    </row>
    <row r="94" spans="1:32" ht="24.75" customHeight="1">
      <c r="A94" s="787" t="s">
        <v>308</v>
      </c>
      <c r="B94" s="832" t="s">
        <v>51</v>
      </c>
      <c r="C94" s="782">
        <v>45705</v>
      </c>
      <c r="D94" s="789" t="s">
        <v>52</v>
      </c>
      <c r="E94" s="789" t="s">
        <v>53</v>
      </c>
      <c r="F94" s="789" t="s">
        <v>54</v>
      </c>
      <c r="G94" s="804" t="s">
        <v>309</v>
      </c>
      <c r="H94" s="124">
        <v>90</v>
      </c>
      <c r="I94" s="124" t="s">
        <v>197</v>
      </c>
      <c r="J94" s="124" t="s">
        <v>56</v>
      </c>
      <c r="K94" s="186"/>
      <c r="L94" s="756" t="s">
        <v>197</v>
      </c>
      <c r="M94" s="124" t="s">
        <v>57</v>
      </c>
      <c r="N94" s="913">
        <v>4490.25</v>
      </c>
      <c r="O94" s="124" t="s">
        <v>57</v>
      </c>
      <c r="P94" s="824" t="s">
        <v>197</v>
      </c>
      <c r="Q94" s="446" t="s">
        <v>56</v>
      </c>
      <c r="R94" s="446"/>
      <c r="S94" s="446"/>
      <c r="T94" s="446"/>
      <c r="U94" s="446"/>
      <c r="V94" s="42">
        <v>0</v>
      </c>
      <c r="W94" s="446">
        <v>0</v>
      </c>
      <c r="X94" s="112">
        <f>SUM(V94-W94)</f>
        <v>0</v>
      </c>
      <c r="Y94" s="42">
        <v>6485</v>
      </c>
      <c r="Z94" s="728">
        <v>1</v>
      </c>
      <c r="AA94" s="736">
        <v>45716</v>
      </c>
      <c r="AB94" s="728">
        <v>1</v>
      </c>
      <c r="AC94" s="449">
        <v>1</v>
      </c>
      <c r="AD94" s="728">
        <v>1</v>
      </c>
      <c r="AE94" s="881"/>
      <c r="AF94" s="505"/>
    </row>
    <row r="95" spans="1:32" ht="24.75" customHeight="1">
      <c r="A95" s="787" t="s">
        <v>310</v>
      </c>
      <c r="B95" s="832" t="s">
        <v>51</v>
      </c>
      <c r="C95" s="782">
        <v>45742</v>
      </c>
      <c r="D95" s="789" t="s">
        <v>52</v>
      </c>
      <c r="E95" s="789" t="s">
        <v>53</v>
      </c>
      <c r="F95" s="789" t="s">
        <v>54</v>
      </c>
      <c r="G95" s="804" t="s">
        <v>311</v>
      </c>
      <c r="H95" s="124">
        <v>87</v>
      </c>
      <c r="I95" s="124" t="s">
        <v>197</v>
      </c>
      <c r="J95" s="124" t="s">
        <v>56</v>
      </c>
      <c r="K95" s="124"/>
      <c r="L95" s="829">
        <v>45716</v>
      </c>
      <c r="M95" s="124" t="s">
        <v>57</v>
      </c>
      <c r="N95" s="909">
        <v>4056.9</v>
      </c>
      <c r="O95" s="124" t="s">
        <v>57</v>
      </c>
      <c r="P95" s="824" t="s">
        <v>197</v>
      </c>
      <c r="Q95" s="446" t="s">
        <v>56</v>
      </c>
      <c r="R95" s="446"/>
      <c r="S95" s="446"/>
      <c r="T95" s="446"/>
      <c r="U95" s="446"/>
      <c r="V95" s="42">
        <v>0</v>
      </c>
      <c r="W95" s="446">
        <v>0</v>
      </c>
      <c r="X95" s="112">
        <f>SUM(V95-W95)</f>
        <v>0</v>
      </c>
      <c r="Y95" s="42">
        <v>5842</v>
      </c>
      <c r="Z95" s="728">
        <v>0</v>
      </c>
      <c r="AA95" s="736">
        <v>45716</v>
      </c>
      <c r="AB95" s="728">
        <v>1</v>
      </c>
      <c r="AC95" s="728">
        <v>1</v>
      </c>
      <c r="AD95" s="728">
        <v>1</v>
      </c>
      <c r="AE95" s="881"/>
      <c r="AF95" s="505"/>
    </row>
    <row r="96" spans="1:32" ht="24.75" customHeight="1">
      <c r="A96" s="817" t="s">
        <v>312</v>
      </c>
      <c r="B96" s="832" t="s">
        <v>51</v>
      </c>
      <c r="C96" s="782">
        <v>45742</v>
      </c>
      <c r="D96" s="782" t="s">
        <v>260</v>
      </c>
      <c r="E96" s="833">
        <v>45680</v>
      </c>
      <c r="F96" s="789" t="s">
        <v>71</v>
      </c>
      <c r="G96" s="834" t="s">
        <v>313</v>
      </c>
      <c r="H96" s="124">
        <v>79</v>
      </c>
      <c r="I96" s="805" t="s">
        <v>256</v>
      </c>
      <c r="J96" s="124" t="s">
        <v>63</v>
      </c>
      <c r="K96" s="124"/>
      <c r="L96" s="756" t="s">
        <v>197</v>
      </c>
      <c r="M96" s="805" t="s">
        <v>57</v>
      </c>
      <c r="N96" s="909">
        <v>64790.5</v>
      </c>
      <c r="O96" s="805" t="s">
        <v>57</v>
      </c>
      <c r="P96" s="825" t="s">
        <v>197</v>
      </c>
      <c r="Q96" s="736">
        <v>45675</v>
      </c>
      <c r="R96" s="736"/>
      <c r="S96" s="736"/>
      <c r="T96" s="736"/>
      <c r="U96" s="736"/>
      <c r="V96" s="42">
        <v>4975</v>
      </c>
      <c r="W96" s="781">
        <v>4794</v>
      </c>
      <c r="X96" s="112">
        <f>SUM(V96-W96)</f>
        <v>181</v>
      </c>
      <c r="Y96" s="747">
        <v>0</v>
      </c>
      <c r="Z96" s="728">
        <v>0.96</v>
      </c>
      <c r="AA96" s="736">
        <v>45680</v>
      </c>
      <c r="AB96" s="449">
        <v>0</v>
      </c>
      <c r="AC96" s="449">
        <v>0</v>
      </c>
      <c r="AD96" s="449">
        <v>0</v>
      </c>
      <c r="AE96" s="195" t="s">
        <v>314</v>
      </c>
      <c r="AF96" s="505"/>
    </row>
    <row r="97" spans="1:33" ht="24.75" customHeight="1">
      <c r="A97" s="848" t="s">
        <v>315</v>
      </c>
      <c r="B97" s="839" t="s">
        <v>51</v>
      </c>
      <c r="C97" s="808">
        <v>45862</v>
      </c>
      <c r="D97" s="799" t="s">
        <v>70</v>
      </c>
      <c r="E97" s="797">
        <v>45743</v>
      </c>
      <c r="F97" s="799" t="s">
        <v>71</v>
      </c>
      <c r="G97" s="800" t="s">
        <v>316</v>
      </c>
      <c r="H97" s="751">
        <v>88</v>
      </c>
      <c r="I97" s="846" t="s">
        <v>196</v>
      </c>
      <c r="J97" s="801" t="s">
        <v>63</v>
      </c>
      <c r="K97" s="845"/>
      <c r="L97" s="782">
        <v>45741</v>
      </c>
      <c r="M97" s="791" t="s">
        <v>57</v>
      </c>
      <c r="N97" s="914">
        <v>75396.5</v>
      </c>
      <c r="O97" s="801" t="s">
        <v>57</v>
      </c>
      <c r="P97" s="780" t="s">
        <v>197</v>
      </c>
      <c r="Q97" s="736">
        <v>45749</v>
      </c>
      <c r="R97" s="736">
        <v>45853</v>
      </c>
      <c r="S97" s="736">
        <v>45856</v>
      </c>
      <c r="T97" s="736"/>
      <c r="U97" s="736"/>
      <c r="V97" s="42">
        <v>6061</v>
      </c>
      <c r="W97" s="781">
        <v>6167</v>
      </c>
      <c r="X97" s="112">
        <f>SUM(V97-W97)</f>
        <v>-106</v>
      </c>
      <c r="Y97" s="737">
        <v>0</v>
      </c>
      <c r="Z97" s="728">
        <v>1.02</v>
      </c>
      <c r="AA97" s="736">
        <v>45785</v>
      </c>
      <c r="AB97" s="449">
        <v>0</v>
      </c>
      <c r="AC97" s="449">
        <v>0</v>
      </c>
      <c r="AD97" s="449">
        <v>0</v>
      </c>
      <c r="AE97" s="576"/>
      <c r="AF97" s="505"/>
    </row>
    <row r="98" spans="1:33" ht="24.75" customHeight="1">
      <c r="A98" s="842" t="s">
        <v>317</v>
      </c>
      <c r="B98" s="720" t="s">
        <v>51</v>
      </c>
      <c r="C98" s="721">
        <v>45862</v>
      </c>
      <c r="D98" s="731" t="s">
        <v>295</v>
      </c>
      <c r="E98" s="731">
        <v>45694</v>
      </c>
      <c r="F98" s="730" t="s">
        <v>77</v>
      </c>
      <c r="G98" s="745" t="s">
        <v>318</v>
      </c>
      <c r="H98" s="733">
        <v>90</v>
      </c>
      <c r="I98" s="724" t="s">
        <v>196</v>
      </c>
      <c r="J98" s="733" t="s">
        <v>63</v>
      </c>
      <c r="K98" s="733"/>
      <c r="L98" s="797">
        <v>45698</v>
      </c>
      <c r="M98" s="746" t="s">
        <v>57</v>
      </c>
      <c r="N98" s="904">
        <v>68216.5</v>
      </c>
      <c r="O98" s="746" t="s">
        <v>57</v>
      </c>
      <c r="P98" s="783" t="s">
        <v>197</v>
      </c>
      <c r="Q98" s="736">
        <v>45698</v>
      </c>
      <c r="R98" s="736">
        <v>45870</v>
      </c>
      <c r="S98" s="736">
        <v>45883</v>
      </c>
      <c r="T98" s="736"/>
      <c r="U98" s="736"/>
      <c r="V98" s="42">
        <v>5410</v>
      </c>
      <c r="W98" s="784">
        <v>5337</v>
      </c>
      <c r="X98" s="112">
        <f>SUM(V98-W98)</f>
        <v>73</v>
      </c>
      <c r="Y98" s="747">
        <v>0</v>
      </c>
      <c r="Z98" s="728">
        <v>0.99</v>
      </c>
      <c r="AA98" s="736">
        <v>45719</v>
      </c>
      <c r="AB98" s="449">
        <v>1</v>
      </c>
      <c r="AC98" s="449">
        <v>1</v>
      </c>
      <c r="AD98" s="449">
        <v>1</v>
      </c>
      <c r="AE98" s="224" t="s">
        <v>319</v>
      </c>
      <c r="AF98" s="505"/>
    </row>
    <row r="99" spans="1:33" ht="24.75" customHeight="1">
      <c r="A99" s="817" t="s">
        <v>320</v>
      </c>
      <c r="B99" s="832" t="s">
        <v>51</v>
      </c>
      <c r="C99" s="782">
        <v>45747</v>
      </c>
      <c r="D99" s="782" t="s">
        <v>151</v>
      </c>
      <c r="E99" s="833">
        <v>45698</v>
      </c>
      <c r="F99" s="833" t="s">
        <v>89</v>
      </c>
      <c r="G99" s="847" t="s">
        <v>321</v>
      </c>
      <c r="H99" s="124">
        <v>87</v>
      </c>
      <c r="I99" s="805" t="s">
        <v>197</v>
      </c>
      <c r="J99" s="124" t="s">
        <v>63</v>
      </c>
      <c r="K99" s="124"/>
      <c r="L99" s="782">
        <v>45699</v>
      </c>
      <c r="M99" s="805" t="s">
        <v>57</v>
      </c>
      <c r="N99" s="909">
        <v>72566</v>
      </c>
      <c r="O99" s="805" t="s">
        <v>57</v>
      </c>
      <c r="P99" s="825" t="s">
        <v>197</v>
      </c>
      <c r="Q99" s="835">
        <v>45699</v>
      </c>
      <c r="R99" s="835">
        <v>45825</v>
      </c>
      <c r="S99" s="835"/>
      <c r="T99" s="835"/>
      <c r="U99" s="835"/>
      <c r="V99" s="42">
        <v>6104</v>
      </c>
      <c r="W99" s="781">
        <v>6039</v>
      </c>
      <c r="X99" s="112">
        <f>SUM(V99-W99)</f>
        <v>65</v>
      </c>
      <c r="Y99" s="747">
        <v>0</v>
      </c>
      <c r="Z99" s="728">
        <v>0.99</v>
      </c>
      <c r="AA99" s="736">
        <v>45721</v>
      </c>
      <c r="AB99" s="786">
        <v>1</v>
      </c>
      <c r="AC99" s="786">
        <v>1</v>
      </c>
      <c r="AD99" s="786">
        <v>1</v>
      </c>
      <c r="AE99" s="887" t="s">
        <v>282</v>
      </c>
      <c r="AF99" s="505"/>
    </row>
    <row r="100" spans="1:33" ht="24.75" customHeight="1">
      <c r="A100" s="787" t="s">
        <v>322</v>
      </c>
      <c r="B100" s="788" t="s">
        <v>168</v>
      </c>
      <c r="C100" s="782">
        <v>45807</v>
      </c>
      <c r="D100" s="782" t="s">
        <v>270</v>
      </c>
      <c r="E100" s="782">
        <v>45706</v>
      </c>
      <c r="F100" s="789" t="s">
        <v>170</v>
      </c>
      <c r="G100" s="847" t="s">
        <v>323</v>
      </c>
      <c r="H100" s="124">
        <v>56</v>
      </c>
      <c r="I100" s="805" t="s">
        <v>196</v>
      </c>
      <c r="J100" s="124" t="s">
        <v>63</v>
      </c>
      <c r="K100" s="124"/>
      <c r="L100" s="782">
        <v>45701</v>
      </c>
      <c r="M100" s="805" t="s">
        <v>57</v>
      </c>
      <c r="N100" s="909">
        <v>55089</v>
      </c>
      <c r="O100" s="805" t="s">
        <v>57</v>
      </c>
      <c r="P100" s="824" t="s">
        <v>197</v>
      </c>
      <c r="Q100" s="726">
        <v>45709</v>
      </c>
      <c r="R100" s="726"/>
      <c r="S100" s="726"/>
      <c r="T100" s="726"/>
      <c r="U100" s="726"/>
      <c r="V100" s="42">
        <v>4836</v>
      </c>
      <c r="W100" s="784">
        <v>5095</v>
      </c>
      <c r="X100" s="112">
        <f>SUM(V100-W100)</f>
        <v>-259</v>
      </c>
      <c r="Y100" s="747">
        <v>0</v>
      </c>
      <c r="Z100" s="785">
        <v>1.05</v>
      </c>
      <c r="AA100" s="736">
        <v>45741</v>
      </c>
      <c r="AB100" s="786">
        <v>1</v>
      </c>
      <c r="AC100" s="786">
        <v>1</v>
      </c>
      <c r="AD100" s="786">
        <v>1</v>
      </c>
      <c r="AE100" s="885" t="s">
        <v>176</v>
      </c>
      <c r="AF100" s="505"/>
      <c r="AG100" s="44"/>
    </row>
    <row r="101" spans="1:33" ht="24.75" customHeight="1">
      <c r="A101" s="787" t="s">
        <v>324</v>
      </c>
      <c r="B101" s="788" t="s">
        <v>168</v>
      </c>
      <c r="C101" s="782">
        <v>45807</v>
      </c>
      <c r="D101" s="756" t="s">
        <v>52</v>
      </c>
      <c r="E101" s="789" t="s">
        <v>53</v>
      </c>
      <c r="F101" s="756" t="s">
        <v>254</v>
      </c>
      <c r="G101" s="790" t="s">
        <v>178</v>
      </c>
      <c r="H101" s="791">
        <v>60</v>
      </c>
      <c r="I101" s="805" t="s">
        <v>196</v>
      </c>
      <c r="J101" s="124" t="s">
        <v>56</v>
      </c>
      <c r="K101" s="429"/>
      <c r="L101" s="792">
        <v>45716</v>
      </c>
      <c r="M101" s="124" t="s">
        <v>57</v>
      </c>
      <c r="N101" s="907">
        <v>2075.6999999999998</v>
      </c>
      <c r="O101" s="124" t="s">
        <v>57</v>
      </c>
      <c r="P101" s="824" t="s">
        <v>197</v>
      </c>
      <c r="Q101" s="446" t="s">
        <v>56</v>
      </c>
      <c r="R101" s="446"/>
      <c r="S101" s="446"/>
      <c r="T101" s="446"/>
      <c r="U101" s="446"/>
      <c r="V101" s="42">
        <v>0</v>
      </c>
      <c r="W101" s="446">
        <v>0</v>
      </c>
      <c r="X101" s="112">
        <f>SUM(V101-W101)</f>
        <v>0</v>
      </c>
      <c r="Y101" s="727">
        <v>2266</v>
      </c>
      <c r="Z101" s="794">
        <v>1</v>
      </c>
      <c r="AA101" s="736">
        <v>45744</v>
      </c>
      <c r="AB101" s="786">
        <v>1</v>
      </c>
      <c r="AC101" s="786">
        <v>1</v>
      </c>
      <c r="AD101" s="786">
        <v>1</v>
      </c>
      <c r="AE101" s="881"/>
      <c r="AF101" s="505"/>
    </row>
    <row r="102" spans="1:33" ht="24.75" customHeight="1">
      <c r="A102" s="787" t="s">
        <v>325</v>
      </c>
      <c r="B102" s="788" t="s">
        <v>168</v>
      </c>
      <c r="C102" s="782">
        <v>45807</v>
      </c>
      <c r="D102" s="756" t="s">
        <v>60</v>
      </c>
      <c r="E102" s="789" t="s">
        <v>53</v>
      </c>
      <c r="F102" s="756" t="s">
        <v>254</v>
      </c>
      <c r="G102" s="804" t="s">
        <v>326</v>
      </c>
      <c r="H102" s="791">
        <v>84</v>
      </c>
      <c r="I102" s="805" t="s">
        <v>196</v>
      </c>
      <c r="J102" s="124" t="s">
        <v>63</v>
      </c>
      <c r="K102" s="429"/>
      <c r="L102" s="792">
        <v>45716</v>
      </c>
      <c r="M102" s="124" t="s">
        <v>57</v>
      </c>
      <c r="N102" s="907">
        <v>2812.95</v>
      </c>
      <c r="O102" s="124" t="s">
        <v>57</v>
      </c>
      <c r="P102" s="824" t="s">
        <v>197</v>
      </c>
      <c r="Q102" s="736">
        <v>45792</v>
      </c>
      <c r="R102" s="446"/>
      <c r="S102" s="446"/>
      <c r="T102" s="446"/>
      <c r="U102" s="446"/>
      <c r="V102" s="42">
        <v>285</v>
      </c>
      <c r="W102" s="803">
        <v>285</v>
      </c>
      <c r="X102" s="112">
        <f>SUM(V102-W102)</f>
        <v>0</v>
      </c>
      <c r="Y102" s="727">
        <v>3451</v>
      </c>
      <c r="Z102" s="728">
        <v>0</v>
      </c>
      <c r="AA102" s="736">
        <v>45798</v>
      </c>
      <c r="AB102" s="728">
        <v>1</v>
      </c>
      <c r="AC102" s="728">
        <v>1</v>
      </c>
      <c r="AD102" s="728">
        <v>1</v>
      </c>
      <c r="AE102" s="881"/>
      <c r="AF102" s="505"/>
    </row>
    <row r="103" spans="1:33" ht="24.75" customHeight="1">
      <c r="A103" s="787" t="s">
        <v>327</v>
      </c>
      <c r="B103" s="788" t="s">
        <v>168</v>
      </c>
      <c r="C103" s="782">
        <v>45807</v>
      </c>
      <c r="D103" s="789" t="s">
        <v>52</v>
      </c>
      <c r="E103" s="789" t="s">
        <v>53</v>
      </c>
      <c r="F103" s="789" t="s">
        <v>254</v>
      </c>
      <c r="G103" s="804" t="s">
        <v>328</v>
      </c>
      <c r="H103" s="124">
        <v>79</v>
      </c>
      <c r="I103" s="805" t="s">
        <v>196</v>
      </c>
      <c r="J103" s="124" t="s">
        <v>56</v>
      </c>
      <c r="K103" s="186"/>
      <c r="L103" s="792">
        <v>45716</v>
      </c>
      <c r="M103" s="124" t="s">
        <v>57</v>
      </c>
      <c r="N103" s="909">
        <v>2947.5</v>
      </c>
      <c r="O103" s="124" t="s">
        <v>57</v>
      </c>
      <c r="P103" s="824" t="s">
        <v>197</v>
      </c>
      <c r="Q103" s="446" t="s">
        <v>56</v>
      </c>
      <c r="R103" s="446"/>
      <c r="S103" s="446"/>
      <c r="T103" s="446"/>
      <c r="U103" s="446"/>
      <c r="V103" s="42">
        <v>0</v>
      </c>
      <c r="W103" s="446">
        <v>0</v>
      </c>
      <c r="X103" s="112">
        <f>SUM(V103-W103)</f>
        <v>0</v>
      </c>
      <c r="Y103" s="42">
        <v>3830</v>
      </c>
      <c r="Z103" s="794">
        <v>1</v>
      </c>
      <c r="AA103" s="736">
        <v>45744</v>
      </c>
      <c r="AB103" s="786">
        <v>1</v>
      </c>
      <c r="AC103" s="786">
        <v>1</v>
      </c>
      <c r="AD103" s="786">
        <v>1</v>
      </c>
      <c r="AE103" s="881"/>
      <c r="AF103" s="505"/>
    </row>
    <row r="104" spans="1:33" ht="24.75" customHeight="1">
      <c r="A104" s="787" t="s">
        <v>329</v>
      </c>
      <c r="B104" s="788" t="s">
        <v>168</v>
      </c>
      <c r="C104" s="782">
        <v>45807</v>
      </c>
      <c r="D104" s="789" t="s">
        <v>52</v>
      </c>
      <c r="E104" s="789" t="s">
        <v>53</v>
      </c>
      <c r="F104" s="789" t="s">
        <v>254</v>
      </c>
      <c r="G104" s="804" t="s">
        <v>330</v>
      </c>
      <c r="H104" s="124">
        <v>83</v>
      </c>
      <c r="I104" s="805" t="s">
        <v>196</v>
      </c>
      <c r="J104" s="124" t="s">
        <v>56</v>
      </c>
      <c r="K104" s="186"/>
      <c r="L104" s="792">
        <v>45716</v>
      </c>
      <c r="M104" s="124" t="s">
        <v>57</v>
      </c>
      <c r="N104" s="909">
        <v>2908.95</v>
      </c>
      <c r="O104" s="124" t="s">
        <v>57</v>
      </c>
      <c r="P104" s="824" t="s">
        <v>197</v>
      </c>
      <c r="Q104" s="446" t="s">
        <v>56</v>
      </c>
      <c r="R104" s="446"/>
      <c r="S104" s="446"/>
      <c r="T104" s="446"/>
      <c r="U104" s="446"/>
      <c r="V104" s="42">
        <v>0</v>
      </c>
      <c r="W104" s="446">
        <v>0</v>
      </c>
      <c r="X104" s="112">
        <f>SUM(V104-W104)</f>
        <v>0</v>
      </c>
      <c r="Y104" s="42">
        <v>3371</v>
      </c>
      <c r="Z104" s="794">
        <v>1</v>
      </c>
      <c r="AA104" s="736">
        <v>45744</v>
      </c>
      <c r="AB104" s="786">
        <v>1</v>
      </c>
      <c r="AC104" s="786">
        <v>1</v>
      </c>
      <c r="AD104" s="786">
        <v>1</v>
      </c>
      <c r="AE104" s="881"/>
      <c r="AF104" s="505"/>
    </row>
    <row r="105" spans="1:33" ht="24.75" customHeight="1">
      <c r="A105" s="787" t="s">
        <v>331</v>
      </c>
      <c r="B105" s="756" t="s">
        <v>121</v>
      </c>
      <c r="C105" s="782">
        <v>45868</v>
      </c>
      <c r="D105" s="815" t="s">
        <v>151</v>
      </c>
      <c r="E105" s="792">
        <v>45796</v>
      </c>
      <c r="F105" s="815" t="s">
        <v>128</v>
      </c>
      <c r="G105" s="756" t="s">
        <v>332</v>
      </c>
      <c r="H105" s="791">
        <v>90</v>
      </c>
      <c r="I105" s="791" t="s">
        <v>196</v>
      </c>
      <c r="J105" s="791" t="s">
        <v>63</v>
      </c>
      <c r="K105" s="819"/>
      <c r="L105" s="792">
        <v>45797</v>
      </c>
      <c r="M105" s="791" t="s">
        <v>57</v>
      </c>
      <c r="N105" s="907">
        <v>43097.65</v>
      </c>
      <c r="O105" s="791" t="s">
        <v>57</v>
      </c>
      <c r="P105" s="824" t="s">
        <v>197</v>
      </c>
      <c r="Q105" s="726">
        <v>45810</v>
      </c>
      <c r="R105" s="726" t="s">
        <v>146</v>
      </c>
      <c r="S105" s="742"/>
      <c r="T105" s="742"/>
      <c r="U105" s="742"/>
      <c r="V105" s="727">
        <v>3309</v>
      </c>
      <c r="W105" s="784">
        <v>3194</v>
      </c>
      <c r="X105" s="112">
        <f>SUM(V105-W105)</f>
        <v>115</v>
      </c>
      <c r="Y105" s="737">
        <v>0</v>
      </c>
      <c r="Z105" s="728">
        <v>0.96</v>
      </c>
      <c r="AA105" s="736">
        <v>45832</v>
      </c>
      <c r="AB105" s="449">
        <v>1</v>
      </c>
      <c r="AC105" s="449">
        <v>1</v>
      </c>
      <c r="AD105" s="449">
        <v>1</v>
      </c>
      <c r="AE105" s="576" t="s">
        <v>333</v>
      </c>
      <c r="AF105" s="505"/>
    </row>
    <row r="106" spans="1:33" ht="24.75" customHeight="1">
      <c r="A106" s="856" t="s">
        <v>334</v>
      </c>
      <c r="B106" s="798" t="s">
        <v>121</v>
      </c>
      <c r="C106" s="797">
        <v>45868</v>
      </c>
      <c r="D106" s="858" t="s">
        <v>151</v>
      </c>
      <c r="E106" s="858">
        <v>45839</v>
      </c>
      <c r="F106" s="798" t="s">
        <v>122</v>
      </c>
      <c r="G106" s="798" t="s">
        <v>335</v>
      </c>
      <c r="H106" s="801">
        <v>77</v>
      </c>
      <c r="I106" s="801" t="s">
        <v>196</v>
      </c>
      <c r="J106" s="801" t="s">
        <v>63</v>
      </c>
      <c r="K106" s="801"/>
      <c r="L106" s="808">
        <v>45840</v>
      </c>
      <c r="M106" s="801" t="s">
        <v>57</v>
      </c>
      <c r="N106" s="908">
        <v>10430.549999999999</v>
      </c>
      <c r="O106" s="801" t="s">
        <v>57</v>
      </c>
      <c r="P106" s="780" t="s">
        <v>197</v>
      </c>
      <c r="Q106" s="726">
        <v>45840</v>
      </c>
      <c r="R106" s="742"/>
      <c r="S106" s="742"/>
      <c r="T106" s="742"/>
      <c r="U106" s="742"/>
      <c r="V106" s="727">
        <v>2773</v>
      </c>
      <c r="W106" s="781">
        <v>2529</v>
      </c>
      <c r="X106" s="112">
        <f>SUM(V106-W106)</f>
        <v>244</v>
      </c>
      <c r="Y106" s="737">
        <v>0</v>
      </c>
      <c r="Z106" s="728">
        <v>0.91</v>
      </c>
      <c r="AA106" s="736">
        <v>45859</v>
      </c>
      <c r="AB106" s="449">
        <v>1</v>
      </c>
      <c r="AC106" s="449">
        <v>1</v>
      </c>
      <c r="AD106" s="449">
        <v>1</v>
      </c>
      <c r="AE106" s="576" t="s">
        <v>130</v>
      </c>
      <c r="AF106" s="505"/>
    </row>
    <row r="107" spans="1:33" ht="24.75" customHeight="1">
      <c r="A107" s="849"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903">
        <v>71310.899999999994</v>
      </c>
      <c r="O107" s="723" t="s">
        <v>57</v>
      </c>
      <c r="P107" s="780" t="s">
        <v>197</v>
      </c>
      <c r="Q107" s="726">
        <v>45847</v>
      </c>
      <c r="R107" s="742"/>
      <c r="S107" s="742"/>
      <c r="T107" s="742"/>
      <c r="U107" s="742"/>
      <c r="V107" s="727">
        <v>5539</v>
      </c>
      <c r="W107" s="781">
        <v>5244</v>
      </c>
      <c r="X107" s="112">
        <f>SUM(V107-W107)</f>
        <v>295</v>
      </c>
      <c r="Y107" s="737">
        <v>0</v>
      </c>
      <c r="Z107" s="728">
        <v>0.94</v>
      </c>
      <c r="AA107" s="736">
        <v>45854</v>
      </c>
      <c r="AB107" s="449">
        <v>1</v>
      </c>
      <c r="AC107" s="449">
        <v>1</v>
      </c>
      <c r="AD107" s="449">
        <v>1</v>
      </c>
      <c r="AE107" s="576" t="s">
        <v>337</v>
      </c>
      <c r="AF107" s="505"/>
    </row>
    <row r="108" spans="1:33" ht="24.75" customHeight="1">
      <c r="A108" s="849"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903">
        <v>53605.2</v>
      </c>
      <c r="O108" s="723" t="s">
        <v>57</v>
      </c>
      <c r="P108" s="780" t="s">
        <v>197</v>
      </c>
      <c r="Q108" s="726">
        <v>45840</v>
      </c>
      <c r="R108" s="742"/>
      <c r="S108" s="742"/>
      <c r="T108" s="742"/>
      <c r="U108" s="742"/>
      <c r="V108" s="727">
        <v>3517</v>
      </c>
      <c r="W108" s="781">
        <v>3874</v>
      </c>
      <c r="X108" s="112">
        <f>SUM(V108-W108)</f>
        <v>-357</v>
      </c>
      <c r="Y108" s="737">
        <v>0</v>
      </c>
      <c r="Z108" s="728">
        <v>1.1000000000000001</v>
      </c>
      <c r="AA108" s="736">
        <v>45862</v>
      </c>
      <c r="AB108" s="449">
        <v>1</v>
      </c>
      <c r="AC108" s="449">
        <v>1</v>
      </c>
      <c r="AD108" s="449">
        <v>1</v>
      </c>
      <c r="AE108" s="576" t="s">
        <v>340</v>
      </c>
      <c r="AF108" s="505"/>
    </row>
    <row r="109" spans="1:33" ht="24.75" customHeight="1">
      <c r="A109" s="787" t="s">
        <v>341</v>
      </c>
      <c r="B109" s="756" t="s">
        <v>121</v>
      </c>
      <c r="C109" s="782">
        <v>45868</v>
      </c>
      <c r="D109" s="818" t="s">
        <v>151</v>
      </c>
      <c r="E109" s="818">
        <v>45833</v>
      </c>
      <c r="F109" s="756" t="s">
        <v>128</v>
      </c>
      <c r="G109" s="756" t="s">
        <v>342</v>
      </c>
      <c r="H109" s="791">
        <v>66</v>
      </c>
      <c r="I109" s="761" t="s">
        <v>196</v>
      </c>
      <c r="J109" s="791" t="s">
        <v>63</v>
      </c>
      <c r="K109" s="791"/>
      <c r="L109" s="792">
        <v>45833</v>
      </c>
      <c r="M109" s="791" t="s">
        <v>57</v>
      </c>
      <c r="N109" s="907">
        <v>32940.449999999997</v>
      </c>
      <c r="O109" s="791" t="s">
        <v>57</v>
      </c>
      <c r="P109" s="824" t="s">
        <v>197</v>
      </c>
      <c r="Q109" s="726">
        <v>45833</v>
      </c>
      <c r="R109" s="742"/>
      <c r="S109" s="742"/>
      <c r="T109" s="742"/>
      <c r="U109" s="742"/>
      <c r="V109" s="727">
        <v>2067</v>
      </c>
      <c r="W109" s="784">
        <v>2937</v>
      </c>
      <c r="X109" s="112">
        <f>SUM(V109-W109)</f>
        <v>-870</v>
      </c>
      <c r="Y109" s="737">
        <v>0</v>
      </c>
      <c r="Z109" s="728">
        <v>1.44</v>
      </c>
      <c r="AA109" s="736">
        <v>45840</v>
      </c>
      <c r="AB109" s="449">
        <v>1</v>
      </c>
      <c r="AC109" s="449">
        <v>1</v>
      </c>
      <c r="AD109" s="449">
        <v>1</v>
      </c>
      <c r="AE109" s="576" t="s">
        <v>343</v>
      </c>
      <c r="AF109" s="505"/>
    </row>
    <row r="110" spans="1:33" ht="24.75" customHeight="1">
      <c r="A110" s="848" t="s">
        <v>344</v>
      </c>
      <c r="B110" s="798" t="s">
        <v>121</v>
      </c>
      <c r="C110" s="797">
        <v>45868</v>
      </c>
      <c r="D110" s="858" t="s">
        <v>151</v>
      </c>
      <c r="E110" s="858">
        <v>45839</v>
      </c>
      <c r="F110" s="808" t="s">
        <v>122</v>
      </c>
      <c r="G110" s="798" t="s">
        <v>345</v>
      </c>
      <c r="H110" s="801">
        <v>43</v>
      </c>
      <c r="I110" s="801" t="s">
        <v>196</v>
      </c>
      <c r="J110" s="801" t="s">
        <v>63</v>
      </c>
      <c r="K110" s="801"/>
      <c r="L110" s="808">
        <v>45840</v>
      </c>
      <c r="M110" s="801" t="s">
        <v>57</v>
      </c>
      <c r="N110" s="908">
        <v>23404.75</v>
      </c>
      <c r="O110" s="801" t="s">
        <v>57</v>
      </c>
      <c r="P110" s="780" t="s">
        <v>197</v>
      </c>
      <c r="Q110" s="726">
        <v>45840</v>
      </c>
      <c r="R110" s="742"/>
      <c r="S110" s="742"/>
      <c r="T110" s="742"/>
      <c r="U110" s="742"/>
      <c r="V110" s="727">
        <v>1667</v>
      </c>
      <c r="W110" s="781">
        <v>1607</v>
      </c>
      <c r="X110" s="112">
        <f>SUM(V110-W110)</f>
        <v>60</v>
      </c>
      <c r="Y110" s="737">
        <v>0</v>
      </c>
      <c r="Z110" s="728">
        <v>0.97</v>
      </c>
      <c r="AA110" s="736">
        <v>45853</v>
      </c>
      <c r="AB110" s="449">
        <v>1</v>
      </c>
      <c r="AC110" s="449">
        <v>1</v>
      </c>
      <c r="AD110" s="449">
        <v>1</v>
      </c>
      <c r="AE110" s="576" t="s">
        <v>346</v>
      </c>
      <c r="AF110" s="505"/>
    </row>
    <row r="111" spans="1:33" ht="24.75" customHeight="1">
      <c r="A111" s="817" t="s">
        <v>347</v>
      </c>
      <c r="B111" s="832" t="s">
        <v>51</v>
      </c>
      <c r="C111" s="782">
        <v>45742</v>
      </c>
      <c r="D111" s="789" t="s">
        <v>70</v>
      </c>
      <c r="E111" s="782">
        <v>45708</v>
      </c>
      <c r="F111" s="833" t="s">
        <v>71</v>
      </c>
      <c r="G111" s="804" t="s">
        <v>348</v>
      </c>
      <c r="H111" s="124">
        <v>0</v>
      </c>
      <c r="I111" s="791" t="s">
        <v>197</v>
      </c>
      <c r="J111" s="124" t="s">
        <v>63</v>
      </c>
      <c r="K111" s="124"/>
      <c r="L111" s="782">
        <v>45712</v>
      </c>
      <c r="M111" s="124" t="s">
        <v>57</v>
      </c>
      <c r="N111" s="909">
        <v>14262</v>
      </c>
      <c r="O111" s="124" t="s">
        <v>57</v>
      </c>
      <c r="P111" s="825" t="s">
        <v>197</v>
      </c>
      <c r="Q111" s="736">
        <v>45712</v>
      </c>
      <c r="R111" s="736">
        <v>45853</v>
      </c>
      <c r="S111" s="736">
        <v>45859</v>
      </c>
      <c r="T111" s="736"/>
      <c r="U111" s="736">
        <v>45867</v>
      </c>
      <c r="V111" s="769">
        <v>826</v>
      </c>
      <c r="W111" s="822">
        <v>575</v>
      </c>
      <c r="X111" s="112">
        <f>SUM(V111-W111)</f>
        <v>251</v>
      </c>
      <c r="Y111" s="747">
        <v>0</v>
      </c>
      <c r="Z111" s="728">
        <v>0.7</v>
      </c>
      <c r="AA111" s="736">
        <v>45741</v>
      </c>
      <c r="AB111" s="449">
        <v>1</v>
      </c>
      <c r="AC111" s="449">
        <v>1</v>
      </c>
      <c r="AD111" s="449">
        <v>1</v>
      </c>
      <c r="AE111" s="195"/>
      <c r="AF111" s="505"/>
    </row>
    <row r="112" spans="1:33" ht="24.75" customHeight="1">
      <c r="A112" s="787" t="s">
        <v>349</v>
      </c>
      <c r="B112" s="832" t="s">
        <v>51</v>
      </c>
      <c r="C112" s="782">
        <v>45711</v>
      </c>
      <c r="D112" s="782" t="s">
        <v>226</v>
      </c>
      <c r="E112" s="782">
        <v>45695</v>
      </c>
      <c r="F112" s="789" t="s">
        <v>227</v>
      </c>
      <c r="G112" s="847" t="s">
        <v>350</v>
      </c>
      <c r="H112" s="124">
        <v>0</v>
      </c>
      <c r="I112" s="805" t="s">
        <v>256</v>
      </c>
      <c r="J112" s="124" t="s">
        <v>63</v>
      </c>
      <c r="K112" s="124"/>
      <c r="L112" s="782">
        <v>45695</v>
      </c>
      <c r="M112" s="805" t="s">
        <v>57</v>
      </c>
      <c r="N112" s="909">
        <v>20939.75</v>
      </c>
      <c r="O112" s="805" t="s">
        <v>57</v>
      </c>
      <c r="P112" s="824" t="s">
        <v>197</v>
      </c>
      <c r="Q112" s="736">
        <v>45693</v>
      </c>
      <c r="R112" s="736">
        <v>45853</v>
      </c>
      <c r="S112" s="736">
        <v>45860</v>
      </c>
      <c r="T112" s="736"/>
      <c r="U112" s="736"/>
      <c r="V112" s="42">
        <v>1235</v>
      </c>
      <c r="W112" s="784">
        <v>1160</v>
      </c>
      <c r="X112" s="112">
        <f>SUM(V112-W112)</f>
        <v>75</v>
      </c>
      <c r="Y112" s="747">
        <v>0</v>
      </c>
      <c r="Z112" s="728">
        <v>0.95</v>
      </c>
      <c r="AA112" s="736">
        <v>45727</v>
      </c>
      <c r="AB112" s="728">
        <v>1</v>
      </c>
      <c r="AC112" s="728">
        <v>1</v>
      </c>
      <c r="AD112" s="728">
        <v>1</v>
      </c>
      <c r="AE112" s="195"/>
      <c r="AF112" s="505"/>
    </row>
    <row r="113" spans="1:32" ht="24.75" customHeight="1">
      <c r="A113" s="817" t="s">
        <v>351</v>
      </c>
      <c r="B113" s="832" t="s">
        <v>51</v>
      </c>
      <c r="C113" s="782">
        <v>45711</v>
      </c>
      <c r="D113" s="782" t="s">
        <v>60</v>
      </c>
      <c r="E113" s="782">
        <v>45694</v>
      </c>
      <c r="F113" s="782" t="s">
        <v>61</v>
      </c>
      <c r="G113" s="847" t="s">
        <v>352</v>
      </c>
      <c r="H113" s="124">
        <v>0</v>
      </c>
      <c r="I113" s="805" t="s">
        <v>256</v>
      </c>
      <c r="J113" s="124" t="s">
        <v>63</v>
      </c>
      <c r="K113" s="124"/>
      <c r="L113" s="782">
        <v>45686</v>
      </c>
      <c r="M113" s="805" t="s">
        <v>57</v>
      </c>
      <c r="N113" s="909">
        <v>22755.7</v>
      </c>
      <c r="O113" s="805" t="s">
        <v>57</v>
      </c>
      <c r="P113" s="825" t="s">
        <v>197</v>
      </c>
      <c r="Q113" s="736">
        <v>45693</v>
      </c>
      <c r="R113" s="736">
        <v>45853</v>
      </c>
      <c r="S113" s="736">
        <v>45861</v>
      </c>
      <c r="T113" s="736">
        <v>45861</v>
      </c>
      <c r="U113" s="736"/>
      <c r="V113" s="42">
        <v>1735</v>
      </c>
      <c r="W113" s="781">
        <v>1718</v>
      </c>
      <c r="X113" s="112">
        <f>SUM(V113-W113)</f>
        <v>17</v>
      </c>
      <c r="Y113" s="747">
        <v>0</v>
      </c>
      <c r="Z113" s="728">
        <v>1</v>
      </c>
      <c r="AA113" s="736">
        <v>45729</v>
      </c>
      <c r="AB113" s="728">
        <v>1</v>
      </c>
      <c r="AC113" s="728">
        <v>1</v>
      </c>
      <c r="AD113" s="728">
        <v>1</v>
      </c>
      <c r="AE113" s="195" t="s">
        <v>353</v>
      </c>
      <c r="AF113" s="505"/>
    </row>
    <row r="114" spans="1:32" ht="24.75" customHeight="1">
      <c r="A114" s="787" t="s">
        <v>354</v>
      </c>
      <c r="B114" s="832" t="s">
        <v>51</v>
      </c>
      <c r="C114" s="782">
        <v>45838</v>
      </c>
      <c r="D114" s="789" t="s">
        <v>355</v>
      </c>
      <c r="E114" s="782">
        <v>45824</v>
      </c>
      <c r="F114" s="789" t="s">
        <v>89</v>
      </c>
      <c r="G114" s="847" t="s">
        <v>356</v>
      </c>
      <c r="H114" s="124">
        <v>0</v>
      </c>
      <c r="I114" s="805" t="s">
        <v>196</v>
      </c>
      <c r="J114" s="124" t="s">
        <v>63</v>
      </c>
      <c r="K114" s="124"/>
      <c r="L114" s="782" t="s">
        <v>53</v>
      </c>
      <c r="M114" s="805" t="s">
        <v>57</v>
      </c>
      <c r="N114" s="909">
        <v>1594</v>
      </c>
      <c r="O114" s="805" t="s">
        <v>57</v>
      </c>
      <c r="P114" s="824" t="s">
        <v>197</v>
      </c>
      <c r="Q114" s="736">
        <v>45818</v>
      </c>
      <c r="R114" s="736">
        <v>45849</v>
      </c>
      <c r="S114" s="736">
        <v>45852</v>
      </c>
      <c r="T114" s="736">
        <v>45853</v>
      </c>
      <c r="U114" s="736">
        <v>45859</v>
      </c>
      <c r="V114" s="42">
        <v>65</v>
      </c>
      <c r="W114" s="784">
        <v>65</v>
      </c>
      <c r="X114" s="112">
        <f>SUM(V114-W114)</f>
        <v>0</v>
      </c>
      <c r="Y114" s="737">
        <v>0</v>
      </c>
      <c r="Z114" s="728">
        <v>1</v>
      </c>
      <c r="AA114" s="736">
        <v>45831</v>
      </c>
      <c r="AB114" s="449">
        <v>1</v>
      </c>
      <c r="AC114" s="449">
        <v>1</v>
      </c>
      <c r="AD114" s="449">
        <v>1</v>
      </c>
      <c r="AE114" s="883" t="s">
        <v>357</v>
      </c>
      <c r="AF114" s="505"/>
    </row>
    <row r="115" spans="1:32" ht="24.75" customHeight="1">
      <c r="A115" s="838" t="s">
        <v>358</v>
      </c>
      <c r="B115" s="832" t="s">
        <v>51</v>
      </c>
      <c r="C115" s="792">
        <v>45833</v>
      </c>
      <c r="D115" s="833" t="s">
        <v>359</v>
      </c>
      <c r="E115" s="833" t="s">
        <v>53</v>
      </c>
      <c r="F115" s="833" t="s">
        <v>360</v>
      </c>
      <c r="G115" s="834" t="s">
        <v>361</v>
      </c>
      <c r="H115" s="805">
        <v>0</v>
      </c>
      <c r="I115" s="816" t="s">
        <v>196</v>
      </c>
      <c r="J115" s="805" t="s">
        <v>63</v>
      </c>
      <c r="K115" s="805"/>
      <c r="L115" s="756" t="s">
        <v>197</v>
      </c>
      <c r="M115" s="805" t="s">
        <v>57</v>
      </c>
      <c r="N115" s="911">
        <v>289634.75</v>
      </c>
      <c r="O115" s="805" t="s">
        <v>57</v>
      </c>
      <c r="P115" s="825" t="s">
        <v>197</v>
      </c>
      <c r="Q115" s="736">
        <v>45693</v>
      </c>
      <c r="R115" s="736">
        <v>45849</v>
      </c>
      <c r="S115" s="736">
        <v>45874</v>
      </c>
      <c r="T115" s="736"/>
      <c r="U115" s="736"/>
      <c r="V115" s="769">
        <v>22725</v>
      </c>
      <c r="W115" s="822">
        <v>19837</v>
      </c>
      <c r="X115" s="112">
        <f>SUM(V115-W115)</f>
        <v>2888</v>
      </c>
      <c r="Y115" s="747">
        <v>0</v>
      </c>
      <c r="Z115" s="728">
        <f>W115/V115</f>
        <v>0.87291529152915293</v>
      </c>
      <c r="AA115" s="736">
        <v>45674</v>
      </c>
      <c r="AB115" s="449">
        <v>1</v>
      </c>
      <c r="AC115" s="449">
        <v>1</v>
      </c>
      <c r="AD115" s="449">
        <v>1</v>
      </c>
      <c r="AE115" s="881" t="s">
        <v>362</v>
      </c>
      <c r="AF115" s="505"/>
    </row>
    <row r="116" spans="1:32" ht="24.75" customHeight="1">
      <c r="A116" s="817" t="s">
        <v>363</v>
      </c>
      <c r="B116" s="832" t="s">
        <v>51</v>
      </c>
      <c r="C116" s="782">
        <v>45742</v>
      </c>
      <c r="D116" s="789" t="s">
        <v>295</v>
      </c>
      <c r="E116" s="782">
        <v>45708</v>
      </c>
      <c r="F116" s="833" t="s">
        <v>77</v>
      </c>
      <c r="G116" s="804" t="s">
        <v>364</v>
      </c>
      <c r="H116" s="124">
        <v>0</v>
      </c>
      <c r="I116" s="124" t="s">
        <v>196</v>
      </c>
      <c r="J116" s="124" t="s">
        <v>63</v>
      </c>
      <c r="K116" s="124"/>
      <c r="L116" s="782">
        <v>45714</v>
      </c>
      <c r="M116" s="124" t="s">
        <v>57</v>
      </c>
      <c r="N116" s="909">
        <v>93462.85</v>
      </c>
      <c r="O116" s="124" t="s">
        <v>57</v>
      </c>
      <c r="P116" s="825" t="s">
        <v>197</v>
      </c>
      <c r="Q116" s="835">
        <v>45709</v>
      </c>
      <c r="R116" s="835">
        <v>45870</v>
      </c>
      <c r="S116" s="835">
        <v>45884</v>
      </c>
      <c r="T116" s="835"/>
      <c r="U116" s="835"/>
      <c r="V116" s="769">
        <v>7497</v>
      </c>
      <c r="W116" s="822">
        <v>7248</v>
      </c>
      <c r="X116" s="112">
        <f>SUM(V116-W116)</f>
        <v>249</v>
      </c>
      <c r="Y116" s="747">
        <v>0</v>
      </c>
      <c r="Z116" s="728">
        <v>0.96</v>
      </c>
      <c r="AA116" s="736">
        <v>45728</v>
      </c>
      <c r="AB116" s="728">
        <v>1</v>
      </c>
      <c r="AC116" s="728">
        <v>1</v>
      </c>
      <c r="AD116" s="728">
        <v>1</v>
      </c>
      <c r="AE116" s="195"/>
      <c r="AF116" s="505"/>
    </row>
    <row r="117" spans="1:32" ht="24.75" customHeight="1">
      <c r="A117" s="807" t="s">
        <v>365</v>
      </c>
      <c r="B117" s="796" t="s">
        <v>168</v>
      </c>
      <c r="C117" s="797">
        <v>45711</v>
      </c>
      <c r="D117" s="799" t="s">
        <v>151</v>
      </c>
      <c r="E117" s="797">
        <v>45707</v>
      </c>
      <c r="F117" s="799" t="s">
        <v>271</v>
      </c>
      <c r="G117" s="800" t="s">
        <v>366</v>
      </c>
      <c r="H117" s="751">
        <v>0</v>
      </c>
      <c r="I117" s="802" t="s">
        <v>196</v>
      </c>
      <c r="J117" s="751" t="s">
        <v>63</v>
      </c>
      <c r="K117" s="751"/>
      <c r="L117" s="797">
        <v>45701</v>
      </c>
      <c r="M117" s="751" t="s">
        <v>57</v>
      </c>
      <c r="N117" s="914">
        <v>111163</v>
      </c>
      <c r="O117" s="751" t="s">
        <v>57</v>
      </c>
      <c r="P117" s="783" t="s">
        <v>197</v>
      </c>
      <c r="Q117" s="736">
        <v>45718</v>
      </c>
      <c r="R117" s="736">
        <v>45852</v>
      </c>
      <c r="S117" s="736">
        <v>45853</v>
      </c>
      <c r="T117" s="736">
        <v>45853</v>
      </c>
      <c r="U117" s="736">
        <v>45854</v>
      </c>
      <c r="V117" s="42">
        <v>7805</v>
      </c>
      <c r="W117" s="811">
        <v>7969</v>
      </c>
      <c r="X117" s="112">
        <f>SUM(V117-W117)</f>
        <v>-164</v>
      </c>
      <c r="Y117" s="747">
        <v>0</v>
      </c>
      <c r="Z117" s="785">
        <v>1.02</v>
      </c>
      <c r="AA117" s="736">
        <v>45740</v>
      </c>
      <c r="AB117" s="785">
        <v>1</v>
      </c>
      <c r="AC117" s="449">
        <v>1</v>
      </c>
      <c r="AD117" s="449">
        <v>1</v>
      </c>
      <c r="AE117" s="449">
        <v>1</v>
      </c>
      <c r="AF117" s="505"/>
    </row>
    <row r="118" spans="1:32" ht="24.75" customHeight="1">
      <c r="A118" s="779" t="s">
        <v>367</v>
      </c>
      <c r="B118" s="812" t="s">
        <v>168</v>
      </c>
      <c r="C118" s="721">
        <v>45991</v>
      </c>
      <c r="D118" s="730" t="s">
        <v>368</v>
      </c>
      <c r="E118" s="731">
        <v>45735</v>
      </c>
      <c r="F118" s="730" t="s">
        <v>170</v>
      </c>
      <c r="G118" s="732" t="s">
        <v>369</v>
      </c>
      <c r="H118" s="733">
        <v>0</v>
      </c>
      <c r="I118" s="733" t="s">
        <v>196</v>
      </c>
      <c r="J118" s="733" t="s">
        <v>63</v>
      </c>
      <c r="K118" s="754"/>
      <c r="L118" s="749">
        <v>45718</v>
      </c>
      <c r="M118" s="733" t="s">
        <v>57</v>
      </c>
      <c r="N118" s="904">
        <v>200394.1</v>
      </c>
      <c r="O118" s="733" t="s">
        <v>57</v>
      </c>
      <c r="P118" s="780" t="s">
        <v>197</v>
      </c>
      <c r="Q118" s="736">
        <v>45716</v>
      </c>
      <c r="R118" s="736"/>
      <c r="S118" s="736"/>
      <c r="T118" s="736"/>
      <c r="U118" s="736"/>
      <c r="V118" s="42">
        <v>15386</v>
      </c>
      <c r="W118" s="781">
        <v>15339</v>
      </c>
      <c r="X118" s="112">
        <f>SUM(V118-W118)</f>
        <v>47</v>
      </c>
      <c r="Y118" s="42">
        <v>0</v>
      </c>
      <c r="Z118" s="814">
        <v>1</v>
      </c>
      <c r="AA118" s="736">
        <v>45747</v>
      </c>
      <c r="AB118" s="449">
        <v>1</v>
      </c>
      <c r="AC118" s="449">
        <v>1</v>
      </c>
      <c r="AD118" s="449">
        <v>1</v>
      </c>
      <c r="AE118" s="881"/>
      <c r="AF118" s="505"/>
    </row>
    <row r="119" spans="1:32" ht="24.75" customHeight="1">
      <c r="A119" s="787" t="s">
        <v>370</v>
      </c>
      <c r="B119" s="756" t="s">
        <v>121</v>
      </c>
      <c r="C119" s="792">
        <v>45838</v>
      </c>
      <c r="D119" s="818" t="s">
        <v>151</v>
      </c>
      <c r="E119" s="792">
        <v>45817</v>
      </c>
      <c r="F119" s="815" t="s">
        <v>122</v>
      </c>
      <c r="G119" s="826" t="s">
        <v>371</v>
      </c>
      <c r="H119" s="791">
        <v>0</v>
      </c>
      <c r="I119" s="816" t="s">
        <v>196</v>
      </c>
      <c r="J119" s="791" t="s">
        <v>63</v>
      </c>
      <c r="K119" s="791"/>
      <c r="L119" s="827">
        <v>45821</v>
      </c>
      <c r="M119" s="816" t="s">
        <v>57</v>
      </c>
      <c r="N119" s="907">
        <v>23436.55</v>
      </c>
      <c r="O119" s="816" t="s">
        <v>57</v>
      </c>
      <c r="P119" s="824" t="s">
        <v>197</v>
      </c>
      <c r="Q119" s="726">
        <v>45817</v>
      </c>
      <c r="R119" s="726" t="s">
        <v>146</v>
      </c>
      <c r="S119" s="726"/>
      <c r="T119" s="726"/>
      <c r="U119" s="726"/>
      <c r="V119" s="727">
        <v>1769</v>
      </c>
      <c r="W119" s="784">
        <v>924</v>
      </c>
      <c r="X119" s="112">
        <f>SUM(V119-W119)</f>
        <v>845</v>
      </c>
      <c r="Y119" s="747">
        <v>0</v>
      </c>
      <c r="Z119" s="728">
        <v>0.53</v>
      </c>
      <c r="AA119" s="736">
        <v>45831</v>
      </c>
      <c r="AB119" s="449">
        <v>1</v>
      </c>
      <c r="AC119" s="449">
        <v>1</v>
      </c>
      <c r="AD119" s="449">
        <v>1</v>
      </c>
      <c r="AE119" s="880" t="s">
        <v>372</v>
      </c>
      <c r="AF119" s="505"/>
    </row>
    <row r="120" spans="1:32" ht="24.75" customHeight="1">
      <c r="A120" s="817" t="s">
        <v>373</v>
      </c>
      <c r="B120" s="756" t="s">
        <v>121</v>
      </c>
      <c r="C120" s="792">
        <v>45716</v>
      </c>
      <c r="D120" s="792" t="s">
        <v>374</v>
      </c>
      <c r="E120" s="792">
        <v>45714</v>
      </c>
      <c r="F120" s="815" t="s">
        <v>128</v>
      </c>
      <c r="G120" s="790"/>
      <c r="H120" s="791">
        <v>0</v>
      </c>
      <c r="I120" s="791" t="s">
        <v>197</v>
      </c>
      <c r="J120" s="791" t="s">
        <v>63</v>
      </c>
      <c r="K120" s="756"/>
      <c r="L120" s="756" t="s">
        <v>197</v>
      </c>
      <c r="M120" s="791" t="s">
        <v>192</v>
      </c>
      <c r="N120" s="907">
        <v>0</v>
      </c>
      <c r="O120" s="791" t="s">
        <v>192</v>
      </c>
      <c r="P120" s="825" t="s">
        <v>197</v>
      </c>
      <c r="Q120" s="726">
        <v>45708</v>
      </c>
      <c r="R120" s="726">
        <v>45714</v>
      </c>
      <c r="S120" s="726">
        <v>45714</v>
      </c>
      <c r="T120" s="726">
        <v>45714</v>
      </c>
      <c r="U120" s="726"/>
      <c r="V120" s="765">
        <v>120</v>
      </c>
      <c r="W120" s="822">
        <v>120</v>
      </c>
      <c r="X120" s="112">
        <f>SUM(V120-W120)</f>
        <v>0</v>
      </c>
      <c r="Y120" s="727">
        <v>0</v>
      </c>
      <c r="Z120" s="785">
        <v>1</v>
      </c>
      <c r="AA120" s="726">
        <v>45714</v>
      </c>
      <c r="AB120" s="786">
        <v>1</v>
      </c>
      <c r="AC120" s="786">
        <v>1</v>
      </c>
      <c r="AD120" s="786">
        <v>1</v>
      </c>
      <c r="AE120" s="888" t="s">
        <v>375</v>
      </c>
      <c r="AF120" s="505"/>
    </row>
    <row r="121" spans="1:32" ht="24.75" customHeight="1">
      <c r="A121" s="817" t="s">
        <v>376</v>
      </c>
      <c r="B121" s="756" t="s">
        <v>121</v>
      </c>
      <c r="C121" s="815">
        <v>45805</v>
      </c>
      <c r="D121" s="818" t="s">
        <v>151</v>
      </c>
      <c r="E121" s="815">
        <v>45695</v>
      </c>
      <c r="F121" s="815" t="s">
        <v>128</v>
      </c>
      <c r="G121" s="828" t="s">
        <v>377</v>
      </c>
      <c r="H121" s="791">
        <v>0</v>
      </c>
      <c r="I121" s="816" t="s">
        <v>196</v>
      </c>
      <c r="J121" s="791" t="s">
        <v>63</v>
      </c>
      <c r="K121" s="791"/>
      <c r="L121" s="792">
        <v>45705</v>
      </c>
      <c r="M121" s="791" t="s">
        <v>57</v>
      </c>
      <c r="N121" s="907">
        <v>88491.8</v>
      </c>
      <c r="O121" s="791" t="s">
        <v>57</v>
      </c>
      <c r="P121" s="825" t="s">
        <v>197</v>
      </c>
      <c r="Q121" s="726">
        <v>45705</v>
      </c>
      <c r="R121" s="726">
        <v>45813</v>
      </c>
      <c r="S121" s="726">
        <v>45814</v>
      </c>
      <c r="T121" s="726">
        <v>45824</v>
      </c>
      <c r="U121" s="726"/>
      <c r="V121" s="727">
        <v>6504</v>
      </c>
      <c r="W121" s="781">
        <v>6475</v>
      </c>
      <c r="X121" s="112">
        <f>SUM(V121-W121)</f>
        <v>29</v>
      </c>
      <c r="Y121" s="737">
        <v>0</v>
      </c>
      <c r="Z121" s="785">
        <v>1</v>
      </c>
      <c r="AA121" s="726">
        <v>45721</v>
      </c>
      <c r="AB121" s="449">
        <v>1</v>
      </c>
      <c r="AC121" s="449">
        <v>1</v>
      </c>
      <c r="AD121" s="449">
        <v>1</v>
      </c>
      <c r="AE121" s="880" t="s">
        <v>378</v>
      </c>
      <c r="AF121" s="505"/>
    </row>
    <row r="122" spans="1:32" ht="24.75" customHeight="1">
      <c r="A122" s="848" t="s">
        <v>379</v>
      </c>
      <c r="B122" s="798" t="s">
        <v>121</v>
      </c>
      <c r="C122" s="858">
        <v>45838</v>
      </c>
      <c r="D122" s="859" t="s">
        <v>151</v>
      </c>
      <c r="E122" s="797">
        <v>45786</v>
      </c>
      <c r="F122" s="859" t="s">
        <v>128</v>
      </c>
      <c r="G122" s="865" t="s">
        <v>380</v>
      </c>
      <c r="H122" s="801">
        <v>0</v>
      </c>
      <c r="I122" s="846" t="s">
        <v>196</v>
      </c>
      <c r="J122" s="801" t="s">
        <v>63</v>
      </c>
      <c r="K122" s="801"/>
      <c r="L122" s="721">
        <v>45790</v>
      </c>
      <c r="M122" s="801" t="s">
        <v>57</v>
      </c>
      <c r="N122" s="908">
        <v>63283</v>
      </c>
      <c r="O122" s="801" t="s">
        <v>57</v>
      </c>
      <c r="P122" s="780" t="s">
        <v>197</v>
      </c>
      <c r="Q122" s="726">
        <v>45790</v>
      </c>
      <c r="R122" s="726">
        <v>45813</v>
      </c>
      <c r="S122" s="726">
        <v>45814</v>
      </c>
      <c r="T122" s="726">
        <v>45828</v>
      </c>
      <c r="U122" s="726">
        <v>45846</v>
      </c>
      <c r="V122" s="727">
        <v>4390</v>
      </c>
      <c r="W122" s="781">
        <v>5484</v>
      </c>
      <c r="X122" s="112">
        <f>SUM(V122-W122)</f>
        <v>-1094</v>
      </c>
      <c r="Y122" s="823">
        <v>0</v>
      </c>
      <c r="Z122" s="814">
        <v>1.25</v>
      </c>
      <c r="AA122" s="726">
        <v>45796</v>
      </c>
      <c r="AB122" s="449">
        <v>1</v>
      </c>
      <c r="AC122" s="449">
        <v>1</v>
      </c>
      <c r="AD122" s="449">
        <v>1</v>
      </c>
      <c r="AE122" s="880" t="s">
        <v>381</v>
      </c>
      <c r="AF122" s="505"/>
    </row>
    <row r="123" spans="1:32" ht="24.75" customHeight="1">
      <c r="A123" s="849" t="s">
        <v>382</v>
      </c>
      <c r="B123" s="719" t="s">
        <v>121</v>
      </c>
      <c r="C123" s="731">
        <v>45868</v>
      </c>
      <c r="D123" s="730" t="s">
        <v>85</v>
      </c>
      <c r="E123" s="721">
        <v>45853</v>
      </c>
      <c r="F123" s="755" t="s">
        <v>122</v>
      </c>
      <c r="G123" s="864" t="s">
        <v>383</v>
      </c>
      <c r="H123" s="723">
        <v>0</v>
      </c>
      <c r="I123" s="723" t="s">
        <v>196</v>
      </c>
      <c r="J123" s="723" t="s">
        <v>63</v>
      </c>
      <c r="K123" s="723"/>
      <c r="L123" s="721">
        <v>45853</v>
      </c>
      <c r="M123" s="723" t="s">
        <v>57</v>
      </c>
      <c r="N123" s="903">
        <v>3190.5</v>
      </c>
      <c r="O123" s="723" t="s">
        <v>57</v>
      </c>
      <c r="P123" s="780" t="s">
        <v>197</v>
      </c>
      <c r="Q123" s="726">
        <v>45853</v>
      </c>
      <c r="R123" s="726"/>
      <c r="S123" s="726"/>
      <c r="T123" s="726"/>
      <c r="U123" s="726"/>
      <c r="V123" s="765">
        <v>581</v>
      </c>
      <c r="W123" s="822">
        <v>581</v>
      </c>
      <c r="X123" s="112">
        <f>SUM(V123-W123)</f>
        <v>0</v>
      </c>
      <c r="Y123" s="868">
        <v>1200</v>
      </c>
      <c r="Z123" s="850">
        <v>1</v>
      </c>
      <c r="AA123" s="870"/>
      <c r="AB123" s="449">
        <v>1</v>
      </c>
      <c r="AC123" s="449">
        <v>1</v>
      </c>
      <c r="AD123" s="449">
        <v>1</v>
      </c>
      <c r="AE123" s="888" t="s">
        <v>384</v>
      </c>
      <c r="AF123" s="505"/>
    </row>
    <row r="124" spans="1:32" ht="24.75" customHeight="1">
      <c r="A124" s="779" t="s">
        <v>385</v>
      </c>
      <c r="B124" s="719" t="s">
        <v>121</v>
      </c>
      <c r="C124" s="731">
        <v>45868</v>
      </c>
      <c r="D124" s="721" t="s">
        <v>85</v>
      </c>
      <c r="E124" s="755">
        <v>45839</v>
      </c>
      <c r="F124" s="721" t="s">
        <v>122</v>
      </c>
      <c r="G124" s="732" t="s">
        <v>386</v>
      </c>
      <c r="H124" s="733">
        <v>0</v>
      </c>
      <c r="I124" s="733" t="s">
        <v>196</v>
      </c>
      <c r="J124" s="733" t="s">
        <v>63</v>
      </c>
      <c r="K124" s="754"/>
      <c r="L124" s="829">
        <v>45838</v>
      </c>
      <c r="M124" s="810" t="s">
        <v>57</v>
      </c>
      <c r="N124" s="904">
        <v>12586.25</v>
      </c>
      <c r="O124" s="733" t="s">
        <v>57</v>
      </c>
      <c r="P124" s="780" t="s">
        <v>197</v>
      </c>
      <c r="Q124" s="736">
        <v>45838</v>
      </c>
      <c r="R124" s="736"/>
      <c r="S124" s="736"/>
      <c r="T124" s="736"/>
      <c r="U124" s="736"/>
      <c r="V124" s="42">
        <v>765</v>
      </c>
      <c r="W124" s="781">
        <v>786</v>
      </c>
      <c r="X124" s="112">
        <f>SUM(V124-W124)</f>
        <v>-21</v>
      </c>
      <c r="Y124" s="727">
        <v>0</v>
      </c>
      <c r="Z124" s="728">
        <v>1.03</v>
      </c>
      <c r="AA124" s="736">
        <v>45845</v>
      </c>
      <c r="AB124" s="449">
        <v>1</v>
      </c>
      <c r="AC124" s="449">
        <v>1</v>
      </c>
      <c r="AD124" s="449">
        <v>1</v>
      </c>
      <c r="AE124" s="881" t="s">
        <v>387</v>
      </c>
      <c r="AF124" s="505"/>
    </row>
    <row r="125" spans="1:32" ht="24.75" customHeight="1">
      <c r="A125" s="779" t="s">
        <v>388</v>
      </c>
      <c r="B125" s="719" t="s">
        <v>121</v>
      </c>
      <c r="C125" s="731">
        <v>45868</v>
      </c>
      <c r="D125" s="721" t="s">
        <v>85</v>
      </c>
      <c r="E125" s="721">
        <v>45849</v>
      </c>
      <c r="F125" s="755"/>
      <c r="G125" s="722" t="s">
        <v>389</v>
      </c>
      <c r="H125" s="723">
        <v>0</v>
      </c>
      <c r="I125" s="723" t="s">
        <v>196</v>
      </c>
      <c r="J125" s="723" t="s">
        <v>63</v>
      </c>
      <c r="K125" s="723"/>
      <c r="L125" s="808">
        <v>45848</v>
      </c>
      <c r="M125" s="723" t="s">
        <v>57</v>
      </c>
      <c r="N125" s="903">
        <v>1206</v>
      </c>
      <c r="O125" s="723" t="s">
        <v>57</v>
      </c>
      <c r="P125" s="780" t="s">
        <v>197</v>
      </c>
      <c r="Q125" s="726">
        <v>45848</v>
      </c>
      <c r="R125" s="726"/>
      <c r="S125" s="726"/>
      <c r="T125" s="726"/>
      <c r="U125" s="726"/>
      <c r="V125" s="765">
        <v>90</v>
      </c>
      <c r="W125" s="822">
        <v>90</v>
      </c>
      <c r="X125" s="112">
        <f>SUM(V125-W125)</f>
        <v>0</v>
      </c>
      <c r="Y125" s="727">
        <v>0</v>
      </c>
      <c r="Z125" s="728">
        <v>1</v>
      </c>
      <c r="AA125" s="736">
        <v>45854</v>
      </c>
      <c r="AB125" s="449">
        <v>1</v>
      </c>
      <c r="AC125" s="449">
        <v>1</v>
      </c>
      <c r="AD125" s="449">
        <v>1</v>
      </c>
      <c r="AE125" s="888" t="s">
        <v>390</v>
      </c>
      <c r="AF125" s="505"/>
    </row>
    <row r="126" spans="1:32" ht="24.75" customHeight="1">
      <c r="A126" s="787" t="s">
        <v>391</v>
      </c>
      <c r="B126" s="756" t="s">
        <v>121</v>
      </c>
      <c r="C126" s="792">
        <v>45787</v>
      </c>
      <c r="D126" s="815" t="s">
        <v>151</v>
      </c>
      <c r="E126" s="782">
        <v>45763</v>
      </c>
      <c r="F126" s="815" t="s">
        <v>128</v>
      </c>
      <c r="G126" s="861" t="s">
        <v>392</v>
      </c>
      <c r="H126" s="791">
        <v>0</v>
      </c>
      <c r="I126" s="816" t="s">
        <v>196</v>
      </c>
      <c r="J126" s="791" t="s">
        <v>63</v>
      </c>
      <c r="K126" s="791"/>
      <c r="L126" s="756" t="s">
        <v>197</v>
      </c>
      <c r="M126" s="791" t="s">
        <v>57</v>
      </c>
      <c r="N126" s="907">
        <v>3707.3</v>
      </c>
      <c r="O126" s="791" t="s">
        <v>57</v>
      </c>
      <c r="P126" s="824" t="s">
        <v>197</v>
      </c>
      <c r="Q126" s="726">
        <v>45763</v>
      </c>
      <c r="R126" s="726">
        <v>45817</v>
      </c>
      <c r="S126" s="726">
        <v>45818</v>
      </c>
      <c r="T126" s="726">
        <v>45818</v>
      </c>
      <c r="U126" s="750"/>
      <c r="V126" s="750">
        <v>143</v>
      </c>
      <c r="W126" s="803">
        <v>143</v>
      </c>
      <c r="X126" s="112">
        <f>SUM(V126-W126)</f>
        <v>0</v>
      </c>
      <c r="Y126" s="747">
        <v>0</v>
      </c>
      <c r="Z126" s="728">
        <v>1</v>
      </c>
      <c r="AA126" s="736">
        <v>45768</v>
      </c>
      <c r="AB126" s="449">
        <v>0</v>
      </c>
      <c r="AC126" s="449">
        <v>0</v>
      </c>
      <c r="AD126" s="449">
        <v>1</v>
      </c>
      <c r="AE126" s="880" t="s">
        <v>378</v>
      </c>
    </row>
    <row r="127" spans="1:32" ht="24.75" customHeight="1">
      <c r="A127" s="795" t="s">
        <v>393</v>
      </c>
      <c r="B127" s="839" t="s">
        <v>51</v>
      </c>
      <c r="C127" s="808">
        <v>45862</v>
      </c>
      <c r="D127" s="859" t="s">
        <v>151</v>
      </c>
      <c r="E127" s="808">
        <v>45772</v>
      </c>
      <c r="F127" s="798" t="s">
        <v>89</v>
      </c>
      <c r="G127" s="719" t="s">
        <v>394</v>
      </c>
      <c r="H127" s="801">
        <v>0</v>
      </c>
      <c r="I127" s="723" t="s">
        <v>196</v>
      </c>
      <c r="J127" s="801" t="s">
        <v>63</v>
      </c>
      <c r="K127" s="798"/>
      <c r="L127" s="799" t="s">
        <v>53</v>
      </c>
      <c r="M127" s="801" t="s">
        <v>57</v>
      </c>
      <c r="N127" s="908">
        <v>4397.6499999999996</v>
      </c>
      <c r="O127" s="801" t="s">
        <v>57</v>
      </c>
      <c r="P127" s="783" t="s">
        <v>197</v>
      </c>
      <c r="Q127" s="726">
        <v>45852</v>
      </c>
      <c r="R127" s="750"/>
      <c r="S127" s="750"/>
      <c r="T127" s="750"/>
      <c r="U127" s="750"/>
      <c r="V127" s="750">
        <v>47</v>
      </c>
      <c r="W127" s="803">
        <v>47</v>
      </c>
      <c r="X127" s="112">
        <f>SUM(V127-W127)</f>
        <v>0</v>
      </c>
      <c r="Y127" s="737">
        <v>0</v>
      </c>
      <c r="Z127" s="728">
        <v>1</v>
      </c>
      <c r="AA127" s="736">
        <v>45856</v>
      </c>
      <c r="AB127" s="449">
        <v>0</v>
      </c>
      <c r="AC127" s="449">
        <v>0</v>
      </c>
      <c r="AD127" s="449">
        <v>0</v>
      </c>
      <c r="AE127" s="576"/>
      <c r="AF127" s="505"/>
    </row>
    <row r="128" spans="1:32" ht="24.75" customHeight="1">
      <c r="A128" s="842" t="s">
        <v>395</v>
      </c>
      <c r="B128" s="719" t="s">
        <v>121</v>
      </c>
      <c r="C128" s="857"/>
      <c r="D128" s="721" t="s">
        <v>85</v>
      </c>
      <c r="E128" s="721">
        <v>45768</v>
      </c>
      <c r="F128" s="759" t="s">
        <v>128</v>
      </c>
      <c r="G128" s="719"/>
      <c r="H128" s="723">
        <v>0</v>
      </c>
      <c r="I128" s="866" t="s">
        <v>197</v>
      </c>
      <c r="J128" s="723" t="s">
        <v>56</v>
      </c>
      <c r="K128" s="857"/>
      <c r="L128" s="789" t="s">
        <v>56</v>
      </c>
      <c r="M128" s="761" t="s">
        <v>192</v>
      </c>
      <c r="N128" s="723" t="s">
        <v>396</v>
      </c>
      <c r="O128" s="723" t="s">
        <v>192</v>
      </c>
      <c r="P128" s="783" t="s">
        <v>197</v>
      </c>
      <c r="Q128" s="446" t="s">
        <v>56</v>
      </c>
      <c r="R128" s="750" t="s">
        <v>397</v>
      </c>
      <c r="S128" s="750" t="s">
        <v>397</v>
      </c>
      <c r="T128" s="750" t="s">
        <v>397</v>
      </c>
      <c r="U128" s="446"/>
      <c r="V128" s="750">
        <v>3</v>
      </c>
      <c r="W128" s="750">
        <v>3</v>
      </c>
      <c r="X128" s="112">
        <f>SUM(V128-W128)</f>
        <v>0</v>
      </c>
      <c r="Y128" s="830">
        <v>0</v>
      </c>
      <c r="Z128" s="814">
        <v>1</v>
      </c>
      <c r="AA128" s="736">
        <v>45768</v>
      </c>
      <c r="AB128" s="449">
        <v>0</v>
      </c>
      <c r="AC128" s="449">
        <v>0</v>
      </c>
      <c r="AD128" s="449">
        <v>1</v>
      </c>
      <c r="AE128" s="576" t="s">
        <v>398</v>
      </c>
      <c r="AF128" s="505"/>
    </row>
    <row r="129" spans="1:32" ht="24.75" customHeight="1">
      <c r="A129" s="851" t="s">
        <v>399</v>
      </c>
      <c r="B129" s="713" t="s">
        <v>121</v>
      </c>
      <c r="C129" s="526"/>
      <c r="D129" s="852" t="s">
        <v>85</v>
      </c>
      <c r="E129" s="852">
        <v>45768</v>
      </c>
      <c r="F129" s="853" t="s">
        <v>128</v>
      </c>
      <c r="G129" s="713"/>
      <c r="H129" s="138">
        <v>0</v>
      </c>
      <c r="I129" s="867" t="s">
        <v>197</v>
      </c>
      <c r="J129" s="138" t="s">
        <v>56</v>
      </c>
      <c r="K129" s="526"/>
      <c r="L129" s="362" t="s">
        <v>56</v>
      </c>
      <c r="M129" s="138" t="s">
        <v>192</v>
      </c>
      <c r="N129" s="138" t="s">
        <v>396</v>
      </c>
      <c r="O129" s="138" t="s">
        <v>192</v>
      </c>
      <c r="P129" s="854" t="s">
        <v>197</v>
      </c>
      <c r="Q129" s="81" t="s">
        <v>56</v>
      </c>
      <c r="R129" s="371" t="s">
        <v>397</v>
      </c>
      <c r="S129" s="371" t="s">
        <v>397</v>
      </c>
      <c r="T129" s="371" t="s">
        <v>397</v>
      </c>
      <c r="U129" s="81"/>
      <c r="V129" s="371">
        <v>3</v>
      </c>
      <c r="W129" s="371">
        <v>3</v>
      </c>
      <c r="X129" s="112">
        <f>SUM(V129-W129)</f>
        <v>0</v>
      </c>
      <c r="Y129" s="543">
        <v>0</v>
      </c>
      <c r="Z129" s="869">
        <v>1</v>
      </c>
      <c r="AA129" s="458">
        <v>45768</v>
      </c>
      <c r="AB129" s="62">
        <v>0</v>
      </c>
      <c r="AC129" s="62">
        <v>0</v>
      </c>
      <c r="AD129" s="62">
        <v>1</v>
      </c>
      <c r="AE129" s="889"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900">
        <v>7049</v>
      </c>
      <c r="S2" s="900">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901"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902">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899">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245</v>
      </c>
      <c r="D5">
        <v>1426</v>
      </c>
      <c r="E5">
        <v>1190</v>
      </c>
      <c r="F5">
        <v>23</v>
      </c>
      <c r="G5">
        <v>2639</v>
      </c>
      <c r="J5" t="s">
        <v>226</v>
      </c>
      <c r="K5">
        <v>6147</v>
      </c>
      <c r="N5" t="s">
        <v>226</v>
      </c>
      <c r="O5">
        <v>7120</v>
      </c>
      <c r="P5">
        <v>22896</v>
      </c>
      <c r="Q5">
        <v>7447</v>
      </c>
      <c r="R5">
        <v>37463</v>
      </c>
    </row>
    <row r="6" spans="1:18">
      <c r="A6" t="s">
        <v>252</v>
      </c>
      <c r="C6">
        <v>202</v>
      </c>
      <c r="G6">
        <v>202</v>
      </c>
      <c r="J6" t="s">
        <v>151</v>
      </c>
      <c r="K6">
        <v>22274</v>
      </c>
      <c r="N6" t="s">
        <v>151</v>
      </c>
      <c r="O6">
        <v>11735</v>
      </c>
      <c r="P6">
        <v>42799</v>
      </c>
      <c r="Q6">
        <v>33743</v>
      </c>
      <c r="R6">
        <v>88277</v>
      </c>
    </row>
    <row r="7" spans="1:18">
      <c r="A7" t="s">
        <v>259</v>
      </c>
      <c r="B7">
        <v>2677</v>
      </c>
      <c r="G7">
        <v>2677</v>
      </c>
      <c r="J7" t="s">
        <v>549</v>
      </c>
      <c r="K7">
        <v>0</v>
      </c>
      <c r="N7" t="s">
        <v>405</v>
      </c>
      <c r="O7">
        <v>3158</v>
      </c>
      <c r="P7">
        <v>21322</v>
      </c>
      <c r="Q7">
        <v>3629</v>
      </c>
      <c r="R7">
        <v>28109</v>
      </c>
    </row>
    <row r="8" spans="1:18">
      <c r="A8" t="s">
        <v>266</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295</v>
      </c>
      <c r="K10">
        <v>933</v>
      </c>
      <c r="N10" t="s">
        <v>551</v>
      </c>
      <c r="O10">
        <v>3226</v>
      </c>
      <c r="P10">
        <v>17340</v>
      </c>
      <c r="Q10">
        <v>7593</v>
      </c>
      <c r="R10">
        <v>28159</v>
      </c>
    </row>
    <row r="11" spans="1:18">
      <c r="A11" t="s">
        <v>358</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270</v>
      </c>
      <c r="P12">
        <v>5968</v>
      </c>
      <c r="Q12">
        <v>20002</v>
      </c>
      <c r="R12">
        <v>25970</v>
      </c>
    </row>
    <row r="13" spans="1:18">
      <c r="J13" t="s">
        <v>70</v>
      </c>
      <c r="K13">
        <v>7128</v>
      </c>
      <c r="N13" t="s">
        <v>249</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270</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249</v>
      </c>
      <c r="K17">
        <v>6718</v>
      </c>
    </row>
    <row r="18" spans="1:11">
      <c r="A18" t="s">
        <v>245</v>
      </c>
      <c r="F18">
        <v>823</v>
      </c>
      <c r="G18">
        <v>823</v>
      </c>
      <c r="J18" t="s">
        <v>60</v>
      </c>
    </row>
    <row r="19" spans="1:11">
      <c r="A19" t="s">
        <v>252</v>
      </c>
      <c r="E19">
        <v>23</v>
      </c>
      <c r="F19">
        <v>24</v>
      </c>
      <c r="G19">
        <v>47</v>
      </c>
      <c r="J19" t="s">
        <v>542</v>
      </c>
      <c r="K19">
        <v>71118</v>
      </c>
    </row>
    <row r="20" spans="1:11">
      <c r="A20" t="s">
        <v>259</v>
      </c>
      <c r="D20">
        <v>1319</v>
      </c>
      <c r="G20">
        <v>1319</v>
      </c>
    </row>
    <row r="21" spans="1:11">
      <c r="A21" t="s">
        <v>266</v>
      </c>
      <c r="B21">
        <v>283</v>
      </c>
      <c r="D21">
        <v>732</v>
      </c>
      <c r="E21">
        <v>309</v>
      </c>
      <c r="G21">
        <v>1324</v>
      </c>
    </row>
    <row r="22" spans="1:11">
      <c r="A22" t="s">
        <v>275</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242</v>
      </c>
      <c r="E30">
        <v>1806</v>
      </c>
      <c r="F30">
        <v>345</v>
      </c>
      <c r="G30">
        <v>2151</v>
      </c>
    </row>
    <row r="31" spans="1:11">
      <c r="A31" t="s">
        <v>419</v>
      </c>
      <c r="E31">
        <v>47</v>
      </c>
      <c r="F31">
        <v>1494</v>
      </c>
      <c r="G31">
        <v>1541</v>
      </c>
    </row>
    <row r="32" spans="1:11" hidden="1">
      <c r="A32" t="s">
        <v>312</v>
      </c>
    </row>
    <row r="33" spans="1:7">
      <c r="A33" t="s">
        <v>236</v>
      </c>
      <c r="F33">
        <v>1095</v>
      </c>
      <c r="G33">
        <v>1095</v>
      </c>
    </row>
    <row r="34" spans="1:7">
      <c r="A34" t="s">
        <v>239</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245</v>
      </c>
      <c r="E41">
        <v>1422</v>
      </c>
      <c r="F41">
        <v>946</v>
      </c>
      <c r="G41">
        <v>2368</v>
      </c>
    </row>
    <row r="42" spans="1:7">
      <c r="A42" t="s">
        <v>252</v>
      </c>
      <c r="F42">
        <v>9</v>
      </c>
      <c r="G42">
        <v>9</v>
      </c>
    </row>
    <row r="43" spans="1:7" hidden="1">
      <c r="A43" t="s">
        <v>259</v>
      </c>
      <c r="F43">
        <v>0</v>
      </c>
      <c r="G43">
        <v>0</v>
      </c>
    </row>
    <row r="44" spans="1:7">
      <c r="A44" t="s">
        <v>266</v>
      </c>
      <c r="B44">
        <v>73</v>
      </c>
      <c r="D44">
        <v>25</v>
      </c>
      <c r="G44">
        <v>98</v>
      </c>
    </row>
    <row r="45" spans="1:7">
      <c r="A45" t="s">
        <v>275</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358</v>
      </c>
      <c r="C52">
        <v>74</v>
      </c>
      <c r="D52">
        <v>671</v>
      </c>
      <c r="F52">
        <v>0</v>
      </c>
      <c r="G52">
        <v>745</v>
      </c>
    </row>
    <row r="53" spans="1:7">
      <c r="A53" t="s">
        <v>458</v>
      </c>
      <c r="F53">
        <v>886</v>
      </c>
      <c r="G53">
        <v>886</v>
      </c>
    </row>
    <row r="54" spans="1:7">
      <c r="A54" t="s">
        <v>242</v>
      </c>
      <c r="D54">
        <v>400</v>
      </c>
      <c r="F54">
        <v>384</v>
      </c>
      <c r="G54">
        <v>784</v>
      </c>
    </row>
    <row r="55" spans="1:7">
      <c r="A55" t="s">
        <v>419</v>
      </c>
      <c r="B55">
        <v>2087</v>
      </c>
      <c r="F55">
        <v>0</v>
      </c>
      <c r="G55">
        <v>2087</v>
      </c>
    </row>
    <row r="56" spans="1:7" hidden="1">
      <c r="A56" t="s">
        <v>312</v>
      </c>
      <c r="F56">
        <v>0</v>
      </c>
      <c r="G56">
        <v>0</v>
      </c>
    </row>
    <row r="57" spans="1:7">
      <c r="A57" t="s">
        <v>236</v>
      </c>
      <c r="C57">
        <v>860</v>
      </c>
      <c r="D57">
        <v>1540</v>
      </c>
      <c r="E57">
        <v>1360</v>
      </c>
      <c r="F57">
        <v>0</v>
      </c>
      <c r="G57">
        <v>3760</v>
      </c>
    </row>
    <row r="58" spans="1:7">
      <c r="A58" t="s">
        <v>239</v>
      </c>
      <c r="C58">
        <v>967</v>
      </c>
      <c r="D58">
        <v>1708</v>
      </c>
      <c r="F58">
        <v>229</v>
      </c>
      <c r="G58">
        <v>2904</v>
      </c>
    </row>
    <row r="59" spans="1:7">
      <c r="A59" t="s">
        <v>294</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233</v>
      </c>
      <c r="C65">
        <v>956</v>
      </c>
      <c r="E65">
        <v>1168</v>
      </c>
      <c r="F65">
        <v>0</v>
      </c>
      <c r="G65">
        <v>2124</v>
      </c>
    </row>
    <row r="66" spans="1:7" hidden="1">
      <c r="A66" t="s">
        <v>553</v>
      </c>
      <c r="F66">
        <v>0</v>
      </c>
      <c r="G66">
        <v>0</v>
      </c>
    </row>
    <row r="67" spans="1:7">
      <c r="A67" t="s">
        <v>248</v>
      </c>
      <c r="D67">
        <v>1090</v>
      </c>
      <c r="E67">
        <v>840</v>
      </c>
      <c r="F67">
        <v>530</v>
      </c>
      <c r="G67">
        <v>2460</v>
      </c>
    </row>
    <row r="68" spans="1:7">
      <c r="A68" t="s">
        <v>554</v>
      </c>
      <c r="D68">
        <v>120</v>
      </c>
      <c r="G68">
        <v>120</v>
      </c>
    </row>
    <row r="69" spans="1:7">
      <c r="A69" t="s">
        <v>289</v>
      </c>
      <c r="D69">
        <v>399</v>
      </c>
      <c r="E69">
        <v>335</v>
      </c>
      <c r="F69">
        <v>1339</v>
      </c>
      <c r="G69">
        <v>2073</v>
      </c>
    </row>
    <row r="70" spans="1:7">
      <c r="A70" t="s">
        <v>417</v>
      </c>
      <c r="D70">
        <v>891</v>
      </c>
      <c r="E70">
        <v>1213</v>
      </c>
      <c r="F70">
        <v>1054</v>
      </c>
      <c r="G70">
        <v>3158</v>
      </c>
    </row>
    <row r="71" spans="1:7" hidden="1">
      <c r="A71" t="s">
        <v>373</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245</v>
      </c>
      <c r="B77">
        <v>0</v>
      </c>
      <c r="D77">
        <v>0</v>
      </c>
      <c r="E77">
        <v>0</v>
      </c>
      <c r="F77">
        <v>0</v>
      </c>
      <c r="G77">
        <v>0</v>
      </c>
    </row>
    <row r="78" spans="1:7">
      <c r="A78" t="s">
        <v>252</v>
      </c>
      <c r="B78">
        <v>0</v>
      </c>
      <c r="C78">
        <v>0</v>
      </c>
      <c r="D78">
        <v>0</v>
      </c>
      <c r="E78">
        <v>0</v>
      </c>
      <c r="F78">
        <v>0</v>
      </c>
      <c r="G78">
        <v>0</v>
      </c>
    </row>
    <row r="79" spans="1:7">
      <c r="A79" t="s">
        <v>259</v>
      </c>
      <c r="B79">
        <v>0</v>
      </c>
      <c r="D79">
        <v>0</v>
      </c>
      <c r="E79">
        <v>0</v>
      </c>
      <c r="F79">
        <v>0</v>
      </c>
      <c r="G79">
        <v>0</v>
      </c>
    </row>
    <row r="80" spans="1:7">
      <c r="A80" t="s">
        <v>266</v>
      </c>
      <c r="B80">
        <v>0</v>
      </c>
      <c r="C80">
        <v>414</v>
      </c>
      <c r="D80">
        <v>367</v>
      </c>
      <c r="E80">
        <v>245</v>
      </c>
      <c r="F80">
        <v>0</v>
      </c>
      <c r="G80">
        <v>1026</v>
      </c>
    </row>
    <row r="81" spans="1:7">
      <c r="A81" t="s">
        <v>275</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358</v>
      </c>
      <c r="B88">
        <v>363</v>
      </c>
      <c r="C88">
        <v>171</v>
      </c>
      <c r="D88">
        <v>0</v>
      </c>
      <c r="E88">
        <v>397</v>
      </c>
      <c r="F88">
        <v>88</v>
      </c>
      <c r="G88">
        <v>1019</v>
      </c>
    </row>
    <row r="89" spans="1:7">
      <c r="A89" t="s">
        <v>458</v>
      </c>
      <c r="B89">
        <v>134</v>
      </c>
      <c r="C89">
        <v>408</v>
      </c>
      <c r="D89">
        <v>452</v>
      </c>
      <c r="E89">
        <v>0</v>
      </c>
      <c r="F89">
        <v>875</v>
      </c>
      <c r="G89">
        <v>1869</v>
      </c>
    </row>
    <row r="90" spans="1:7">
      <c r="A90" t="s">
        <v>242</v>
      </c>
      <c r="C90">
        <v>840</v>
      </c>
      <c r="D90">
        <v>0</v>
      </c>
      <c r="E90">
        <v>0</v>
      </c>
      <c r="F90">
        <v>0</v>
      </c>
      <c r="G90">
        <v>840</v>
      </c>
    </row>
    <row r="91" spans="1:7">
      <c r="A91" t="s">
        <v>419</v>
      </c>
      <c r="B91">
        <v>0</v>
      </c>
      <c r="D91">
        <v>0</v>
      </c>
      <c r="E91">
        <v>0</v>
      </c>
      <c r="F91">
        <v>0</v>
      </c>
      <c r="G91">
        <v>0</v>
      </c>
    </row>
    <row r="92" spans="1:7">
      <c r="A92" t="s">
        <v>312</v>
      </c>
      <c r="B92">
        <v>0</v>
      </c>
      <c r="D92">
        <v>0</v>
      </c>
      <c r="E92">
        <v>0</v>
      </c>
      <c r="F92">
        <v>0</v>
      </c>
      <c r="G92">
        <v>0</v>
      </c>
    </row>
    <row r="93" spans="1:7">
      <c r="A93" t="s">
        <v>236</v>
      </c>
      <c r="B93">
        <v>1460</v>
      </c>
      <c r="C93">
        <v>970</v>
      </c>
      <c r="D93">
        <v>430</v>
      </c>
      <c r="E93">
        <v>0</v>
      </c>
      <c r="F93">
        <v>0</v>
      </c>
      <c r="G93">
        <v>2860</v>
      </c>
    </row>
    <row r="94" spans="1:7">
      <c r="A94" t="s">
        <v>239</v>
      </c>
      <c r="B94">
        <v>182</v>
      </c>
      <c r="D94">
        <v>0</v>
      </c>
      <c r="E94">
        <v>0</v>
      </c>
      <c r="F94">
        <v>0</v>
      </c>
      <c r="G94">
        <v>182</v>
      </c>
    </row>
    <row r="95" spans="1:7">
      <c r="A95" t="s">
        <v>294</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233</v>
      </c>
      <c r="B101">
        <v>0</v>
      </c>
      <c r="D101">
        <v>0</v>
      </c>
      <c r="E101">
        <v>0</v>
      </c>
      <c r="F101">
        <v>0</v>
      </c>
      <c r="G101">
        <v>0</v>
      </c>
    </row>
    <row r="102" spans="1:7">
      <c r="A102" t="s">
        <v>553</v>
      </c>
      <c r="B102">
        <v>0</v>
      </c>
      <c r="D102">
        <v>0</v>
      </c>
      <c r="E102">
        <v>0</v>
      </c>
      <c r="F102">
        <v>0</v>
      </c>
      <c r="G102">
        <v>0</v>
      </c>
    </row>
    <row r="103" spans="1:7">
      <c r="A103" t="s">
        <v>248</v>
      </c>
      <c r="B103">
        <v>0</v>
      </c>
      <c r="D103">
        <v>372</v>
      </c>
      <c r="E103">
        <v>0</v>
      </c>
      <c r="F103">
        <v>0</v>
      </c>
      <c r="G103">
        <v>372</v>
      </c>
    </row>
    <row r="104" spans="1:7">
      <c r="A104" t="s">
        <v>554</v>
      </c>
      <c r="B104">
        <v>0</v>
      </c>
      <c r="D104">
        <v>0</v>
      </c>
      <c r="E104">
        <v>0</v>
      </c>
      <c r="F104">
        <v>0</v>
      </c>
      <c r="G104">
        <v>0</v>
      </c>
    </row>
    <row r="105" spans="1:7">
      <c r="A105" t="s">
        <v>289</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317</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320</v>
      </c>
      <c r="D112">
        <v>700</v>
      </c>
      <c r="E112">
        <v>1590</v>
      </c>
      <c r="F112">
        <v>1370</v>
      </c>
      <c r="G112">
        <v>3660</v>
      </c>
    </row>
    <row r="113" spans="1:7">
      <c r="A113" t="s">
        <v>376</v>
      </c>
      <c r="D113">
        <v>200</v>
      </c>
      <c r="E113">
        <v>489</v>
      </c>
      <c r="F113">
        <v>0</v>
      </c>
      <c r="G113">
        <v>689</v>
      </c>
    </row>
    <row r="114" spans="1:7">
      <c r="A114" t="s">
        <v>301</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245</v>
      </c>
      <c r="B124">
        <v>0</v>
      </c>
      <c r="C124">
        <v>0</v>
      </c>
      <c r="D124">
        <v>0</v>
      </c>
      <c r="G124">
        <v>0</v>
      </c>
    </row>
    <row r="125" spans="1:7">
      <c r="A125" t="s">
        <v>252</v>
      </c>
      <c r="B125">
        <v>0</v>
      </c>
      <c r="C125">
        <v>3</v>
      </c>
      <c r="G125">
        <v>3</v>
      </c>
    </row>
    <row r="126" spans="1:7">
      <c r="A126" t="s">
        <v>259</v>
      </c>
      <c r="B126">
        <v>0</v>
      </c>
      <c r="C126">
        <v>0</v>
      </c>
      <c r="G126">
        <v>0</v>
      </c>
    </row>
    <row r="127" spans="1:7">
      <c r="A127" t="s">
        <v>266</v>
      </c>
      <c r="B127">
        <v>0</v>
      </c>
      <c r="C127">
        <v>0</v>
      </c>
      <c r="G127">
        <v>0</v>
      </c>
    </row>
    <row r="128" spans="1:7">
      <c r="A128" t="s">
        <v>275</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358</v>
      </c>
      <c r="B135">
        <v>0</v>
      </c>
      <c r="C135">
        <v>0</v>
      </c>
      <c r="D135">
        <v>0</v>
      </c>
      <c r="G135">
        <v>0</v>
      </c>
    </row>
    <row r="136" spans="1:7">
      <c r="A136" t="s">
        <v>458</v>
      </c>
      <c r="B136">
        <v>0</v>
      </c>
      <c r="C136">
        <v>199</v>
      </c>
      <c r="D136">
        <v>0</v>
      </c>
      <c r="E136">
        <v>0</v>
      </c>
      <c r="G136">
        <v>199</v>
      </c>
    </row>
    <row r="137" spans="1:7">
      <c r="A137" t="s">
        <v>242</v>
      </c>
      <c r="B137">
        <v>0</v>
      </c>
      <c r="C137">
        <v>0</v>
      </c>
      <c r="D137">
        <v>0</v>
      </c>
      <c r="E137">
        <v>0</v>
      </c>
      <c r="G137">
        <v>0</v>
      </c>
    </row>
    <row r="138" spans="1:7">
      <c r="A138" t="s">
        <v>419</v>
      </c>
      <c r="B138">
        <v>0</v>
      </c>
      <c r="C138">
        <v>0</v>
      </c>
      <c r="D138">
        <v>0</v>
      </c>
      <c r="E138">
        <v>0</v>
      </c>
      <c r="G138">
        <v>0</v>
      </c>
    </row>
    <row r="139" spans="1:7">
      <c r="A139" t="s">
        <v>312</v>
      </c>
      <c r="B139">
        <v>0</v>
      </c>
      <c r="C139">
        <v>0</v>
      </c>
      <c r="D139">
        <v>0</v>
      </c>
      <c r="G139">
        <v>0</v>
      </c>
    </row>
    <row r="140" spans="1:7">
      <c r="A140" t="s">
        <v>236</v>
      </c>
      <c r="B140">
        <v>0</v>
      </c>
      <c r="C140">
        <v>0</v>
      </c>
      <c r="D140">
        <v>0</v>
      </c>
      <c r="E140">
        <v>0</v>
      </c>
      <c r="F140">
        <v>0</v>
      </c>
      <c r="G140">
        <v>0</v>
      </c>
    </row>
    <row r="141" spans="1:7">
      <c r="A141" t="s">
        <v>239</v>
      </c>
      <c r="B141">
        <v>0</v>
      </c>
      <c r="C141">
        <v>0</v>
      </c>
      <c r="D141">
        <v>0</v>
      </c>
      <c r="E141">
        <v>0</v>
      </c>
      <c r="F141">
        <v>0</v>
      </c>
      <c r="G141">
        <v>0</v>
      </c>
    </row>
    <row r="142" spans="1:7">
      <c r="A142" t="s">
        <v>294</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233</v>
      </c>
      <c r="B148">
        <v>0</v>
      </c>
      <c r="C148">
        <v>0</v>
      </c>
      <c r="D148">
        <v>201</v>
      </c>
      <c r="E148">
        <v>1207</v>
      </c>
      <c r="F148">
        <v>220</v>
      </c>
      <c r="G148">
        <v>1628</v>
      </c>
    </row>
    <row r="149" spans="1:7">
      <c r="A149" t="s">
        <v>553</v>
      </c>
      <c r="B149">
        <v>0</v>
      </c>
      <c r="C149">
        <v>106</v>
      </c>
      <c r="D149">
        <v>0</v>
      </c>
      <c r="E149">
        <v>0</v>
      </c>
      <c r="F149">
        <v>0</v>
      </c>
      <c r="G149">
        <v>106</v>
      </c>
    </row>
    <row r="150" spans="1:7">
      <c r="A150" t="s">
        <v>248</v>
      </c>
      <c r="B150">
        <v>649</v>
      </c>
      <c r="C150">
        <v>528</v>
      </c>
      <c r="D150">
        <v>489</v>
      </c>
      <c r="E150">
        <v>534</v>
      </c>
      <c r="G150">
        <v>2200</v>
      </c>
    </row>
    <row r="151" spans="1:7">
      <c r="A151" t="s">
        <v>554</v>
      </c>
      <c r="B151">
        <v>0</v>
      </c>
      <c r="C151">
        <v>0</v>
      </c>
      <c r="D151">
        <v>0</v>
      </c>
      <c r="G151">
        <v>0</v>
      </c>
    </row>
    <row r="152" spans="1:7">
      <c r="A152" t="s">
        <v>289</v>
      </c>
      <c r="B152">
        <v>0</v>
      </c>
      <c r="C152">
        <v>0</v>
      </c>
      <c r="D152">
        <v>0</v>
      </c>
      <c r="E152">
        <v>0</v>
      </c>
      <c r="F152">
        <v>0</v>
      </c>
      <c r="G152">
        <v>0</v>
      </c>
    </row>
    <row r="153" spans="1:7">
      <c r="A153" t="s">
        <v>417</v>
      </c>
      <c r="B153">
        <v>0</v>
      </c>
      <c r="C153">
        <v>0</v>
      </c>
      <c r="D153">
        <v>0</v>
      </c>
      <c r="E153">
        <v>0</v>
      </c>
      <c r="F153">
        <v>0</v>
      </c>
      <c r="G153">
        <v>0</v>
      </c>
    </row>
    <row r="154" spans="1:7">
      <c r="A154" t="s">
        <v>373</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317</v>
      </c>
      <c r="B157">
        <v>0</v>
      </c>
      <c r="C157">
        <v>0</v>
      </c>
      <c r="D157">
        <v>0</v>
      </c>
      <c r="E157">
        <v>0</v>
      </c>
      <c r="F157">
        <v>0</v>
      </c>
      <c r="G157">
        <v>0</v>
      </c>
    </row>
    <row r="158" spans="1:7">
      <c r="A158" t="s">
        <v>448</v>
      </c>
      <c r="B158">
        <v>0</v>
      </c>
      <c r="C158">
        <v>491</v>
      </c>
      <c r="D158">
        <v>291</v>
      </c>
      <c r="E158">
        <v>571</v>
      </c>
      <c r="F158">
        <v>0</v>
      </c>
      <c r="G158">
        <v>1353</v>
      </c>
    </row>
    <row r="159" spans="1:7">
      <c r="A159" t="s">
        <v>320</v>
      </c>
      <c r="B159">
        <v>0</v>
      </c>
      <c r="C159">
        <v>0</v>
      </c>
      <c r="D159">
        <v>0</v>
      </c>
      <c r="E159">
        <v>1170</v>
      </c>
      <c r="F159">
        <v>0</v>
      </c>
      <c r="G159">
        <v>1170</v>
      </c>
    </row>
    <row r="160" spans="1:7">
      <c r="A160" t="s">
        <v>376</v>
      </c>
      <c r="B160">
        <v>921</v>
      </c>
      <c r="C160">
        <v>614</v>
      </c>
      <c r="D160">
        <v>1004</v>
      </c>
      <c r="E160">
        <v>0</v>
      </c>
      <c r="G160">
        <v>2539</v>
      </c>
    </row>
    <row r="161" spans="1:7">
      <c r="A161" t="s">
        <v>301</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349</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363</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row>
    <row r="180" spans="1:7">
      <c r="A180" t="s">
        <v>252</v>
      </c>
    </row>
    <row r="181" spans="1:7">
      <c r="A181" t="s">
        <v>266</v>
      </c>
    </row>
    <row r="182" spans="1:7">
      <c r="A182" t="s">
        <v>275</v>
      </c>
    </row>
    <row r="183" spans="1:7">
      <c r="A183" t="s">
        <v>491</v>
      </c>
    </row>
    <row r="184" spans="1:7">
      <c r="A184" t="s">
        <v>411</v>
      </c>
    </row>
    <row r="185" spans="1:7">
      <c r="A185" t="s">
        <v>358</v>
      </c>
    </row>
    <row r="186" spans="1:7">
      <c r="A186" t="s">
        <v>458</v>
      </c>
    </row>
    <row r="187" spans="1:7">
      <c r="A187" t="s">
        <v>419</v>
      </c>
    </row>
    <row r="188" spans="1:7">
      <c r="A188" t="s">
        <v>312</v>
      </c>
    </row>
    <row r="189" spans="1:7">
      <c r="A189" t="s">
        <v>531</v>
      </c>
    </row>
    <row r="190" spans="1:7">
      <c r="A190" t="s">
        <v>233</v>
      </c>
      <c r="B190">
        <v>195</v>
      </c>
      <c r="D190">
        <v>187</v>
      </c>
      <c r="E190">
        <v>340</v>
      </c>
      <c r="F190">
        <v>270</v>
      </c>
      <c r="G190">
        <v>992</v>
      </c>
    </row>
    <row r="191" spans="1:7">
      <c r="A191" t="s">
        <v>553</v>
      </c>
    </row>
    <row r="192" spans="1:7">
      <c r="A192" t="s">
        <v>417</v>
      </c>
      <c r="D192">
        <v>1409</v>
      </c>
      <c r="E192">
        <v>1016</v>
      </c>
      <c r="G192">
        <v>2425</v>
      </c>
    </row>
    <row r="193" spans="1:7">
      <c r="A193" t="s">
        <v>373</v>
      </c>
    </row>
    <row r="194" spans="1:7">
      <c r="A194" t="s">
        <v>500</v>
      </c>
      <c r="C194">
        <v>1342</v>
      </c>
      <c r="G194">
        <v>1342</v>
      </c>
    </row>
    <row r="195" spans="1:7">
      <c r="A195" t="s">
        <v>506</v>
      </c>
    </row>
    <row r="196" spans="1:7">
      <c r="A196" t="s">
        <v>317</v>
      </c>
    </row>
    <row r="197" spans="1:7">
      <c r="A197" t="s">
        <v>448</v>
      </c>
      <c r="B197">
        <v>436</v>
      </c>
      <c r="E197">
        <v>6275</v>
      </c>
      <c r="G197">
        <v>6711</v>
      </c>
    </row>
    <row r="198" spans="1:7">
      <c r="A198" t="s">
        <v>320</v>
      </c>
      <c r="C198">
        <v>315</v>
      </c>
      <c r="G198">
        <v>315</v>
      </c>
    </row>
    <row r="199" spans="1:7">
      <c r="A199" t="s">
        <v>376</v>
      </c>
      <c r="C199">
        <v>1230</v>
      </c>
      <c r="D199">
        <v>200</v>
      </c>
      <c r="G199">
        <v>1430</v>
      </c>
    </row>
    <row r="200" spans="1:7">
      <c r="A200" t="s">
        <v>421</v>
      </c>
    </row>
    <row r="201" spans="1:7">
      <c r="A201" t="s">
        <v>404</v>
      </c>
      <c r="B201">
        <v>15</v>
      </c>
      <c r="G201">
        <v>15</v>
      </c>
    </row>
    <row r="202" spans="1:7">
      <c r="A202" t="s">
        <v>534</v>
      </c>
    </row>
    <row r="203" spans="1:7">
      <c r="A203" t="s">
        <v>436</v>
      </c>
    </row>
    <row r="204" spans="1:7">
      <c r="A204" t="s">
        <v>349</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363</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225</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266</v>
      </c>
    </row>
    <row r="228" spans="1:7">
      <c r="A228" t="s">
        <v>411</v>
      </c>
    </row>
    <row r="229" spans="1:7">
      <c r="A229" t="s">
        <v>358</v>
      </c>
      <c r="B229">
        <v>762</v>
      </c>
      <c r="C229">
        <v>0</v>
      </c>
      <c r="D229">
        <v>0</v>
      </c>
      <c r="E229">
        <v>76</v>
      </c>
      <c r="G229">
        <v>838</v>
      </c>
    </row>
    <row r="230" spans="1:7">
      <c r="A230" t="s">
        <v>458</v>
      </c>
    </row>
    <row r="231" spans="1:7">
      <c r="A231" t="s">
        <v>242</v>
      </c>
    </row>
    <row r="232" spans="1:7">
      <c r="A232" t="s">
        <v>233</v>
      </c>
      <c r="B232">
        <v>58</v>
      </c>
      <c r="C232">
        <v>574</v>
      </c>
      <c r="D232">
        <v>704</v>
      </c>
      <c r="E232">
        <v>1009</v>
      </c>
      <c r="F232">
        <v>200</v>
      </c>
      <c r="G232">
        <v>2545</v>
      </c>
    </row>
    <row r="233" spans="1:7">
      <c r="A233" t="s">
        <v>448</v>
      </c>
      <c r="C233">
        <v>380</v>
      </c>
      <c r="D233">
        <v>300</v>
      </c>
      <c r="E233">
        <v>150</v>
      </c>
      <c r="G233">
        <v>830</v>
      </c>
    </row>
    <row r="234" spans="1:7">
      <c r="A234" t="s">
        <v>301</v>
      </c>
    </row>
    <row r="235" spans="1:7">
      <c r="A235" t="s">
        <v>404</v>
      </c>
      <c r="C235">
        <v>0</v>
      </c>
      <c r="D235">
        <v>0</v>
      </c>
      <c r="E235">
        <v>137</v>
      </c>
      <c r="G235">
        <v>137</v>
      </c>
    </row>
    <row r="236" spans="1:7">
      <c r="A236" t="s">
        <v>349</v>
      </c>
      <c r="E236">
        <v>310</v>
      </c>
      <c r="G236">
        <v>310</v>
      </c>
    </row>
    <row r="237" spans="1:7">
      <c r="A237" t="s">
        <v>502</v>
      </c>
      <c r="B237">
        <v>982</v>
      </c>
      <c r="C237">
        <v>749</v>
      </c>
      <c r="D237">
        <v>713</v>
      </c>
      <c r="G237">
        <v>2444</v>
      </c>
    </row>
    <row r="238" spans="1:7">
      <c r="A238" t="s">
        <v>363</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222</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347</v>
      </c>
      <c r="C246">
        <v>575</v>
      </c>
      <c r="G246">
        <v>575</v>
      </c>
    </row>
    <row r="247" spans="1:7">
      <c r="A247" t="s">
        <v>229</v>
      </c>
      <c r="C247">
        <v>1065</v>
      </c>
      <c r="D247">
        <v>825</v>
      </c>
      <c r="E247">
        <v>705</v>
      </c>
      <c r="G247">
        <v>2595</v>
      </c>
    </row>
    <row r="248" spans="1:7">
      <c r="A248" t="s">
        <v>351</v>
      </c>
    </row>
    <row r="249" spans="1:7">
      <c r="A249" t="s">
        <v>217</v>
      </c>
      <c r="C249">
        <v>442</v>
      </c>
      <c r="D249">
        <v>854</v>
      </c>
      <c r="E249">
        <v>290</v>
      </c>
      <c r="F249">
        <v>673</v>
      </c>
      <c r="G249">
        <v>2259</v>
      </c>
    </row>
    <row r="250" spans="1:7">
      <c r="A250" t="s">
        <v>365</v>
      </c>
      <c r="C250">
        <v>1740</v>
      </c>
      <c r="D250">
        <v>2934</v>
      </c>
      <c r="F250">
        <v>161</v>
      </c>
      <c r="G250">
        <v>4835</v>
      </c>
    </row>
    <row r="251" spans="1:7">
      <c r="A251" t="s">
        <v>179</v>
      </c>
      <c r="C251">
        <v>483</v>
      </c>
      <c r="D251">
        <v>1799</v>
      </c>
      <c r="F251">
        <v>0</v>
      </c>
      <c r="G251">
        <v>2282</v>
      </c>
    </row>
    <row r="252" spans="1:7">
      <c r="A252" t="s">
        <v>322</v>
      </c>
      <c r="C252">
        <v>1333</v>
      </c>
      <c r="D252">
        <v>1701</v>
      </c>
      <c r="F252">
        <v>546</v>
      </c>
      <c r="G252">
        <v>3580</v>
      </c>
    </row>
    <row r="253" spans="1:7">
      <c r="A253" t="s">
        <v>292</v>
      </c>
      <c r="D253">
        <v>1972</v>
      </c>
      <c r="E253">
        <v>178</v>
      </c>
      <c r="F253">
        <v>266</v>
      </c>
      <c r="G253">
        <v>2416</v>
      </c>
    </row>
    <row r="254" spans="1:7">
      <c r="A254" t="s">
        <v>563</v>
      </c>
      <c r="E254">
        <v>0</v>
      </c>
      <c r="G254">
        <v>0</v>
      </c>
    </row>
    <row r="255" spans="1:7">
      <c r="A255" t="s">
        <v>450</v>
      </c>
      <c r="E255">
        <v>195</v>
      </c>
      <c r="G255">
        <v>195</v>
      </c>
    </row>
    <row r="256" spans="1:7">
      <c r="A256" t="s">
        <v>215</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v>644</v>
      </c>
      <c r="G263">
        <v>644</v>
      </c>
    </row>
    <row r="264" spans="1:7">
      <c r="A264" t="s">
        <v>242</v>
      </c>
      <c r="B264">
        <v>0</v>
      </c>
      <c r="G264">
        <v>0</v>
      </c>
    </row>
    <row r="265" spans="1:7">
      <c r="A265" t="s">
        <v>236</v>
      </c>
      <c r="B265">
        <v>745</v>
      </c>
      <c r="G265">
        <v>745</v>
      </c>
    </row>
    <row r="266" spans="1:7">
      <c r="A266" t="s">
        <v>233</v>
      </c>
      <c r="B266">
        <v>265</v>
      </c>
      <c r="C266">
        <v>0</v>
      </c>
      <c r="D266">
        <v>0</v>
      </c>
      <c r="F266">
        <v>635</v>
      </c>
      <c r="G266">
        <v>900</v>
      </c>
    </row>
    <row r="267" spans="1:7">
      <c r="A267" t="s">
        <v>448</v>
      </c>
    </row>
    <row r="268" spans="1:7">
      <c r="A268" t="s">
        <v>301</v>
      </c>
      <c r="D268">
        <v>0</v>
      </c>
      <c r="G268">
        <v>0</v>
      </c>
    </row>
    <row r="269" spans="1:7">
      <c r="A269" t="s">
        <v>487</v>
      </c>
      <c r="B269">
        <v>0</v>
      </c>
      <c r="G269">
        <v>0</v>
      </c>
    </row>
    <row r="270" spans="1:7">
      <c r="A270" t="s">
        <v>462</v>
      </c>
    </row>
    <row r="271" spans="1:7">
      <c r="A271" t="s">
        <v>456</v>
      </c>
    </row>
    <row r="272" spans="1:7">
      <c r="A272" t="s">
        <v>225</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365</v>
      </c>
      <c r="B276">
        <v>418</v>
      </c>
      <c r="C276">
        <v>0</v>
      </c>
      <c r="D276">
        <v>0</v>
      </c>
      <c r="G276">
        <v>418</v>
      </c>
    </row>
    <row r="277" spans="1:7">
      <c r="A277" t="s">
        <v>179</v>
      </c>
      <c r="B277">
        <v>499</v>
      </c>
      <c r="C277">
        <v>0</v>
      </c>
      <c r="D277">
        <v>0</v>
      </c>
      <c r="G277">
        <v>499</v>
      </c>
    </row>
    <row r="278" spans="1:7">
      <c r="A278" t="s">
        <v>292</v>
      </c>
      <c r="B278">
        <v>1089</v>
      </c>
      <c r="C278">
        <v>0</v>
      </c>
      <c r="D278">
        <v>0</v>
      </c>
      <c r="G278">
        <v>1089</v>
      </c>
    </row>
    <row r="279" spans="1:7">
      <c r="A279" t="s">
        <v>450</v>
      </c>
      <c r="B279">
        <v>453</v>
      </c>
      <c r="C279">
        <v>166</v>
      </c>
      <c r="D279">
        <v>166</v>
      </c>
      <c r="E279">
        <v>302</v>
      </c>
      <c r="G279">
        <v>1087</v>
      </c>
    </row>
    <row r="280" spans="1:7">
      <c r="A280" t="s">
        <v>215</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367</v>
      </c>
      <c r="B283">
        <v>1355</v>
      </c>
      <c r="D283">
        <v>0</v>
      </c>
      <c r="G283">
        <v>1355</v>
      </c>
    </row>
    <row r="284" spans="1:7">
      <c r="A284" t="s">
        <v>174</v>
      </c>
      <c r="B284">
        <v>2227</v>
      </c>
      <c r="G284">
        <v>2227</v>
      </c>
    </row>
    <row r="285" spans="1:7">
      <c r="A285" t="s">
        <v>263</v>
      </c>
      <c r="C285">
        <v>0</v>
      </c>
      <c r="D285">
        <v>0</v>
      </c>
      <c r="E285">
        <v>344</v>
      </c>
      <c r="G285">
        <v>344</v>
      </c>
    </row>
    <row r="286" spans="1:7">
      <c r="A286" t="s">
        <v>208</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177</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v>550</v>
      </c>
      <c r="E298">
        <v>426</v>
      </c>
      <c r="G298">
        <v>976</v>
      </c>
    </row>
    <row r="299" spans="1:7">
      <c r="A299" t="s">
        <v>448</v>
      </c>
      <c r="C299">
        <v>45</v>
      </c>
      <c r="G299">
        <v>45</v>
      </c>
    </row>
    <row r="300" spans="1:7">
      <c r="A300" t="s">
        <v>376</v>
      </c>
      <c r="C300">
        <v>150</v>
      </c>
      <c r="D300">
        <v>295</v>
      </c>
      <c r="E300">
        <v>504</v>
      </c>
      <c r="G300">
        <v>949</v>
      </c>
    </row>
    <row r="301" spans="1:7">
      <c r="A301" t="s">
        <v>502</v>
      </c>
    </row>
    <row r="302" spans="1:7">
      <c r="A302" t="s">
        <v>363</v>
      </c>
    </row>
    <row r="303" spans="1:7">
      <c r="A303" t="s">
        <v>456</v>
      </c>
      <c r="B303">
        <v>132</v>
      </c>
      <c r="G303">
        <v>132</v>
      </c>
    </row>
    <row r="304" spans="1:7">
      <c r="A304" t="s">
        <v>454</v>
      </c>
      <c r="B304">
        <v>367</v>
      </c>
      <c r="G304">
        <v>367</v>
      </c>
    </row>
    <row r="305" spans="1:7">
      <c r="A305" t="s">
        <v>217</v>
      </c>
      <c r="F305">
        <v>314</v>
      </c>
      <c r="G305">
        <v>314</v>
      </c>
    </row>
    <row r="306" spans="1:7">
      <c r="A306" t="s">
        <v>365</v>
      </c>
    </row>
    <row r="307" spans="1:7">
      <c r="A307" t="s">
        <v>450</v>
      </c>
      <c r="B307">
        <v>43</v>
      </c>
      <c r="G307">
        <v>43</v>
      </c>
    </row>
    <row r="308" spans="1:7">
      <c r="A308" t="s">
        <v>367</v>
      </c>
    </row>
    <row r="309" spans="1:7">
      <c r="A309" t="s">
        <v>263</v>
      </c>
    </row>
    <row r="310" spans="1:7">
      <c r="A310" t="s">
        <v>208</v>
      </c>
    </row>
    <row r="311" spans="1:7">
      <c r="A311" t="s">
        <v>498</v>
      </c>
    </row>
    <row r="312" spans="1:7">
      <c r="A312" t="s">
        <v>440</v>
      </c>
      <c r="B312">
        <v>618</v>
      </c>
      <c r="C312">
        <v>700</v>
      </c>
      <c r="G312">
        <v>1318</v>
      </c>
    </row>
    <row r="313" spans="1:7">
      <c r="A313" t="s">
        <v>432</v>
      </c>
    </row>
    <row r="314" spans="1:7">
      <c r="A314" t="s">
        <v>177</v>
      </c>
    </row>
    <row r="315" spans="1:7">
      <c r="A315" t="s">
        <v>495</v>
      </c>
      <c r="B315">
        <v>990</v>
      </c>
      <c r="C315">
        <v>1871</v>
      </c>
      <c r="D315">
        <v>1307</v>
      </c>
      <c r="G315">
        <v>4168</v>
      </c>
    </row>
    <row r="316" spans="1:7">
      <c r="A316" t="s">
        <v>80</v>
      </c>
      <c r="B316">
        <v>590</v>
      </c>
      <c r="C316">
        <v>343</v>
      </c>
      <c r="G316">
        <v>933</v>
      </c>
    </row>
    <row r="317" spans="1:7">
      <c r="A317" t="s">
        <v>210</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273</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row>
    <row r="328" spans="1:7">
      <c r="A328" t="s">
        <v>491</v>
      </c>
    </row>
    <row r="329" spans="1:7">
      <c r="A329" t="s">
        <v>358</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292</v>
      </c>
      <c r="E337">
        <v>433</v>
      </c>
      <c r="G337">
        <v>433</v>
      </c>
    </row>
    <row r="338" spans="1:7">
      <c r="A338" t="s">
        <v>450</v>
      </c>
    </row>
    <row r="339" spans="1:7">
      <c r="A339" t="s">
        <v>407</v>
      </c>
      <c r="C339">
        <v>1018</v>
      </c>
      <c r="E339">
        <v>569</v>
      </c>
      <c r="G339">
        <v>1587</v>
      </c>
    </row>
    <row r="340" spans="1:7">
      <c r="A340" t="s">
        <v>273</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280</v>
      </c>
      <c r="C343">
        <v>1526</v>
      </c>
      <c r="D343">
        <v>1503</v>
      </c>
      <c r="E343">
        <v>1590</v>
      </c>
      <c r="F343">
        <v>370</v>
      </c>
      <c r="G343">
        <v>4989</v>
      </c>
    </row>
    <row r="344" spans="1:7">
      <c r="A344" t="s">
        <v>283</v>
      </c>
      <c r="B344">
        <v>547</v>
      </c>
      <c r="C344">
        <v>845</v>
      </c>
      <c r="D344">
        <v>400</v>
      </c>
      <c r="E344">
        <v>906</v>
      </c>
      <c r="F344">
        <v>198</v>
      </c>
      <c r="G344">
        <v>2896</v>
      </c>
    </row>
    <row r="345" spans="1:7">
      <c r="A345" t="s">
        <v>515</v>
      </c>
      <c r="B345">
        <v>259</v>
      </c>
      <c r="C345">
        <v>243</v>
      </c>
      <c r="E345">
        <v>193</v>
      </c>
      <c r="G345">
        <v>695</v>
      </c>
    </row>
    <row r="346" spans="1:7">
      <c r="A346" t="s">
        <v>269</v>
      </c>
      <c r="C346">
        <v>1538</v>
      </c>
      <c r="D346">
        <v>2713</v>
      </c>
      <c r="E346">
        <v>862</v>
      </c>
      <c r="F346">
        <v>1507</v>
      </c>
      <c r="G346">
        <v>6620</v>
      </c>
    </row>
    <row r="347" spans="1:7">
      <c r="A347" t="s">
        <v>517</v>
      </c>
      <c r="E347">
        <v>647</v>
      </c>
      <c r="G347">
        <v>647</v>
      </c>
    </row>
    <row r="348" spans="1:7">
      <c r="A348" t="s">
        <v>409</v>
      </c>
      <c r="F348">
        <v>706</v>
      </c>
      <c r="G348">
        <v>706</v>
      </c>
    </row>
    <row r="349" spans="1:7">
      <c r="A349" t="s">
        <v>391</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C355">
        <v>205</v>
      </c>
      <c r="D355">
        <v>190</v>
      </c>
      <c r="E355">
        <v>48</v>
      </c>
      <c r="F355">
        <v>150</v>
      </c>
      <c r="G355">
        <v>593</v>
      </c>
    </row>
    <row r="356" spans="1:7">
      <c r="A356" t="s">
        <v>236</v>
      </c>
    </row>
    <row r="357" spans="1:7">
      <c r="A357" t="s">
        <v>448</v>
      </c>
    </row>
    <row r="358" spans="1:7">
      <c r="A358" t="s">
        <v>502</v>
      </c>
    </row>
    <row r="359" spans="1:7">
      <c r="A359" t="s">
        <v>487</v>
      </c>
    </row>
    <row r="360" spans="1:7">
      <c r="A360" t="s">
        <v>462</v>
      </c>
      <c r="D360">
        <v>113</v>
      </c>
      <c r="G360">
        <v>113</v>
      </c>
    </row>
    <row r="361" spans="1:7">
      <c r="A361" t="s">
        <v>493</v>
      </c>
    </row>
    <row r="362" spans="1:7">
      <c r="A362" t="s">
        <v>351</v>
      </c>
    </row>
    <row r="363" spans="1:7">
      <c r="A363" t="s">
        <v>273</v>
      </c>
    </row>
    <row r="364" spans="1:7">
      <c r="A364" t="s">
        <v>483</v>
      </c>
    </row>
    <row r="365" spans="1:7">
      <c r="A365" t="s">
        <v>467</v>
      </c>
      <c r="B365">
        <v>1050</v>
      </c>
      <c r="G365">
        <v>1050</v>
      </c>
    </row>
    <row r="366" spans="1:7">
      <c r="A366" t="s">
        <v>280</v>
      </c>
    </row>
    <row r="367" spans="1:7">
      <c r="A367" t="s">
        <v>283</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391</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278</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v>423</v>
      </c>
      <c r="G385">
        <v>423</v>
      </c>
    </row>
    <row r="386" spans="1:7">
      <c r="A386" t="s">
        <v>448</v>
      </c>
    </row>
    <row r="387" spans="1:7">
      <c r="A387" t="s">
        <v>504</v>
      </c>
      <c r="F387">
        <v>1367</v>
      </c>
      <c r="G387">
        <v>1367</v>
      </c>
    </row>
    <row r="388" spans="1:7">
      <c r="A388" t="s">
        <v>407</v>
      </c>
    </row>
    <row r="389" spans="1:7">
      <c r="A389" t="s">
        <v>283</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278</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C407">
        <v>320</v>
      </c>
      <c r="G407">
        <v>320</v>
      </c>
    </row>
    <row r="408" spans="1:7">
      <c r="A408" t="s">
        <v>233</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row>
    <row r="434" spans="1:7">
      <c r="A434" t="s">
        <v>570</v>
      </c>
    </row>
    <row r="435" spans="1:7">
      <c r="A435" t="s">
        <v>233</v>
      </c>
      <c r="C435">
        <v>55</v>
      </c>
      <c r="G435">
        <v>55</v>
      </c>
    </row>
    <row r="436" spans="1:7">
      <c r="A436" t="s">
        <v>376</v>
      </c>
      <c r="D436">
        <v>1190</v>
      </c>
      <c r="G436">
        <v>1190</v>
      </c>
    </row>
    <row r="437" spans="1:7">
      <c r="A437" t="s">
        <v>561</v>
      </c>
      <c r="C437">
        <v>30</v>
      </c>
      <c r="G437">
        <v>30</v>
      </c>
    </row>
    <row r="438" spans="1:7">
      <c r="A438" t="s">
        <v>229</v>
      </c>
      <c r="F438">
        <v>887</v>
      </c>
      <c r="G438">
        <v>887</v>
      </c>
    </row>
    <row r="439" spans="1:7">
      <c r="A439" t="s">
        <v>367</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278</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202</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v>301</v>
      </c>
      <c r="C457">
        <v>191</v>
      </c>
      <c r="G457">
        <v>492</v>
      </c>
    </row>
    <row r="458" spans="1:7">
      <c r="A458" t="s">
        <v>233</v>
      </c>
      <c r="F458">
        <v>175</v>
      </c>
      <c r="G458">
        <v>175</v>
      </c>
    </row>
    <row r="459" spans="1:7">
      <c r="A459" t="s">
        <v>317</v>
      </c>
      <c r="B459">
        <v>54</v>
      </c>
      <c r="C459">
        <v>101</v>
      </c>
      <c r="G459">
        <v>155</v>
      </c>
    </row>
    <row r="460" spans="1:7">
      <c r="A460" t="s">
        <v>376</v>
      </c>
      <c r="D460">
        <v>678</v>
      </c>
      <c r="G460">
        <v>678</v>
      </c>
    </row>
    <row r="461" spans="1:7">
      <c r="A461" t="s">
        <v>229</v>
      </c>
      <c r="F461">
        <v>236</v>
      </c>
      <c r="G461">
        <v>236</v>
      </c>
    </row>
    <row r="462" spans="1:7">
      <c r="A462" t="s">
        <v>217</v>
      </c>
      <c r="D462">
        <v>999</v>
      </c>
      <c r="F462">
        <v>719</v>
      </c>
      <c r="G462">
        <v>1718</v>
      </c>
    </row>
    <row r="463" spans="1:7">
      <c r="A463" t="s">
        <v>367</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278</v>
      </c>
      <c r="D466">
        <v>181</v>
      </c>
      <c r="G466">
        <v>181</v>
      </c>
    </row>
    <row r="467" spans="1:7">
      <c r="A467" t="s">
        <v>474</v>
      </c>
    </row>
    <row r="468" spans="1:7">
      <c r="A468" t="s">
        <v>569</v>
      </c>
      <c r="B468">
        <v>1156</v>
      </c>
      <c r="C468">
        <v>947</v>
      </c>
      <c r="G468">
        <v>2103</v>
      </c>
    </row>
    <row r="469" spans="1:7">
      <c r="A469" t="s">
        <v>202</v>
      </c>
      <c r="B469">
        <v>270</v>
      </c>
      <c r="E469">
        <v>948</v>
      </c>
      <c r="G469">
        <v>1218</v>
      </c>
    </row>
    <row r="470" spans="1:7">
      <c r="A470" t="s">
        <v>379</v>
      </c>
      <c r="B470">
        <v>644</v>
      </c>
      <c r="C470">
        <v>1430</v>
      </c>
      <c r="D470">
        <v>970</v>
      </c>
      <c r="G470">
        <v>3044</v>
      </c>
    </row>
    <row r="471" spans="1:7">
      <c r="A471" t="s">
        <v>325</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v>100</v>
      </c>
      <c r="F479">
        <v>100</v>
      </c>
    </row>
    <row r="480" spans="1:7">
      <c r="A480" t="s">
        <v>229</v>
      </c>
      <c r="B480">
        <v>224</v>
      </c>
      <c r="C480">
        <v>200</v>
      </c>
      <c r="F480">
        <v>424</v>
      </c>
    </row>
    <row r="481" spans="1:7">
      <c r="A481" t="s">
        <v>367</v>
      </c>
      <c r="B481">
        <v>757</v>
      </c>
      <c r="C481">
        <v>610</v>
      </c>
      <c r="D481">
        <v>959</v>
      </c>
      <c r="E481">
        <v>493</v>
      </c>
      <c r="F481">
        <v>2819</v>
      </c>
    </row>
    <row r="482" spans="1:7">
      <c r="A482" t="s">
        <v>504</v>
      </c>
      <c r="E482">
        <v>218</v>
      </c>
      <c r="F482">
        <v>218</v>
      </c>
    </row>
    <row r="483" spans="1:7">
      <c r="A483" t="s">
        <v>515</v>
      </c>
    </row>
    <row r="484" spans="1:7">
      <c r="A484" t="s">
        <v>202</v>
      </c>
      <c r="B484">
        <v>954</v>
      </c>
      <c r="C484">
        <v>2783</v>
      </c>
      <c r="D484">
        <v>2248</v>
      </c>
      <c r="F484">
        <v>5985</v>
      </c>
    </row>
    <row r="485" spans="1:7">
      <c r="A485" t="s">
        <v>379</v>
      </c>
      <c r="B485">
        <v>948</v>
      </c>
      <c r="D485">
        <v>736</v>
      </c>
      <c r="F485">
        <v>1684</v>
      </c>
    </row>
    <row r="486" spans="1:7">
      <c r="A486" t="s">
        <v>212</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row>
    <row r="498" spans="1:7">
      <c r="A498" t="s">
        <v>430</v>
      </c>
    </row>
    <row r="499" spans="1:7">
      <c r="A499" t="s">
        <v>217</v>
      </c>
      <c r="C499">
        <v>1483</v>
      </c>
      <c r="D499">
        <v>83</v>
      </c>
      <c r="G499">
        <v>1566</v>
      </c>
    </row>
    <row r="500" spans="1:7">
      <c r="A500" t="s">
        <v>367</v>
      </c>
      <c r="B500">
        <v>720</v>
      </c>
      <c r="C500">
        <v>948</v>
      </c>
      <c r="E500">
        <v>1101</v>
      </c>
      <c r="F500">
        <v>437</v>
      </c>
      <c r="G500">
        <v>3206</v>
      </c>
    </row>
    <row r="501" spans="1:7">
      <c r="A501" t="s">
        <v>80</v>
      </c>
      <c r="E501">
        <v>341</v>
      </c>
      <c r="G501">
        <v>341</v>
      </c>
    </row>
    <row r="502" spans="1:7">
      <c r="A502" t="s">
        <v>574</v>
      </c>
    </row>
    <row r="503" spans="1:7">
      <c r="A503" t="s">
        <v>379</v>
      </c>
      <c r="B503">
        <v>1957</v>
      </c>
      <c r="G503">
        <v>1957</v>
      </c>
    </row>
    <row r="504" spans="1:7">
      <c r="A504" t="s">
        <v>212</v>
      </c>
      <c r="B504">
        <v>275</v>
      </c>
      <c r="C504">
        <v>280</v>
      </c>
      <c r="D504">
        <v>310</v>
      </c>
      <c r="G504">
        <v>865</v>
      </c>
    </row>
    <row r="505" spans="1:7">
      <c r="A505" t="s">
        <v>199</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row>
    <row r="517" spans="1:7">
      <c r="A517" t="s">
        <v>367</v>
      </c>
      <c r="B517">
        <v>730</v>
      </c>
      <c r="C517">
        <v>583</v>
      </c>
      <c r="G517">
        <v>1313</v>
      </c>
    </row>
    <row r="518" spans="1:7">
      <c r="A518" t="s">
        <v>391</v>
      </c>
      <c r="B518">
        <v>115</v>
      </c>
      <c r="G518">
        <v>115</v>
      </c>
    </row>
    <row r="519" spans="1:7">
      <c r="A519" t="s">
        <v>202</v>
      </c>
      <c r="D519">
        <v>370</v>
      </c>
      <c r="G519">
        <v>370</v>
      </c>
    </row>
    <row r="520" spans="1:7">
      <c r="A520" t="s">
        <v>212</v>
      </c>
      <c r="B520">
        <v>263</v>
      </c>
      <c r="C520">
        <v>270</v>
      </c>
      <c r="E520">
        <v>395</v>
      </c>
      <c r="G520">
        <v>928</v>
      </c>
    </row>
    <row r="521" spans="1:7">
      <c r="A521" t="s">
        <v>199</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row>
    <row r="531" spans="1:7">
      <c r="A531" t="s">
        <v>292</v>
      </c>
    </row>
    <row r="532" spans="1:7">
      <c r="A532" t="s">
        <v>215</v>
      </c>
      <c r="B532">
        <v>1394</v>
      </c>
      <c r="C532">
        <v>1756</v>
      </c>
      <c r="D532">
        <v>846</v>
      </c>
      <c r="G532">
        <v>3996</v>
      </c>
    </row>
    <row r="533" spans="1:7">
      <c r="A533" t="s">
        <v>367</v>
      </c>
      <c r="B533">
        <v>465</v>
      </c>
      <c r="C533">
        <v>218</v>
      </c>
      <c r="D533">
        <v>729</v>
      </c>
      <c r="E533">
        <v>464</v>
      </c>
      <c r="G533">
        <v>1876</v>
      </c>
    </row>
    <row r="534" spans="1:7">
      <c r="A534" t="s">
        <v>208</v>
      </c>
      <c r="E534">
        <v>977</v>
      </c>
      <c r="G534">
        <v>977</v>
      </c>
    </row>
    <row r="535" spans="1:7">
      <c r="A535" t="s">
        <v>573</v>
      </c>
      <c r="D535">
        <v>81</v>
      </c>
      <c r="F535">
        <v>114</v>
      </c>
      <c r="G535">
        <v>195</v>
      </c>
    </row>
    <row r="536" spans="1:7">
      <c r="A536" t="s">
        <v>202</v>
      </c>
    </row>
    <row r="537" spans="1:7">
      <c r="A537" t="s">
        <v>379</v>
      </c>
    </row>
    <row r="538" spans="1:7">
      <c r="A538" t="s">
        <v>212</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row>
    <row r="547" spans="1:7">
      <c r="A547" t="s">
        <v>215</v>
      </c>
      <c r="C547">
        <v>1946</v>
      </c>
      <c r="G547">
        <v>1946</v>
      </c>
    </row>
    <row r="548" spans="1:7">
      <c r="A548" t="s">
        <v>367</v>
      </c>
      <c r="E548">
        <v>112</v>
      </c>
      <c r="G548">
        <v>112</v>
      </c>
    </row>
    <row r="549" spans="1:7">
      <c r="A549" t="s">
        <v>208</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212</v>
      </c>
      <c r="B552">
        <v>68</v>
      </c>
      <c r="C552">
        <v>50</v>
      </c>
      <c r="G552">
        <v>118</v>
      </c>
    </row>
    <row r="553" spans="1:7">
      <c r="A553" t="s">
        <v>194</v>
      </c>
      <c r="B553">
        <v>1269</v>
      </c>
      <c r="C553">
        <v>1141</v>
      </c>
      <c r="D553">
        <v>1308</v>
      </c>
      <c r="E553">
        <v>1296</v>
      </c>
      <c r="G553">
        <v>5014</v>
      </c>
    </row>
    <row r="554" spans="1:7">
      <c r="A554" t="s">
        <v>354</v>
      </c>
      <c r="B554">
        <v>65</v>
      </c>
      <c r="G554">
        <v>65</v>
      </c>
    </row>
    <row r="555" spans="1:7">
      <c r="A555" t="s">
        <v>370</v>
      </c>
      <c r="B555">
        <v>924</v>
      </c>
      <c r="G555">
        <v>924</v>
      </c>
    </row>
    <row r="556" spans="1:7">
      <c r="A556" t="s">
        <v>331</v>
      </c>
      <c r="C556">
        <v>1044</v>
      </c>
      <c r="D556">
        <v>1100</v>
      </c>
      <c r="E556">
        <v>1050</v>
      </c>
      <c r="G556">
        <v>3194</v>
      </c>
    </row>
    <row r="557" spans="1:7">
      <c r="A557" t="s">
        <v>143</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367</v>
      </c>
      <c r="C564">
        <v>282</v>
      </c>
      <c r="G564">
        <v>282</v>
      </c>
    </row>
    <row r="565" spans="1:7">
      <c r="A565" t="s">
        <v>208</v>
      </c>
      <c r="B565">
        <v>885</v>
      </c>
      <c r="C565">
        <v>478</v>
      </c>
      <c r="D565">
        <v>490</v>
      </c>
      <c r="E565">
        <v>372</v>
      </c>
      <c r="G565">
        <v>2225</v>
      </c>
    </row>
    <row r="566" spans="1:7">
      <c r="A566" t="s">
        <v>97</v>
      </c>
    </row>
    <row r="567" spans="1:7">
      <c r="A567" t="s">
        <v>573</v>
      </c>
      <c r="B567">
        <v>360</v>
      </c>
      <c r="G567">
        <v>360</v>
      </c>
    </row>
    <row r="568" spans="1:7">
      <c r="A568" t="s">
        <v>379</v>
      </c>
    </row>
    <row r="569" spans="1:7">
      <c r="A569" t="s">
        <v>194</v>
      </c>
    </row>
    <row r="570" spans="1:7">
      <c r="A570" t="s">
        <v>370</v>
      </c>
      <c r="B570">
        <v>120</v>
      </c>
      <c r="G570">
        <v>120</v>
      </c>
    </row>
    <row r="571" spans="1:7">
      <c r="A571" t="s">
        <v>143</v>
      </c>
      <c r="C571">
        <v>120</v>
      </c>
      <c r="D571">
        <v>71</v>
      </c>
      <c r="G571">
        <v>191</v>
      </c>
    </row>
    <row r="572" spans="1:7">
      <c r="A572" t="s">
        <v>341</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F578">
        <v>198</v>
      </c>
      <c r="G578">
        <v>198</v>
      </c>
    </row>
    <row r="579" spans="1:7">
      <c r="A579" t="s">
        <v>208</v>
      </c>
    </row>
    <row r="580" spans="1:7">
      <c r="A580" t="s">
        <v>177</v>
      </c>
    </row>
    <row r="581" spans="1:7">
      <c r="A581" t="s">
        <v>568</v>
      </c>
      <c r="E581">
        <v>400</v>
      </c>
      <c r="G581">
        <v>400</v>
      </c>
    </row>
    <row r="582" spans="1:7">
      <c r="A582" t="s">
        <v>341</v>
      </c>
      <c r="B582">
        <v>846</v>
      </c>
      <c r="C582">
        <v>827</v>
      </c>
      <c r="G582">
        <v>1673</v>
      </c>
    </row>
    <row r="583" spans="1:7">
      <c r="A583" t="s">
        <v>385</v>
      </c>
      <c r="C583">
        <v>465</v>
      </c>
      <c r="D583">
        <v>321</v>
      </c>
      <c r="G583">
        <v>786</v>
      </c>
    </row>
    <row r="584" spans="1:7">
      <c r="A584" t="s">
        <v>205</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C590">
        <v>403</v>
      </c>
      <c r="D590">
        <v>39</v>
      </c>
      <c r="G590">
        <v>442</v>
      </c>
    </row>
    <row r="591" spans="1:7">
      <c r="A591" t="s">
        <v>174</v>
      </c>
      <c r="B591">
        <v>862</v>
      </c>
      <c r="G591">
        <v>862</v>
      </c>
    </row>
    <row r="592" spans="1:7">
      <c r="A592" t="s">
        <v>568</v>
      </c>
      <c r="C592">
        <v>203</v>
      </c>
      <c r="D592">
        <v>170</v>
      </c>
      <c r="E592">
        <v>106</v>
      </c>
      <c r="G592">
        <v>479</v>
      </c>
    </row>
    <row r="593" spans="1:7">
      <c r="A593" t="s">
        <v>212</v>
      </c>
      <c r="D593">
        <v>280</v>
      </c>
      <c r="E593">
        <v>1972</v>
      </c>
      <c r="G593">
        <v>2252</v>
      </c>
    </row>
    <row r="594" spans="1:7">
      <c r="A594" t="s">
        <v>385</v>
      </c>
    </row>
    <row r="595" spans="1:7">
      <c r="A595" t="s">
        <v>344</v>
      </c>
      <c r="C595">
        <v>1210</v>
      </c>
      <c r="D595">
        <v>397</v>
      </c>
      <c r="G595">
        <v>1607</v>
      </c>
    </row>
    <row r="596" spans="1:7">
      <c r="A596" t="s">
        <v>388</v>
      </c>
      <c r="D596">
        <v>90</v>
      </c>
      <c r="G596">
        <v>90</v>
      </c>
    </row>
    <row r="597" spans="1:7">
      <c r="A597" t="s">
        <v>336</v>
      </c>
      <c r="D597">
        <v>426</v>
      </c>
      <c r="E597">
        <v>583</v>
      </c>
      <c r="G597">
        <v>1009</v>
      </c>
    </row>
    <row r="598" spans="1:7">
      <c r="A598" t="s">
        <v>393</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C604">
        <v>318</v>
      </c>
      <c r="G604">
        <v>318</v>
      </c>
    </row>
    <row r="605" spans="1:7">
      <c r="A605" t="s">
        <v>174</v>
      </c>
      <c r="D605">
        <v>461</v>
      </c>
      <c r="E605">
        <v>880</v>
      </c>
      <c r="F605">
        <v>585</v>
      </c>
      <c r="G605">
        <v>1926</v>
      </c>
    </row>
    <row r="606" spans="1:7">
      <c r="A606" t="s">
        <v>177</v>
      </c>
      <c r="E606">
        <v>868</v>
      </c>
      <c r="G606">
        <v>868</v>
      </c>
    </row>
    <row r="607" spans="1:7">
      <c r="A607" t="s">
        <v>568</v>
      </c>
      <c r="D607">
        <v>272</v>
      </c>
      <c r="E607">
        <v>79</v>
      </c>
      <c r="G607">
        <v>351</v>
      </c>
    </row>
    <row r="608" spans="1:7">
      <c r="A608" t="s">
        <v>212</v>
      </c>
      <c r="B608">
        <v>936</v>
      </c>
      <c r="C608">
        <v>1723</v>
      </c>
      <c r="D608">
        <v>130</v>
      </c>
      <c r="E608">
        <v>420</v>
      </c>
      <c r="G608">
        <v>3209</v>
      </c>
    </row>
    <row r="609" spans="1:7">
      <c r="A609" t="s">
        <v>199</v>
      </c>
      <c r="D609">
        <v>853</v>
      </c>
      <c r="E609">
        <v>1279</v>
      </c>
      <c r="G609">
        <v>2132</v>
      </c>
    </row>
    <row r="610" spans="1:7">
      <c r="A610" t="s">
        <v>341</v>
      </c>
    </row>
    <row r="611" spans="1:7">
      <c r="A611" t="s">
        <v>205</v>
      </c>
      <c r="D611">
        <v>579</v>
      </c>
      <c r="E611">
        <v>619</v>
      </c>
      <c r="G611">
        <v>1198</v>
      </c>
    </row>
    <row r="612" spans="1:7">
      <c r="A612" t="s">
        <v>344</v>
      </c>
    </row>
    <row r="613" spans="1:7">
      <c r="A613" t="s">
        <v>336</v>
      </c>
      <c r="B613">
        <v>1843</v>
      </c>
      <c r="C613">
        <v>1714</v>
      </c>
      <c r="D613">
        <v>678</v>
      </c>
      <c r="G613">
        <v>4235</v>
      </c>
    </row>
    <row r="614" spans="1:7">
      <c r="A614" t="s">
        <v>334</v>
      </c>
      <c r="B614">
        <v>1070</v>
      </c>
      <c r="C614">
        <v>1224</v>
      </c>
      <c r="D614">
        <v>235</v>
      </c>
      <c r="G614">
        <v>2529</v>
      </c>
    </row>
    <row r="615" spans="1:7">
      <c r="A615" t="s">
        <v>588</v>
      </c>
      <c r="C615">
        <v>605</v>
      </c>
      <c r="G615">
        <v>605</v>
      </c>
    </row>
    <row r="616" spans="1:7">
      <c r="A616" t="s">
        <v>338</v>
      </c>
      <c r="D616">
        <v>363</v>
      </c>
      <c r="E616">
        <v>1077</v>
      </c>
      <c r="G616">
        <v>1440</v>
      </c>
    </row>
    <row r="617" spans="1:7">
      <c r="A617" t="s">
        <v>382</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242</v>
      </c>
      <c r="F624">
        <v>183</v>
      </c>
      <c r="G624">
        <v>183</v>
      </c>
    </row>
    <row r="625" spans="1:7">
      <c r="A625" t="s">
        <v>174</v>
      </c>
      <c r="B625">
        <v>345</v>
      </c>
      <c r="G625">
        <v>345</v>
      </c>
    </row>
    <row r="626" spans="1:7">
      <c r="A626" t="s">
        <v>212</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336</v>
      </c>
    </row>
    <row r="630" spans="1:7">
      <c r="A630" t="s">
        <v>338</v>
      </c>
      <c r="B630">
        <v>1430</v>
      </c>
      <c r="C630">
        <v>1004</v>
      </c>
      <c r="G630">
        <v>2434</v>
      </c>
    </row>
    <row r="631" spans="1:7">
      <c r="A631" t="s">
        <v>382</v>
      </c>
      <c r="C631">
        <v>581</v>
      </c>
      <c r="G631">
        <v>581</v>
      </c>
    </row>
    <row r="632" spans="1:7">
      <c r="A632" t="s">
        <v>167</v>
      </c>
      <c r="D632">
        <v>314</v>
      </c>
      <c r="G632">
        <v>314</v>
      </c>
    </row>
    <row r="633" spans="1:7">
      <c r="A633" t="s">
        <v>184</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t="s">
        <v>542</v>
      </c>
    </row>
    <row r="639" spans="1:7">
      <c r="A639" t="s">
        <v>205</v>
      </c>
    </row>
    <row r="640" spans="1:7">
      <c r="A640" t="s">
        <v>167</v>
      </c>
    </row>
    <row r="641" spans="1:4">
      <c r="A641" t="s">
        <v>150</v>
      </c>
      <c r="B641">
        <v>918</v>
      </c>
      <c r="D641">
        <v>918</v>
      </c>
    </row>
    <row r="642" spans="1:4">
      <c r="A642" t="s">
        <v>120</v>
      </c>
    </row>
    <row r="643" spans="1:4">
      <c r="A643" t="s">
        <v>542</v>
      </c>
      <c r="B643">
        <v>918</v>
      </c>
      <c r="D643">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G1414" t="s">
        <v>1038</v>
      </c>
    </row>
    <row r="1415" spans="1:7">
      <c r="A1415" s="342" t="s">
        <v>167</v>
      </c>
      <c r="B1415" s="342" t="s">
        <v>169</v>
      </c>
      <c r="C1415" s="57">
        <v>45874</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1108</v>
      </c>
      <c r="B1" s="895"/>
      <c r="C1" s="895"/>
      <c r="E1" s="895" t="s">
        <v>1109</v>
      </c>
      <c r="F1" s="895"/>
      <c r="G1" s="895"/>
      <c r="I1" s="895" t="s">
        <v>1110</v>
      </c>
      <c r="J1" s="895"/>
      <c r="K1" s="895"/>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v>120461</v>
      </c>
      <c r="I4" s="45" t="s">
        <v>1111</v>
      </c>
      <c r="AB4" t="s">
        <v>1115</v>
      </c>
      <c r="AC4">
        <v>22</v>
      </c>
    </row>
    <row r="5" spans="1:30">
      <c r="A5" s="45" t="s">
        <v>27</v>
      </c>
      <c r="B5" s="45" t="s">
        <v>19</v>
      </c>
      <c r="C5" t="s">
        <v>545</v>
      </c>
      <c r="E5" t="s">
        <v>295</v>
      </c>
      <c r="G5">
        <v>16942</v>
      </c>
      <c r="I5" s="45" t="s">
        <v>19</v>
      </c>
      <c r="J5" t="s">
        <v>545</v>
      </c>
      <c r="P5" s="45" t="s">
        <v>1116</v>
      </c>
      <c r="U5" s="45" t="s">
        <v>1116</v>
      </c>
      <c r="AB5" t="s">
        <v>1117</v>
      </c>
      <c r="AC5">
        <v>13</v>
      </c>
    </row>
    <row r="6" spans="1:30">
      <c r="A6" t="s">
        <v>542</v>
      </c>
      <c r="E6" t="s">
        <v>253</v>
      </c>
      <c r="G6">
        <v>6526</v>
      </c>
      <c r="I6" t="s">
        <v>210</v>
      </c>
      <c r="J6">
        <v>153</v>
      </c>
      <c r="P6" s="45" t="s">
        <v>27</v>
      </c>
      <c r="Q6" s="45" t="s">
        <v>1118</v>
      </c>
      <c r="R6" t="s">
        <v>545</v>
      </c>
      <c r="U6" s="45" t="s">
        <v>1119</v>
      </c>
      <c r="V6" s="45" t="s">
        <v>1118</v>
      </c>
      <c r="W6" t="s">
        <v>545</v>
      </c>
    </row>
    <row r="7" spans="1:30">
      <c r="E7" t="s">
        <v>85</v>
      </c>
      <c r="G7">
        <v>59457</v>
      </c>
      <c r="I7" t="s">
        <v>233</v>
      </c>
      <c r="J7">
        <v>7980</v>
      </c>
      <c r="P7" t="s">
        <v>1112</v>
      </c>
      <c r="Q7" t="s">
        <v>448</v>
      </c>
      <c r="R7">
        <v>1</v>
      </c>
      <c r="U7" t="s">
        <v>1120</v>
      </c>
      <c r="W7">
        <v>1</v>
      </c>
      <c r="AC7" t="s">
        <v>1121</v>
      </c>
      <c r="AD7" t="s">
        <v>1122</v>
      </c>
    </row>
    <row r="8" spans="1:30">
      <c r="E8" t="s">
        <v>70</v>
      </c>
      <c r="G8">
        <v>30743</v>
      </c>
      <c r="I8" t="s">
        <v>236</v>
      </c>
      <c r="J8">
        <v>8420</v>
      </c>
      <c r="Q8" t="s">
        <v>450</v>
      </c>
      <c r="R8">
        <v>1</v>
      </c>
      <c r="U8" t="s">
        <v>1123</v>
      </c>
      <c r="W8">
        <v>1</v>
      </c>
      <c r="AA8" t="s">
        <v>1124</v>
      </c>
      <c r="AB8" s="287">
        <v>203521</v>
      </c>
      <c r="AC8" s="344">
        <f>AC5/AC4</f>
        <v>0.59090909090909094</v>
      </c>
      <c r="AD8" s="344">
        <f>AB9/AB8</f>
        <v>0.31446386367991508</v>
      </c>
    </row>
    <row r="9" spans="1:30">
      <c r="E9" t="s">
        <v>359</v>
      </c>
      <c r="G9">
        <v>22725</v>
      </c>
      <c r="I9" t="s">
        <v>239</v>
      </c>
      <c r="J9">
        <v>7562</v>
      </c>
      <c r="Q9" t="s">
        <v>1125</v>
      </c>
      <c r="R9">
        <v>1</v>
      </c>
      <c r="U9" t="s">
        <v>1126</v>
      </c>
      <c r="V9" t="s">
        <v>1125</v>
      </c>
      <c r="W9">
        <v>1</v>
      </c>
      <c r="AA9" t="s">
        <v>1127</v>
      </c>
      <c r="AB9">
        <v>64000</v>
      </c>
    </row>
    <row r="10" spans="1:30">
      <c r="E10" t="s">
        <v>66</v>
      </c>
      <c r="G10">
        <v>25990</v>
      </c>
      <c r="I10" t="s">
        <v>242</v>
      </c>
      <c r="J10">
        <v>5005</v>
      </c>
      <c r="Q10" t="s">
        <v>269</v>
      </c>
      <c r="R10">
        <v>1</v>
      </c>
      <c r="V10" t="s">
        <v>465</v>
      </c>
      <c r="W10">
        <v>1</v>
      </c>
    </row>
    <row r="11" spans="1:30">
      <c r="E11" t="s">
        <v>60</v>
      </c>
      <c r="G11">
        <v>15789</v>
      </c>
      <c r="I11" t="s">
        <v>245</v>
      </c>
      <c r="J11">
        <v>6205</v>
      </c>
      <c r="Q11" t="s">
        <v>465</v>
      </c>
      <c r="R11">
        <v>1</v>
      </c>
      <c r="V11" t="s">
        <v>273</v>
      </c>
      <c r="W11">
        <v>1</v>
      </c>
    </row>
    <row r="12" spans="1:30">
      <c r="E12" t="s">
        <v>260</v>
      </c>
      <c r="G12">
        <v>15979</v>
      </c>
      <c r="I12" t="s">
        <v>252</v>
      </c>
      <c r="J12">
        <v>6526</v>
      </c>
      <c r="Q12" t="s">
        <v>273</v>
      </c>
      <c r="R12">
        <v>1</v>
      </c>
      <c r="V12" t="s">
        <v>1128</v>
      </c>
      <c r="W12">
        <v>1</v>
      </c>
    </row>
    <row r="13" spans="1:30">
      <c r="E13" t="s">
        <v>190</v>
      </c>
      <c r="G13">
        <v>152</v>
      </c>
      <c r="I13" t="s">
        <v>259</v>
      </c>
      <c r="J13">
        <v>6390</v>
      </c>
      <c r="Q13" t="s">
        <v>1129</v>
      </c>
      <c r="R13">
        <v>1</v>
      </c>
      <c r="V13" t="s">
        <v>283</v>
      </c>
      <c r="W13">
        <v>1</v>
      </c>
    </row>
    <row r="14" spans="1:30">
      <c r="E14" t="s">
        <v>226</v>
      </c>
      <c r="G14">
        <v>26689</v>
      </c>
      <c r="I14" t="s">
        <v>263</v>
      </c>
      <c r="J14">
        <v>2092</v>
      </c>
      <c r="Q14" t="s">
        <v>469</v>
      </c>
      <c r="R14">
        <v>1</v>
      </c>
      <c r="U14" t="s">
        <v>1130</v>
      </c>
      <c r="W14">
        <v>5</v>
      </c>
    </row>
    <row r="15" spans="1:30">
      <c r="E15" t="s">
        <v>374</v>
      </c>
      <c r="G15">
        <v>120</v>
      </c>
      <c r="I15" t="s">
        <v>266</v>
      </c>
      <c r="J15">
        <v>5661</v>
      </c>
      <c r="Q15" t="s">
        <v>1128</v>
      </c>
      <c r="R15">
        <v>1</v>
      </c>
      <c r="U15" t="s">
        <v>570</v>
      </c>
      <c r="W15">
        <v>12</v>
      </c>
    </row>
    <row r="16" spans="1:30">
      <c r="E16" t="s">
        <v>542</v>
      </c>
      <c r="G16">
        <v>341573</v>
      </c>
      <c r="I16" t="s">
        <v>275</v>
      </c>
      <c r="J16">
        <v>4614</v>
      </c>
      <c r="Q16" t="s">
        <v>471</v>
      </c>
      <c r="R16">
        <v>1</v>
      </c>
      <c r="U16" t="s">
        <v>542</v>
      </c>
      <c r="W16">
        <v>19</v>
      </c>
    </row>
    <row r="17" spans="9:18">
      <c r="I17" t="s">
        <v>289</v>
      </c>
      <c r="J17">
        <v>6041</v>
      </c>
      <c r="Q17" t="s">
        <v>474</v>
      </c>
      <c r="R17">
        <v>1</v>
      </c>
    </row>
    <row r="18" spans="9:18">
      <c r="I18" t="s">
        <v>292</v>
      </c>
      <c r="J18">
        <v>5628</v>
      </c>
      <c r="Q18" t="s">
        <v>476</v>
      </c>
      <c r="R18">
        <v>1</v>
      </c>
    </row>
    <row r="19" spans="9:18">
      <c r="I19" t="s">
        <v>294</v>
      </c>
      <c r="J19">
        <v>4035</v>
      </c>
      <c r="Q19" t="s">
        <v>479</v>
      </c>
      <c r="R19">
        <v>1</v>
      </c>
    </row>
    <row r="20" spans="9:18">
      <c r="I20" t="s">
        <v>298</v>
      </c>
      <c r="J20">
        <v>0</v>
      </c>
      <c r="Q20" t="s">
        <v>278</v>
      </c>
      <c r="R20">
        <v>1</v>
      </c>
    </row>
    <row r="21" spans="9:18">
      <c r="I21" t="s">
        <v>301</v>
      </c>
      <c r="J21">
        <v>5494</v>
      </c>
      <c r="Q21" t="s">
        <v>1131</v>
      </c>
      <c r="R21">
        <v>1</v>
      </c>
    </row>
    <row r="22" spans="9:18">
      <c r="I22" t="s">
        <v>312</v>
      </c>
      <c r="J22">
        <v>4975</v>
      </c>
      <c r="Q22" t="s">
        <v>283</v>
      </c>
      <c r="R22">
        <v>1</v>
      </c>
    </row>
    <row r="23" spans="9:18">
      <c r="I23" t="s">
        <v>84</v>
      </c>
      <c r="J23">
        <v>6092</v>
      </c>
      <c r="Q23" t="s">
        <v>495</v>
      </c>
      <c r="R23">
        <v>1</v>
      </c>
    </row>
    <row r="24" spans="9:18">
      <c r="I24" t="s">
        <v>317</v>
      </c>
      <c r="J24">
        <v>5410</v>
      </c>
      <c r="Q24" t="s">
        <v>358</v>
      </c>
      <c r="R24">
        <v>1</v>
      </c>
    </row>
    <row r="25" spans="9:18">
      <c r="I25" t="s">
        <v>320</v>
      </c>
      <c r="J25">
        <v>6104</v>
      </c>
      <c r="Q25" t="s">
        <v>1132</v>
      </c>
      <c r="R25">
        <v>1</v>
      </c>
    </row>
    <row r="26" spans="9:18">
      <c r="I26" t="s">
        <v>347</v>
      </c>
      <c r="J26">
        <v>826</v>
      </c>
      <c r="P26" t="s">
        <v>1133</v>
      </c>
      <c r="R26">
        <v>19</v>
      </c>
    </row>
    <row r="27" spans="9:18">
      <c r="I27" t="s">
        <v>349</v>
      </c>
      <c r="J27">
        <v>1235</v>
      </c>
      <c r="P27" t="s">
        <v>1134</v>
      </c>
      <c r="Q27" t="s">
        <v>407</v>
      </c>
      <c r="R27">
        <v>1</v>
      </c>
    </row>
    <row r="28" spans="9:18">
      <c r="I28" t="s">
        <v>351</v>
      </c>
      <c r="J28">
        <v>1735</v>
      </c>
      <c r="Q28" t="s">
        <v>409</v>
      </c>
      <c r="R28">
        <v>1</v>
      </c>
    </row>
    <row r="29" spans="9:18">
      <c r="I29" t="s">
        <v>358</v>
      </c>
      <c r="J29">
        <v>22725</v>
      </c>
      <c r="Q29" t="s">
        <v>467</v>
      </c>
      <c r="R29">
        <v>1</v>
      </c>
    </row>
    <row r="30" spans="9:18">
      <c r="I30" t="s">
        <v>363</v>
      </c>
      <c r="J30">
        <v>7497</v>
      </c>
      <c r="Q30" t="s">
        <v>481</v>
      </c>
      <c r="R30">
        <v>1</v>
      </c>
    </row>
    <row r="31" spans="9:18">
      <c r="I31" t="s">
        <v>365</v>
      </c>
      <c r="J31">
        <v>7805</v>
      </c>
      <c r="Q31" t="s">
        <v>280</v>
      </c>
      <c r="R31">
        <v>1</v>
      </c>
    </row>
    <row r="32" spans="9:18">
      <c r="I32" t="s">
        <v>376</v>
      </c>
      <c r="J32">
        <v>6504</v>
      </c>
      <c r="Q32" t="s">
        <v>1135</v>
      </c>
      <c r="R32">
        <v>1</v>
      </c>
    </row>
    <row r="33" spans="9:18">
      <c r="I33" t="s">
        <v>373</v>
      </c>
      <c r="J33">
        <v>120</v>
      </c>
      <c r="Q33" t="s">
        <v>483</v>
      </c>
      <c r="R33">
        <v>1</v>
      </c>
    </row>
    <row r="34" spans="9:18">
      <c r="I34" t="s">
        <v>325</v>
      </c>
      <c r="J34">
        <v>285</v>
      </c>
      <c r="Q34" t="s">
        <v>498</v>
      </c>
      <c r="R34">
        <v>1</v>
      </c>
    </row>
    <row r="35" spans="9:18">
      <c r="I35" t="s">
        <v>177</v>
      </c>
      <c r="J35">
        <v>2315</v>
      </c>
      <c r="Q35" t="s">
        <v>432</v>
      </c>
      <c r="R35">
        <v>1</v>
      </c>
    </row>
    <row r="36" spans="9:18">
      <c r="I36" t="s">
        <v>208</v>
      </c>
      <c r="J36">
        <v>5151</v>
      </c>
      <c r="Q36" t="s">
        <v>434</v>
      </c>
      <c r="R36">
        <v>1</v>
      </c>
    </row>
    <row r="37" spans="9:18">
      <c r="I37" t="s">
        <v>225</v>
      </c>
      <c r="J37">
        <v>3642</v>
      </c>
      <c r="Q37" t="s">
        <v>438</v>
      </c>
      <c r="R37">
        <v>1</v>
      </c>
    </row>
    <row r="38" spans="9:18">
      <c r="I38" t="s">
        <v>65</v>
      </c>
      <c r="J38">
        <v>6041</v>
      </c>
      <c r="Q38" t="s">
        <v>440</v>
      </c>
      <c r="R38">
        <v>1</v>
      </c>
    </row>
    <row r="39" spans="9:18">
      <c r="I39" t="s">
        <v>97</v>
      </c>
      <c r="J39">
        <v>5825</v>
      </c>
      <c r="P39" t="s">
        <v>1136</v>
      </c>
      <c r="R39">
        <v>12</v>
      </c>
    </row>
    <row r="40" spans="9:18">
      <c r="I40" t="s">
        <v>102</v>
      </c>
      <c r="J40">
        <v>1831</v>
      </c>
      <c r="P40" t="s">
        <v>542</v>
      </c>
      <c r="R40">
        <v>31</v>
      </c>
    </row>
    <row r="41" spans="9:18">
      <c r="I41" t="s">
        <v>117</v>
      </c>
      <c r="J41">
        <v>2003</v>
      </c>
    </row>
    <row r="42" spans="9:18">
      <c r="I42" t="s">
        <v>222</v>
      </c>
      <c r="J42">
        <v>6524</v>
      </c>
    </row>
    <row r="43" spans="9:18">
      <c r="I43" t="s">
        <v>229</v>
      </c>
      <c r="J43">
        <v>4979</v>
      </c>
    </row>
    <row r="44" spans="9:18">
      <c r="I44" t="s">
        <v>280</v>
      </c>
      <c r="J44">
        <v>6327</v>
      </c>
    </row>
    <row r="45" spans="9:18">
      <c r="I45" t="s">
        <v>315</v>
      </c>
      <c r="J45">
        <v>6061</v>
      </c>
    </row>
    <row r="46" spans="9:18">
      <c r="I46" t="s">
        <v>59</v>
      </c>
      <c r="J46">
        <v>4822</v>
      </c>
    </row>
    <row r="47" spans="9:18">
      <c r="I47" t="s">
        <v>69</v>
      </c>
      <c r="J47">
        <v>6182</v>
      </c>
    </row>
    <row r="48" spans="9:18">
      <c r="I48" t="s">
        <v>73</v>
      </c>
      <c r="J48">
        <v>3796</v>
      </c>
    </row>
    <row r="49" spans="9:10">
      <c r="I49" t="s">
        <v>88</v>
      </c>
      <c r="J49">
        <v>0</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391</v>
      </c>
      <c r="J55">
        <v>143</v>
      </c>
    </row>
    <row r="56" spans="9:10">
      <c r="I56" t="s">
        <v>189</v>
      </c>
      <c r="J56">
        <v>152</v>
      </c>
    </row>
    <row r="57" spans="9:10">
      <c r="I57" t="s">
        <v>278</v>
      </c>
      <c r="J57">
        <v>6334</v>
      </c>
    </row>
    <row r="58" spans="9:10">
      <c r="I58" t="s">
        <v>399</v>
      </c>
      <c r="J58">
        <v>3</v>
      </c>
    </row>
    <row r="59" spans="9:10">
      <c r="I59" t="s">
        <v>395</v>
      </c>
      <c r="J59">
        <v>3</v>
      </c>
    </row>
    <row r="60" spans="9:10">
      <c r="I60" t="s">
        <v>393</v>
      </c>
      <c r="J60">
        <v>47</v>
      </c>
    </row>
    <row r="61" spans="9:10">
      <c r="I61" t="s">
        <v>379</v>
      </c>
      <c r="J61">
        <v>4390</v>
      </c>
    </row>
    <row r="62" spans="9:10">
      <c r="I62" t="s">
        <v>331</v>
      </c>
      <c r="J62">
        <v>3309</v>
      </c>
    </row>
    <row r="63" spans="9:10">
      <c r="I63" t="s">
        <v>212</v>
      </c>
      <c r="J63">
        <v>8305</v>
      </c>
    </row>
    <row r="64" spans="9:10">
      <c r="I64" t="s">
        <v>199</v>
      </c>
      <c r="J64">
        <v>13306</v>
      </c>
    </row>
    <row r="65" spans="9:10">
      <c r="I65" t="s">
        <v>194</v>
      </c>
      <c r="J65">
        <v>7848</v>
      </c>
    </row>
    <row r="66" spans="9:10">
      <c r="I66" t="s">
        <v>143</v>
      </c>
      <c r="J66">
        <v>1669</v>
      </c>
    </row>
    <row r="67" spans="9:10">
      <c r="I67" t="s">
        <v>205</v>
      </c>
      <c r="J67">
        <v>11054</v>
      </c>
    </row>
    <row r="68" spans="9:10">
      <c r="I68" t="s">
        <v>215</v>
      </c>
      <c r="J68">
        <v>6005</v>
      </c>
    </row>
    <row r="69" spans="9:10">
      <c r="I69" t="s">
        <v>370</v>
      </c>
      <c r="J69">
        <v>1769</v>
      </c>
    </row>
    <row r="70" spans="9:10">
      <c r="I70" t="s">
        <v>344</v>
      </c>
      <c r="J70">
        <v>1667</v>
      </c>
    </row>
    <row r="71" spans="9:10">
      <c r="I71" t="s">
        <v>341</v>
      </c>
      <c r="J71">
        <v>2067</v>
      </c>
    </row>
    <row r="72" spans="9:10">
      <c r="I72" t="s">
        <v>1076</v>
      </c>
      <c r="J72">
        <v>74</v>
      </c>
    </row>
    <row r="73" spans="9:10">
      <c r="I73" t="s">
        <v>154</v>
      </c>
      <c r="J73">
        <v>884</v>
      </c>
    </row>
    <row r="74" spans="9:10">
      <c r="I74" t="s">
        <v>388</v>
      </c>
      <c r="J74">
        <v>90</v>
      </c>
    </row>
    <row r="75" spans="9:10">
      <c r="I75" t="s">
        <v>334</v>
      </c>
      <c r="J75">
        <v>2773</v>
      </c>
    </row>
    <row r="76" spans="9:10">
      <c r="I76" t="s">
        <v>336</v>
      </c>
      <c r="J76">
        <v>5539</v>
      </c>
    </row>
    <row r="77" spans="9:10">
      <c r="I77" t="s">
        <v>338</v>
      </c>
      <c r="J77">
        <v>3517</v>
      </c>
    </row>
    <row r="78" spans="9:10">
      <c r="I78" t="s">
        <v>385</v>
      </c>
      <c r="J78">
        <v>765</v>
      </c>
    </row>
    <row r="79" spans="9:10">
      <c r="I79" t="s">
        <v>150</v>
      </c>
      <c r="J79">
        <v>3432</v>
      </c>
    </row>
    <row r="80" spans="9:10">
      <c r="I80" t="s">
        <v>382</v>
      </c>
      <c r="J80">
        <v>581</v>
      </c>
    </row>
    <row r="81" spans="9:10">
      <c r="I81" t="s">
        <v>160</v>
      </c>
      <c r="J81">
        <v>793</v>
      </c>
    </row>
    <row r="82" spans="9:10">
      <c r="I82" t="s">
        <v>187</v>
      </c>
      <c r="J82">
        <v>12735</v>
      </c>
    </row>
    <row r="83" spans="9:10">
      <c r="I83" t="s">
        <v>165</v>
      </c>
      <c r="J83">
        <v>1471</v>
      </c>
    </row>
    <row r="84" spans="9:10">
      <c r="I84" t="s">
        <v>542</v>
      </c>
      <c r="J84">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1145</v>
      </c>
      <c r="I1" s="897"/>
      <c r="J1" s="897"/>
      <c r="K1" s="897"/>
      <c r="L1" s="897"/>
      <c r="M1" s="897"/>
      <c r="N1" s="897"/>
      <c r="O1" s="897"/>
      <c r="P1" s="290"/>
      <c r="Q1" s="898" t="s">
        <v>34</v>
      </c>
      <c r="R1" s="898"/>
      <c r="S1" s="894"/>
      <c r="T1" s="898"/>
      <c r="U1" s="898"/>
      <c r="V1" s="898"/>
      <c r="W1" s="898"/>
      <c r="X1" s="898"/>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1E83152-036A-48CD-8F43-10249C11F0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2025-08-05T18:37:57Z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