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23" documentId="8_{DCF85A03-1EEC-410A-B6A1-333228F65FDB}" xr6:coauthVersionLast="47" xr6:coauthVersionMax="47" xr10:uidLastSave="{9FB32DDA-9343-4B7C-998A-12C0439D1682}"/>
  <bookViews>
    <workbookView xWindow="-60" yWindow="-60" windowWidth="15480" windowHeight="1164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7987" r:id="rId12"/>
    <pivotCache cacheId="7992" r:id="rId13"/>
    <pivotCache cacheId="7999" r:id="rId14"/>
    <pivotCache cacheId="8003" r:id="rId15"/>
    <pivotCache cacheId="8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2" i="30"/>
  <c r="V163" i="30"/>
  <c r="V4" i="30"/>
  <c r="V8" i="30"/>
  <c r="V165" i="30"/>
  <c r="V22" i="30"/>
  <c r="V164" i="30"/>
  <c r="V9" i="30"/>
  <c r="V160"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<sst xmlns="http://schemas.openxmlformats.org/spreadsheetml/2006/main" count="20387" uniqueCount="2547">
  <si>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</si>
  <si>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</si>
  <si>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</si>
  <si>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</si>
  <si>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</si>
  <si>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</si>
  <si>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</si>
  <si>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</si>
  <si>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</si>
  <si>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</si>
  <si>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</si>
  <si>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</si>
  <si>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</si>
  <si>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</si>
  <si>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</si>
  <si>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</si>
  <si>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</si>
  <si>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</si>
  <si>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</si>
  <si>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</si>
  <si>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</si>
  <si>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</si>
  <si>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</si>
  <si>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</si>
  <si>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</si>
  <si>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</si>
  <si>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</si>
  <si>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</si>
  <si>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</si>
  <si>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</si>
  <si>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</si>
  <si>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</si>
  <si>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</si>
  <si>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</si>
  <si>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</si>
  <si>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</si>
  <si>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</si>
  <si>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</si>
  <si>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</si>
  <si>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</si>
  <si>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</si>
  <si>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</si>
  <si>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</si>
  <si>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</si>
  <si>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</si>
  <si>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</si>
  <si>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</si>
  <si>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</si>
  <si>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</si>
  <si>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</si>
  <si>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</si>
  <si>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</si>
  <si>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</si>
  <si>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</si>
  <si>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</si>
  <si>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</si>
  <si>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</si>
  <si>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</si>
  <si>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</si>
  <si>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</si>
  <si>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</si>
  <si>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</si>
  <si>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</si>
  <si>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</si>
  <si>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</si>
  <si>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</si>
  <si>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</si>
  <si>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</si>
  <si>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</si>
  <si>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</si>
  <si>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</si>
  <si>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</si>
  <si>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</si>
  <si>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</si>
  <si>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</si>
  <si>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</si>
  <si>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</si>
  <si>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</si>
  <si>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</si>
  <si>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</si>
  <si>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</si>
  <si>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</si>
  <si>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</si>
  <si>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</si>
  <si>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</si>
  <si>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</si>
  <si>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</si>
  <si>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</si>
  <si>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</si>
  <si>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</si>
  <si>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</si>
  <si>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</si>
  <si>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</si>
  <si>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</si>
  <si>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</si>
  <si>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</si>
  <si>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</si>
  <si>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</si>
  <si>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</si>
  <si>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</si>
  <si>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</si>
  <si>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</si>
  <si>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</si>
  <si>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</si>
  <si>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</si>
  <si>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</si>
  <si>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</si>
  <si>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</si>
  <si>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</si>
  <si>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</si>
  <si>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</si>
  <si>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</si>
  <si>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</si>
  <si>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</si>
  <si>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</si>
  <si>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</si>
  <si>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</si>
  <si>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</si>
  <si>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</si>
  <si>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</si>
  <si>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</si>
  <si>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</si>
  <si>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</si>
  <si>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</si>
  <si>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</si>
  <si>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</si>
  <si>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</si>
  <si>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</si>
  <si>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</si>
  <si>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</si>
  <si>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</si>
  <si>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</si>
  <si>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</si>
  <si>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</si>
  <si>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</si>
  <si>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</si>
  <si>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</si>
  <si>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</si>
  <si>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</si>
  <si>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</si>
  <si>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</si>
  <si>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</si>
  <si>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</si>
  <si>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</si>
  <si>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</si>
  <si>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</si>
  <si>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</si>
  <si>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</si>
  <si>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</si>
  <si>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</si>
  <si>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</si>
  <si>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</si>
  <si>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</si>
  <si>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</si>
  <si>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</si>
  <si>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</si>
  <si>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</si>
  <si>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</si>
  <si>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</si>
  <si>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</si>
  <si>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</si>
  <si>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</si>
  <si>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</si>
  <si>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</si>
  <si>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</si>
  <si>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</si>
  <si>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</si>
  <si>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</si>
  <si>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</si>
  <si>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</si>
  <si>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</si>
  <si>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</si>
  <si>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</si>
  <si>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</si>
  <si>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</si>
  <si>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</si>
  <si>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</si>
  <si>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</si>
  <si>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</si>
  <si>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</si>
  <si>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</si>
  <si>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</si>
  <si>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</si>
  <si>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</si>
  <si>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</si>
  <si>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</si>
  <si>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</si>
  <si>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</si>
  <si>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</si>
  <si>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</si>
  <si>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</si>
  <si>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</si>
  <si>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</si>
  <si>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</si>
  <si>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</si>
  <si>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</si>
  <si>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</si>
  <si>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</si>
  <si>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</si>
  <si>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</si>
  <si>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</si>
  <si>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</si>
  <si>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</si>
  <si>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</si>
  <si>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</si>
  <si>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</si>
  <si>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</si>
  <si>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</si>
  <si>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</si>
  <si>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</si>
  <si>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</si>
  <si>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</si>
  <si>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</si>
  <si>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</si>
  <si>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</si>
  <si>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</si>
  <si>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</si>
  <si>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</si>
  <si>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</si>
  <si>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</si>
  <si>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</si>
  <si>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</si>
  <si>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</si>
  <si>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</si>
  <si>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</si>
  <si>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</si>
  <si>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</si>
  <si>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</si>
  <si>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</si>
  <si>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</si>
  <si>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</si>
  <si>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</si>
  <si>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</si>
  <si>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</si>
  <si>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</si>
  <si>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</si>
  <si>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</si>
  <si>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</si>
  <si>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</si>
  <si>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</si>
  <si>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</si>
  <si>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</si>
  <si>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</si>
  <si>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</si>
  <si>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</si>
  <si>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</si>
  <si>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</si>
  <si>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</si>
  <si>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</si>
  <si>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</si>
  <si>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</si>
  <si>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</si>
  <si>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</si>
  <si>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</si>
  <si>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</si>
  <si>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</si>
  <si>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</si>
  <si>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</si>
  <si>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</si>
  <si>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</si>
  <si>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</si>
  <si>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</si>
  <si>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</si>
  <si>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</si>
  <si>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</si>
  <si>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</si>
  <si>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</si>
  <si>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</si>
  <si>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</si>
  <si>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</si>
  <si>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</si>
  <si>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</si>
  <si>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</si>
  <si>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</si>
  <si>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</si>
  <si>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</si>
  <si>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</si>
  <si>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</si>
  <si>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</si>
  <si>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</si>
  <si>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</si>
  <si>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</si>
  <si>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</si>
  <si>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</si>
  <si>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</si>
  <si>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</si>
  <si>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</si>
  <si>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</si>
  <si>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</si>
  <si>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</si>
  <si>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</si>
  <si>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</si>
  <si>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</si>
  <si>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</si>
  <si>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</si>
  <si>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</si>
  <si>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</si>
  <si>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</si>
  <si>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</si>
  <si>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</si>
  <si>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</si>
  <si>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</si>
  <si>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</si>
  <si>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</si>
  <si>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</si>
  <si>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</si>
  <si>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</si>
  <si>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</si>
  <si>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</si>
  <si>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</si>
  <si>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</si>
  <si>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</si>
  <si>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</si>
  <si>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</si>
  <si>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</si>
  <si>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</si>
  <si>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</si>
  <si>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</si>
  <si>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</si>
  <si>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</si>
  <si>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</si>
  <si>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</si>
  <si>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</si>
  <si>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</si>
  <si>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</si>
  <si>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</si>
  <si>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</si>
  <si>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</si>
  <si>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</si>
  <si>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</si>
  <si>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</si>
  <si>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</si>
  <si>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</si>
  <si>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</si>
  <si>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</si>
  <si>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</si>
  <si>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</si>
  <si>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</si>
  <si>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</si>
  <si>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</si>
  <si>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</si>
  <si>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</si>
  <si>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</si>
  <si>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</si>
  <si>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</si>
  <si>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</si>
  <si>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</si>
  <si>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</si>
  <si>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</si>
  <si>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</si>
  <si>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</si>
  <si>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</si>
  <si>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</si>
  <si>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</si>
  <si>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</si>
  <si>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</si>
  <si>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</si>
  <si>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</si>
  <si>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</si>
  <si>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</si>
  <si>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</si>
  <si>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</si>
  <si>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</si>
  <si>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</si>
  <si>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</si>
  <si>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</si>
  <si>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</si>
  <si>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</si>
  <si>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</si>
  <si>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</si>
  <si>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</si>
  <si>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</si>
  <si>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</si>
  <si>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</si>
  <si>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</si>
  <si>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</si>
  <si>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</si>
  <si>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</si>
  <si>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</si>
  <si>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</si>
  <si>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</si>
  <si>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</si>
  <si>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</si>
  <si>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</si>
  <si>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</si>
  <si>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</si>
  <si>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</si>
  <si>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</si>
  <si>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</si>
  <si>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</si>
  <si>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</si>
  <si>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</si>
  <si>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</si>
  <si>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</si>
  <si>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</si>
  <si>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</si>
  <si>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</si>
  <si>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</si>
  <si>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</si>
  <si>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</si>
  <si>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</si>
  <si>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</si>
  <si>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</si>
  <si>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</si>
  <si>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</si>
  <si>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</si>
  <si>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</si>
  <si>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</si>
  <si>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</si>
  <si>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</si>
  <si>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</si>
  <si>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</si>
  <si>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</si>
  <si>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</si>
  <si>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</si>
  <si>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</si>
  <si>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</si>
  <si>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</si>
  <si>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</si>
  <si>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</si>
  <si>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</si>
  <si>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</si>
  <si>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</si>
  <si>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</si>
  <si>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</si>
  <si>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</si>
  <si>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</si>
  <si>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</si>
  <si>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</si>
  <si>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</si>
  <si>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</si>
  <si>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</si>
  <si>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</si>
  <si>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</si>
  <si>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</si>
  <si>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</si>
  <si>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</si>
  <si>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</si>
  <si>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</si>
  <si>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</si>
  <si>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</si>
  <si>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</si>
  <si>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</si>
  <si>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</si>
  <si>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</si>
  <si>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</si>
  <si>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</si>
  <si>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</si>
  <si>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</si>
  <si>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</si>
  <si>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</si>
  <si>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</si>
  <si>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</si>
  <si>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</si>
  <si>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</si>
  <si>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</si>
  <si>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</si>
  <si>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</si>
  <si>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</si>
  <si>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</si>
  <si>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</si>
  <si>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</si>
  <si>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</si>
  <si>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</si>
  <si>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</si>
  <si>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</si>
  <si>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</si>
  <si>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</si>
  <si>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</si>
  <si>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</si>
  <si>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</si>
  <si>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</si>
  <si>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</si>
  <si>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</si>
  <si>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</si>
  <si>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</si>
  <si>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</si>
  <si>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</si>
  <si>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</si>
  <si>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</si>
  <si>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</si>
  <si>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</si>
  <si>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</si>
  <si>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</si>
  <si>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</si>
  <si>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</si>
  <si>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</si>
  <si>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</si>
  <si>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</si>
  <si>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</si>
  <si>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</si>
  <si>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</si>
  <si>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</si>
  <si>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</si>
  <si>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</si>
  <si>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</si>
  <si>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</si>
  <si>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</si>
  <si>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</si>
  <si>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</si>
  <si>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</si>
  <si>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</si>
  <si>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</si>
  <si>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</si>
  <si>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</si>
  <si>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</si>
  <si>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</si>
  <si>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</si>
  <si>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</si>
  <si>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</si>
  <si>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</si>
  <si>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</si>
  <si>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</si>
  <si>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</si>
  <si>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</si>
  <si>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</si>
  <si>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</si>
  <si>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</si>
  <si>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</si>
  <si>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</si>
  <si>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</si>
  <si>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</si>
  <si>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</si>
  <si>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</si>
  <si>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</si>
  <si>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</si>
  <si>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</si>
  <si>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</si>
  <si>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</si>
  <si>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</si>
  <si>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</si>
  <si>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</si>
  <si>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</si>
  <si>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</si>
  <si>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</si>
  <si>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</si>
  <si>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</si>
  <si>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</si>
  <si>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</si>
  <si>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</si>
  <si>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</si>
  <si>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</si>
  <si>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</si>
  <si>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</si>
  <si>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</si>
  <si>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</si>
  <si>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</si>
  <si>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</si>
  <si>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</si>
  <si>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</si>
  <si>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Baseline</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</si>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</sst>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009261"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GN Systems"/>
        <s v="North Path"/>
        <s v="Power Connect"/>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125"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356485"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GN Systems"/>
        <s v="North Path"/>
        <s v="Power Connect"/>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610103587962"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2"/>
    <m/>
    <m/>
    <m/>
    <n v="55"/>
    <s v="On Track"/>
    <s v="Received"/>
    <m/>
    <m/>
    <s v="Yes"/>
    <n v="55435.9"/>
    <s v="Yes"/>
    <s v="In Process"/>
    <d v="2026-01-02T00:00:00"/>
    <m/>
    <m/>
    <m/>
    <m/>
    <n v="4571"/>
    <n v="3244"/>
    <n v="1327"/>
    <n v="0.70969153358127324"/>
    <d v="2026-04-16T00:00:00"/>
    <n v="0"/>
    <n v="0"/>
    <n v="0"/>
    <s v="12/24 NTP Package Received."/>
  </r>
  <r>
    <s v="D-HBR254"/>
    <s v="Miami"/>
    <d v="2027-01-01T00:00:00"/>
    <x v="12"/>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m/>
    <m/>
    <m/>
    <x v="4"/>
  </r>
  <r>
    <s v="D-HLX421"/>
    <x v="29"/>
    <d v="2026-05-06T00:00:00"/>
    <m/>
    <m/>
    <m/>
    <x v="4"/>
  </r>
  <r>
    <s v="D-HTG202"/>
    <x v="47"/>
    <d v="2026-05-06T00:00:00"/>
    <m/>
    <m/>
    <m/>
    <x v="4"/>
  </r>
  <r>
    <s v="FB-HTG237"/>
    <x v="26"/>
    <d v="2026-05-06T00:00:00"/>
    <m/>
    <m/>
    <m/>
    <x v="4"/>
  </r>
  <r>
    <s v="FB-HSF304"/>
    <x v="1"/>
    <d v="2026-05-0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5"/>
    <s v="Bradenton"/>
    <d v="2026-04-19T00:00:00"/>
    <x v="1"/>
    <m/>
    <m/>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6"/>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D-HLX501"/>
    <s v="Bradenton"/>
    <d v="2026-06-18T00:00:00"/>
    <x v="8"/>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8"/>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8"/>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6"/>
    <d v="2026-04-10T00:00:00"/>
    <s v="Joshua"/>
    <m/>
    <n v="0"/>
    <s v="On Track"/>
    <s v="Received"/>
    <m/>
    <m/>
    <s v="Yes"/>
    <n v="43061.3"/>
    <s v="Yes"/>
    <s v="Locates Called"/>
    <d v="2026-04-14T00:00:00"/>
    <m/>
    <m/>
    <m/>
    <m/>
    <n v="11789"/>
    <n v="0"/>
    <n v="11789"/>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5828"/>
    <n v="777"/>
    <n v="0.88236184708554122"/>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n v="1174"/>
    <n v="3153"/>
    <n v="0.27131962098451584"/>
    <d v="2026-05-04T00:00:00"/>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6"/>
    <d v="2026-04-30T00:00:00"/>
    <s v="Joshua"/>
    <m/>
    <n v="79"/>
    <s v="On Track"/>
    <s v="Received"/>
    <m/>
    <m/>
    <s v="Yes"/>
    <n v="73533"/>
    <s v="Yes"/>
    <s v="Not Started"/>
    <d v="2026-05-05T00:00:00"/>
    <m/>
    <m/>
    <m/>
    <m/>
    <n v="5974"/>
    <m/>
    <n v="5974"/>
    <n v="0"/>
    <m/>
    <n v="0"/>
    <n v="0"/>
    <n v="0"/>
    <s v="4/29 NTP Package Received."/>
  </r>
  <r>
    <s v="D-HSF321"/>
    <s v="Port Charlotte"/>
    <d v="2026-05-30T00:00:00"/>
    <x v="6"/>
    <d v="2026-04-30T00:00:00"/>
    <s v="Joshua"/>
    <m/>
    <n v="74"/>
    <s v="On Track"/>
    <s v="Received"/>
    <m/>
    <m/>
    <s v="Yes"/>
    <n v="75564"/>
    <s v="Yes"/>
    <s v="Not Started"/>
    <d v="2026-05-05T00:00:00"/>
    <m/>
    <m/>
    <m/>
    <m/>
    <n v="6250"/>
    <m/>
    <n v="6250"/>
    <n v="0"/>
    <m/>
    <n v="0"/>
    <n v="0"/>
    <n v="0"/>
    <s v="4/21 NTP Received."/>
  </r>
  <r>
    <s v="D-HSF322"/>
    <s v="Port Charlotte"/>
    <d v="2026-05-30T00:00:00"/>
    <x v="6"/>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521"/>
    <n v="3172"/>
    <n v="0.14107771459518006"/>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m/>
    <m/>
    <m/>
  </r>
  <r>
    <x v="424"/>
    <x v="29"/>
    <x v="321"/>
    <m/>
    <m/>
    <m/>
  </r>
  <r>
    <x v="415"/>
    <x v="47"/>
    <x v="321"/>
    <m/>
    <m/>
    <m/>
  </r>
  <r>
    <x v="422"/>
    <x v="26"/>
    <x v="321"/>
    <m/>
    <m/>
    <m/>
  </r>
  <r>
    <x v="423"/>
    <x v="1"/>
    <x v="321"/>
    <m/>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8"/>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6"/>
        <item h="1" m="1" x="58"/>
        <item h="1" m="1" x="67"/>
        <item h="1" m="1" x="20"/>
        <item h="1" m="1" x="66"/>
        <item h="1" m="1" x="65"/>
        <item h="1" m="1" x="69"/>
        <item h="1" m="1" x="13"/>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2"/>
        <item h="1" m="1" x="23"/>
        <item h="1" m="1" x="16"/>
        <item h="1" m="1" x="22"/>
        <item h="1" x="2"/>
        <item h="1" m="1" x="18"/>
        <item h="1" m="1" x="21"/>
        <item h="1" m="1" x="19"/>
        <item h="1" x="11"/>
        <item h="1" m="1" x="17"/>
        <item h="1" m="1" x="1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6"/>
        <item m="1" x="19"/>
        <item m="1" x="12"/>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1"/>
        <item m="1" x="16"/>
        <item m="1" x="14"/>
        <item x="9"/>
        <item x="10"/>
        <item m="1" x="13"/>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1"/>
      <c r="S1" s="1011"/>
      <c r="T1" s="1011"/>
      <c r="U1" s="1011"/>
      <c r="V1" s="1011"/>
      <c r="W1" s="1011"/>
      <c r="X1" s="1011"/>
      <c r="Y1" s="1011"/>
      <c r="Z1" s="1011"/>
    </row>
    <row r="2" spans="1:26" ht="24.95" customHeight="1">
      <c r="A2" s="1465" t="str">
        <f ca="1">"Last Updated: "&amp;TEXT(NOW(),"MM/DD/YYYY  h:mm AM/PM")</f>
        <v>Last Updated: 05/06/2026  3:29 PM</v>
      </c>
      <c r="B2" s="1465"/>
      <c r="C2" s="1465"/>
      <c r="D2" s="1465"/>
      <c r="E2" s="1465"/>
      <c r="F2" s="1465"/>
      <c r="G2" s="1465"/>
      <c r="H2" s="1465"/>
      <c r="I2" s="1465"/>
      <c r="J2" s="1465"/>
      <c r="K2" s="1465"/>
      <c r="L2" s="1465"/>
      <c r="M2" s="1465"/>
      <c r="N2" s="1465"/>
      <c r="O2" s="1465"/>
      <c r="P2" s="1465"/>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6" t="s">
        <v>7</v>
      </c>
      <c r="B7" s="1466"/>
      <c r="C7" s="1466"/>
      <c r="D7" s="1466"/>
      <c r="E7" s="1466"/>
      <c r="F7" s="1466"/>
      <c r="G7" s="1466"/>
      <c r="H7" s="1466"/>
      <c r="I7" s="1466"/>
      <c r="J7" s="1466"/>
      <c r="K7" s="1466"/>
      <c r="L7" s="1466"/>
      <c r="M7" s="1466"/>
      <c r="N7" s="1466"/>
      <c r="O7" s="1466"/>
      <c r="P7" s="1466"/>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7" t="s">
        <v>8</v>
      </c>
      <c r="B9" s="1468"/>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9"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0"/>
      <c r="C10" s="1011"/>
      <c r="D10" s="1469"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71"/>
      <c r="F10" s="1470"/>
      <c r="G10" s="1011"/>
      <c r="H10" s="1472"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53324</v>
      </c>
      <c r="I10" s="1473"/>
      <c r="J10" s="1474"/>
      <c r="K10" s="1011"/>
      <c r="L10" s="1475"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954443</v>
      </c>
      <c r="M10" s="1476"/>
      <c r="N10" s="1477"/>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78">
        <f>IFERROR(H10/D10,0)</f>
        <v>5.2913024538410167E-2</v>
      </c>
      <c r="B13" s="1479"/>
      <c r="C13" s="1011"/>
      <c r="D13" s="148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5"/>
      <c r="F13" s="1486"/>
      <c r="G13" s="1011"/>
      <c r="H13" s="1469"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71"/>
      <c r="J13" s="1470"/>
      <c r="K13" s="1011"/>
      <c r="L13" s="1461">
        <f>COUNTA('Pending Resto-COP Packages '!A7:A51)</f>
        <v>33</v>
      </c>
      <c r="M13" s="1462"/>
      <c r="N13" s="1463"/>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3" t="s">
        <v>16</v>
      </c>
      <c r="B15" s="1483"/>
      <c r="C15" s="1483"/>
      <c r="D15" s="1483"/>
      <c r="E15" s="1011"/>
      <c r="F15" s="1483" t="s">
        <v>17</v>
      </c>
      <c r="G15" s="1483"/>
      <c r="H15" s="1483"/>
      <c r="I15" s="1483"/>
      <c r="J15" s="1011"/>
      <c r="K15" s="1483" t="s">
        <v>18</v>
      </c>
      <c r="L15" s="1483"/>
      <c r="M15" s="148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0.48458588957055215</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7.7245952523720504E-2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0.1864546579297072</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2.0601028074337682E-2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5.2913024538410167E-2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3" t="s">
        <v>44</v>
      </c>
      <c r="B27" s="1483"/>
      <c r="C27" s="1483"/>
      <c r="D27" s="1483"/>
      <c r="F27" s="1487" t="s">
        <v>45</v>
      </c>
      <c r="G27" s="1487"/>
      <c r="H27" s="1487"/>
      <c r="I27" s="1487"/>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5</v>
      </c>
      <c r="H33" s="1027">
        <f>COUNTIF('Pending Resto-COP Packages '!F:F,"*Johnnie*")</f>
        <v>6</v>
      </c>
      <c r="I33" s="1040">
        <f t="shared" si="1"/>
        <v>11</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37</v>
      </c>
      <c r="I37" s="1035">
        <f>SUM(I29:I36)</f>
        <v>74</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e">
        <f>IF('Pending Resto-COP Packages '!#REF!="","",'Pending Resto-COP Packages '!#REF!)</f>
        <v>#REF!</v>
      </c>
      <c r="B63" s="1026" t="e">
        <f>IF('Pending Resto-COP Packages '!#REF!="","",'Pending Resto-COP Packages '!#REF!)</f>
        <v>#REF!</v>
      </c>
      <c r="C63" s="1026" t="e">
        <f>IF('Pending Resto-COP Packages '!#REF!="","",'Pending Resto-COP Packages '!#REF!)</f>
        <v>#REF!</v>
      </c>
      <c r="D63" s="1026" t="e">
        <f>IF('Pending Resto-COP Packages '!#REF!="","",'Pending Resto-COP Packages '!#REF!)</f>
        <v>#REF!</v>
      </c>
      <c r="E63" s="1027" t="e">
        <f>IF('Pending Resto-COP Packages '!#REF!="","",'Pending Resto-COP Packages '!#REF!)</f>
        <v>#REF!</v>
      </c>
      <c r="F63" s="1027" t="e">
        <f>IF('Pending Resto-COP Packages '!#REF!="","",'Pending Resto-COP Packages '!#REF!)</f>
        <v>#REF!</v>
      </c>
      <c r="G63" s="1027" t="e">
        <f>IF('Pending Resto-COP Packages '!#REF!="","",'Pending Resto-COP Packages '!#REF!)</f>
        <v>#REF!</v>
      </c>
      <c r="H63" s="1408" t="e">
        <f>IF('Pending Resto-COP Packages '!#REF!="","",'Pending Resto-COP Packages '!#REF!)</f>
        <v>#REF!</v>
      </c>
    </row>
    <row r="64" spans="1:26">
      <c r="A64" s="1029" t="e">
        <f>IF('Pending Resto-COP Packages '!#REF!="","",'Pending Resto-COP Packages '!#REF!)</f>
        <v>#REF!</v>
      </c>
      <c r="B64" s="1026" t="e">
        <f>IF('Pending Resto-COP Packages '!#REF!="","",'Pending Resto-COP Packages '!#REF!)</f>
        <v>#REF!</v>
      </c>
      <c r="C64" s="1026" t="e">
        <f>IF('Pending Resto-COP Packages '!#REF!="","",'Pending Resto-COP Packages '!#REF!)</f>
        <v>#REF!</v>
      </c>
      <c r="D64" s="1026" t="e">
        <f>IF('Pending Resto-COP Packages '!#REF!="","",'Pending Resto-COP Packages '!#REF!)</f>
        <v>#REF!</v>
      </c>
      <c r="E64" s="1027" t="e">
        <f>IF('Pending Resto-COP Packages '!#REF!="","",'Pending Resto-COP Packages '!#REF!)</f>
        <v>#REF!</v>
      </c>
      <c r="F64" s="1027" t="e">
        <f>IF('Pending Resto-COP Packages '!#REF!="","",'Pending Resto-COP Packages '!#REF!)</f>
        <v>#REF!</v>
      </c>
      <c r="G64" s="1027" t="e">
        <f>IF('Pending Resto-COP Packages '!#REF!="","",'Pending Resto-COP Packages '!#REF!)</f>
        <v>#REF!</v>
      </c>
      <c r="H64" s="1408" t="e">
        <f>IF('Pending Resto-COP Packages '!#REF!="","",'Pending Resto-COP Packages '!#REF!)</f>
        <v>#REF!</v>
      </c>
    </row>
    <row r="65" spans="1:8">
      <c r="A65" s="1029" t="e">
        <f>IF('Pending Resto-COP Packages '!#REF!="","",'Pending Resto-COP Packages '!#REF!)</f>
        <v>#REF!</v>
      </c>
      <c r="B65" s="1026" t="e">
        <f>IF('Pending Resto-COP Packages '!#REF!="","",'Pending Resto-COP Packages '!#REF!)</f>
        <v>#REF!</v>
      </c>
      <c r="C65" s="1026" t="e">
        <f>IF('Pending Resto-COP Packages '!#REF!="","",'Pending Resto-COP Packages '!#REF!)</f>
        <v>#REF!</v>
      </c>
      <c r="D65" s="1026" t="e">
        <f>IF('Pending Resto-COP Packages '!#REF!="","",'Pending Resto-COP Packages '!#REF!)</f>
        <v>#REF!</v>
      </c>
      <c r="E65" s="1027" t="e">
        <f>IF('Pending Resto-COP Packages '!#REF!="","",'Pending Resto-COP Packages '!#REF!)</f>
        <v>#REF!</v>
      </c>
      <c r="F65" s="1027" t="e">
        <f>IF('Pending Resto-COP Packages '!#REF!="","",'Pending Resto-COP Packages '!#REF!)</f>
        <v>#REF!</v>
      </c>
      <c r="G65" s="1027" t="e">
        <f>IF('Pending Resto-COP Packages '!#REF!="","",'Pending Resto-COP Packages '!#REF!)</f>
        <v>#REF!</v>
      </c>
      <c r="H65" s="1408" t="e">
        <f>IF('Pending Resto-COP Packages '!#REF!="","",'Pending Resto-COP Packages '!#REF!)</f>
        <v>#REF!</v>
      </c>
    </row>
    <row r="66" spans="1:8">
      <c r="A66" s="1029" t="str">
        <f>IF('Pending Resto-COP Packages '!A7="","",'Pending Resto-COP Packages '!A7)</f>
        <v>FB-HAL113</v>
      </c>
      <c r="B66" s="1026" t="str">
        <f>IF('Pending Resto-COP Packages '!A7="","",'Pending Resto-COP Packages '!B7)</f>
        <v>Bradenton</v>
      </c>
      <c r="C66" s="1026" t="str">
        <f>IF('Pending Resto-COP Packages '!A7="","",'Pending Resto-COP Packages '!D7)</f>
        <v>North Path</v>
      </c>
      <c r="D66" s="1026" t="str">
        <f>IF('Pending Resto-COP Packages '!A7="","",'Pending Resto-COP Packages '!F7)</f>
        <v>Cody</v>
      </c>
      <c r="E66" s="1027">
        <f>IF('Pending Resto-COP Packages '!A7="","",'Pending Resto-COP Packages '!H7)</f>
        <v>0</v>
      </c>
      <c r="F66" s="1027">
        <f>IF('Pending Resto-COP Packages '!A7="","",'Pending Resto-COP Packages '!V7)</f>
        <v>4048</v>
      </c>
      <c r="G66" s="1027">
        <f>IF('Pending Resto-COP Packages '!A7="","",'Pending Resto-COP Packages '!W7)</f>
        <v>4028</v>
      </c>
      <c r="H66" s="1408">
        <f>IF('Pending Resto-COP Packages '!A7="","",'Pending Resto-COP Packages '!N7)</f>
        <v>49932.800000000003</v>
      </c>
    </row>
    <row r="67" spans="1:8">
      <c r="A67" s="1029" t="str">
        <f>IF('Pending Resto-COP Packages '!A8="","",'Pending Resto-COP Packages '!A8)</f>
        <v>FB-HAL177</v>
      </c>
      <c r="B67" s="1026" t="str">
        <f>IF('Pending Resto-COP Packages '!A8="","",'Pending Resto-COP Packages '!B8)</f>
        <v>Bradenton</v>
      </c>
      <c r="C67" s="1026" t="str">
        <f>IF('Pending Resto-COP Packages '!A8="","",'Pending Resto-COP Packages '!D8)</f>
        <v>North Path</v>
      </c>
      <c r="D67" s="1026" t="str">
        <f>IF('Pending Resto-COP Packages '!A8="","",'Pending Resto-COP Packages '!F8)</f>
        <v>Cody</v>
      </c>
      <c r="E67" s="1027">
        <f>IF('Pending Resto-COP Packages '!A8="","",'Pending Resto-COP Packages '!H8)</f>
        <v>0</v>
      </c>
      <c r="F67" s="1027">
        <f>IF('Pending Resto-COP Packages '!A8="","",'Pending Resto-COP Packages '!V8)</f>
        <v>1388</v>
      </c>
      <c r="G67" s="1027">
        <f>IF('Pending Resto-COP Packages '!A8="","",'Pending Resto-COP Packages '!W8)</f>
        <v>1360</v>
      </c>
      <c r="H67" s="1408">
        <f>IF('Pending Resto-COP Packages '!A8="","",'Pending Resto-COP Packages '!N8)</f>
        <v>18270.8</v>
      </c>
    </row>
    <row r="68" spans="1:8">
      <c r="A68" s="1029" t="str">
        <f>IF('Pending Resto-COP Packages '!A9="","",'Pending Resto-COP Packages '!A9)</f>
        <v>FB-HLR201</v>
      </c>
      <c r="B68" s="1026" t="str">
        <f>IF('Pending Resto-COP Packages '!A9="","",'Pending Resto-COP Packages '!B9)</f>
        <v>Bradenton</v>
      </c>
      <c r="C68" s="1026" t="str">
        <f>IF('Pending Resto-COP Packages '!A9="","",'Pending Resto-COP Packages '!D9)</f>
        <v>Lightspeed In-House / GN Systems</v>
      </c>
      <c r="D68" s="1026" t="str">
        <f>IF('Pending Resto-COP Packages '!A9="","",'Pending Resto-COP Packages '!F9)</f>
        <v>Cody</v>
      </c>
      <c r="E68" s="1027">
        <f>IF('Pending Resto-COP Packages '!A9="","",'Pending Resto-COP Packages '!H9)</f>
        <v>0</v>
      </c>
      <c r="F68" s="1027">
        <f>IF('Pending Resto-COP Packages '!A9="","",'Pending Resto-COP Packages '!V9)</f>
        <v>9840</v>
      </c>
      <c r="G68" s="1027">
        <f>IF('Pending Resto-COP Packages '!A9="","",'Pending Resto-COP Packages '!W9)</f>
        <v>9806</v>
      </c>
      <c r="H68" s="1408">
        <f>IF('Pending Resto-COP Packages '!A9="","",'Pending Resto-COP Packages '!N9)</f>
        <v>144972.5</v>
      </c>
    </row>
    <row r="69" spans="1:8">
      <c r="A69" s="1029" t="str">
        <f>IF('Pending Resto-COP Packages '!A10="","",'Pending Resto-COP Packages '!A10)</f>
        <v>FB-HLX417</v>
      </c>
      <c r="B69" s="1026" t="str">
        <f>IF('Pending Resto-COP Packages '!A10="","",'Pending Resto-COP Packages '!B10)</f>
        <v>Bradenton</v>
      </c>
      <c r="C69" s="1026" t="str">
        <f>IF('Pending Resto-COP Packages '!A10="","",'Pending Resto-COP Packages '!D10)</f>
        <v>GN Systems</v>
      </c>
      <c r="D69" s="1026" t="str">
        <f>IF('Pending Resto-COP Packages '!A10="","",'Pending Resto-COP Packages '!F10)</f>
        <v>Cody</v>
      </c>
      <c r="E69" s="1027">
        <f>IF('Pending Resto-COP Packages '!A10="","",'Pending Resto-COP Packages '!H10)</f>
        <v>0</v>
      </c>
      <c r="F69" s="1027">
        <f>IF('Pending Resto-COP Packages '!A10="","",'Pending Resto-COP Packages '!V10)</f>
        <v>1029</v>
      </c>
      <c r="G69" s="1027">
        <f>IF('Pending Resto-COP Packages '!A10="","",'Pending Resto-COP Packages '!W10)</f>
        <v>1036</v>
      </c>
      <c r="H69" s="1408">
        <f>IF('Pending Resto-COP Packages '!A10="","",'Pending Resto-COP Packages '!N10)</f>
        <v>12977.65</v>
      </c>
    </row>
    <row r="70" spans="1:8">
      <c r="A70" s="1029" t="str">
        <f>IF('Pending Resto-COP Packages '!A13="","",'Pending Resto-COP Packages '!A13)</f>
        <v>FB-HOE401-V3</v>
      </c>
      <c r="B70" s="1026" t="str">
        <f>IF('Pending Resto-COP Packages '!A13="","",'Pending Resto-COP Packages '!B13)</f>
        <v>Bradenton</v>
      </c>
      <c r="C70" s="1026" t="str">
        <f>IF('Pending Resto-COP Packages '!A13="","",'Pending Resto-COP Packages '!D13)</f>
        <v>North Path</v>
      </c>
      <c r="D70" s="1026" t="str">
        <f>IF('Pending Resto-COP Packages '!A13="","",'Pending Resto-COP Packages '!F13)</f>
        <v>Cody</v>
      </c>
      <c r="E70" s="1027">
        <f>IF('Pending Resto-COP Packages '!A13="","",'Pending Resto-COP Packages '!H13)</f>
        <v>0</v>
      </c>
      <c r="F70" s="1027">
        <f>IF('Pending Resto-COP Packages '!A13="","",'Pending Resto-COP Packages '!V13)</f>
        <v>6978</v>
      </c>
      <c r="G70" s="1027">
        <f>IF('Pending Resto-COP Packages '!A13="","",'Pending Resto-COP Packages '!W13)</f>
        <v>6978</v>
      </c>
      <c r="H70" s="1408">
        <f>IF('Pending Resto-COP Packages '!A13="","",'Pending Resto-COP Packages '!N13)</f>
        <v>118710.8</v>
      </c>
    </row>
    <row r="71" spans="1:8">
      <c r="A71" s="1029" t="str">
        <f>IF('Pending Resto-COP Packages '!A14="","",'Pending Resto-COP Packages '!A14)</f>
        <v>Willow Walk North</v>
      </c>
      <c r="B71" s="1026" t="str">
        <f>IF('Pending Resto-COP Packages '!A14="","",'Pending Resto-COP Packages '!B14)</f>
        <v>Bradenton</v>
      </c>
      <c r="C71" s="1026" t="str">
        <f>IF('Pending Resto-COP Packages '!A14="","",'Pending Resto-COP Packages '!D14)</f>
        <v>Kattle One</v>
      </c>
      <c r="D71" s="1026" t="str">
        <f>IF('Pending Resto-COP Packages '!A14="","",'Pending Resto-COP Packages '!F14)</f>
        <v>Cody</v>
      </c>
      <c r="E71" s="1027">
        <f>IF('Pending Resto-COP Packages '!A14="","",'Pending Resto-COP Packages '!H14)</f>
        <v>115</v>
      </c>
      <c r="F71" s="1027">
        <f>IF('Pending Resto-COP Packages '!A14="","",'Pending Resto-COP Packages '!V14)</f>
        <v>7078</v>
      </c>
      <c r="G71" s="1027">
        <f>IF('Pending Resto-COP Packages '!A14="","",'Pending Resto-COP Packages '!W14)</f>
        <v>7239</v>
      </c>
      <c r="H71" s="1408">
        <f>IF('Pending Resto-COP Packages '!A14="","",'Pending Resto-COP Packages '!N14)</f>
        <v>125188</v>
      </c>
    </row>
    <row r="72" spans="1:8">
      <c r="A72" s="1029" t="str">
        <f>IF('Pending Resto-COP Packages '!A16="","",'Pending Resto-COP Packages '!A16)</f>
        <v>D-HDF703</v>
      </c>
      <c r="B72" s="1026" t="str">
        <f>IF('Pending Resto-COP Packages '!A16="","",'Pending Resto-COP Packages '!B16)</f>
        <v>Fort Myers</v>
      </c>
      <c r="C72" s="1026" t="str">
        <f>IF('Pending Resto-COP Packages '!A16="","",'Pending Resto-COP Packages '!D16)</f>
        <v>GN Systems</v>
      </c>
      <c r="D72" s="1026" t="str">
        <f>IF('Pending Resto-COP Packages '!A16="","",'Pending Resto-COP Packages '!F16)</f>
        <v>Joshua</v>
      </c>
      <c r="E72" s="1027">
        <f>IF('Pending Resto-COP Packages '!A16="","",'Pending Resto-COP Packages '!H16)</f>
        <v>30</v>
      </c>
      <c r="F72" s="1027">
        <f>IF('Pending Resto-COP Packages '!A16="","",'Pending Resto-COP Packages '!V16)</f>
        <v>2580</v>
      </c>
      <c r="G72" s="1027">
        <f>IF('Pending Resto-COP Packages '!A16="","",'Pending Resto-COP Packages '!W16)</f>
        <v>2637</v>
      </c>
      <c r="H72" s="1408">
        <f>IF('Pending Resto-COP Packages '!A16="","",'Pending Resto-COP Packages '!N16)</f>
        <v>31387.05</v>
      </c>
    </row>
    <row r="73" spans="1:8">
      <c r="A73" s="1029" t="str">
        <f>IF('Pending Resto-COP Packages '!A17="","",'Pending Resto-COP Packages '!A17)</f>
        <v>D-HDF705</v>
      </c>
      <c r="B73" s="1026" t="str">
        <f>IF('Pending Resto-COP Packages '!A17="","",'Pending Resto-COP Packages '!B17)</f>
        <v>Fort Myers</v>
      </c>
      <c r="C73" s="1026" t="str">
        <f>IF('Pending Resto-COP Packages '!A17="","",'Pending Resto-COP Packages '!D17)</f>
        <v>GN Systems</v>
      </c>
      <c r="D73" s="1026" t="str">
        <f>IF('Pending Resto-COP Packages '!A17="","",'Pending Resto-COP Packages '!F17)</f>
        <v>Joshua</v>
      </c>
      <c r="E73" s="1027">
        <f>IF('Pending Resto-COP Packages '!A17="","",'Pending Resto-COP Packages '!H17)</f>
        <v>73</v>
      </c>
      <c r="F73" s="1027">
        <f>IF('Pending Resto-COP Packages '!A17="","",'Pending Resto-COP Packages '!V17)</f>
        <v>6263</v>
      </c>
      <c r="G73" s="1027">
        <f>IF('Pending Resto-COP Packages '!A17="","",'Pending Resto-COP Packages '!W17)</f>
        <v>6221</v>
      </c>
      <c r="H73" s="1408">
        <f>IF('Pending Resto-COP Packages '!A17="","",'Pending Resto-COP Packages '!N17)</f>
        <v>77814</v>
      </c>
    </row>
    <row r="74" spans="1:8">
      <c r="A74" s="1029" t="str">
        <f>IF('Pending Resto-COP Packages '!A18="","",'Pending Resto-COP Packages '!A18)</f>
        <v>D-HDF707</v>
      </c>
      <c r="B74" s="1026" t="str">
        <f>IF('Pending Resto-COP Packages '!A18="","",'Pending Resto-COP Packages '!B18)</f>
        <v>Fort Myers</v>
      </c>
      <c r="C74" s="1026" t="str">
        <f>IF('Pending Resto-COP Packages '!A18="","",'Pending Resto-COP Packages '!D18)</f>
        <v>Lightspeed In-House</v>
      </c>
      <c r="D74" s="1026" t="str">
        <f>IF('Pending Resto-COP Packages '!A18="","",'Pending Resto-COP Packages '!F18)</f>
        <v>Joshua</v>
      </c>
      <c r="E74" s="1027">
        <f>IF('Pending Resto-COP Packages '!A18="","",'Pending Resto-COP Packages '!H18)</f>
        <v>80</v>
      </c>
      <c r="F74" s="1027">
        <f>IF('Pending Resto-COP Packages '!A18="","",'Pending Resto-COP Packages '!V18)</f>
        <v>5052</v>
      </c>
      <c r="G74" s="1027">
        <f>IF('Pending Resto-COP Packages '!A18="","",'Pending Resto-COP Packages '!W18)</f>
        <v>4889</v>
      </c>
      <c r="H74" s="1408">
        <f>IF('Pending Resto-COP Packages '!A18="","",'Pending Resto-COP Packages '!N18)</f>
        <v>65843.5</v>
      </c>
    </row>
    <row r="75" spans="1:8">
      <c r="A75" s="1029" t="str">
        <f>IF('Pending Resto-COP Packages '!A19="","",'Pending Resto-COP Packages '!A19)</f>
        <v>D-HDF710</v>
      </c>
      <c r="B75" s="1026" t="str">
        <f>IF('Pending Resto-COP Packages '!A19="","",'Pending Resto-COP Packages '!B19)</f>
        <v>Fort Myers</v>
      </c>
      <c r="C75" s="1026" t="str">
        <f>IF('Pending Resto-COP Packages '!A19="","",'Pending Resto-COP Packages '!D19)</f>
        <v>GN Systems</v>
      </c>
      <c r="D75" s="1026" t="str">
        <f>IF('Pending Resto-COP Packages '!A19="","",'Pending Resto-COP Packages '!F19)</f>
        <v>Joshua</v>
      </c>
      <c r="E75" s="1027">
        <f>IF('Pending Resto-COP Packages '!A19="","",'Pending Resto-COP Packages '!H19)</f>
        <v>61</v>
      </c>
      <c r="F75" s="1027">
        <f>IF('Pending Resto-COP Packages '!A19="","",'Pending Resto-COP Packages '!V19)</f>
        <v>4641</v>
      </c>
      <c r="G75" s="1027">
        <f>IF('Pending Resto-COP Packages '!A19="","",'Pending Resto-COP Packages '!W19)</f>
        <v>4757</v>
      </c>
      <c r="H75" s="1408">
        <f>IF('Pending Resto-COP Packages '!A19="","",'Pending Resto-COP Packages '!N19)</f>
        <v>56650</v>
      </c>
    </row>
    <row r="76" spans="1:8">
      <c r="A76" s="1029" t="str">
        <f>IF('Pending Resto-COP Packages '!A20="","",'Pending Resto-COP Packages '!A20)</f>
        <v>D-HDF711</v>
      </c>
      <c r="B76" s="1026" t="str">
        <f>IF('Pending Resto-COP Packages '!A20="","",'Pending Resto-COP Packages '!B20)</f>
        <v>Fort Myers</v>
      </c>
      <c r="C76" s="1026" t="str">
        <f>IF('Pending Resto-COP Packages '!A20="","",'Pending Resto-COP Packages '!D20)</f>
        <v>GN Systems</v>
      </c>
      <c r="D76" s="1026" t="str">
        <f>IF('Pending Resto-COP Packages '!A20="","",'Pending Resto-COP Packages '!F20)</f>
        <v>Joshua</v>
      </c>
      <c r="E76" s="1027">
        <f>IF('Pending Resto-COP Packages '!A20="","",'Pending Resto-COP Packages '!H20)</f>
        <v>82</v>
      </c>
      <c r="F76" s="1027">
        <f>IF('Pending Resto-COP Packages '!A20="","",'Pending Resto-COP Packages '!V20)</f>
        <v>8100</v>
      </c>
      <c r="G76" s="1027">
        <f>IF('Pending Resto-COP Packages '!A20="","",'Pending Resto-COP Packages '!W20)</f>
        <v>7972</v>
      </c>
      <c r="H76" s="1408">
        <f>IF('Pending Resto-COP Packages '!A20="","",'Pending Resto-COP Packages '!N20)</f>
        <v>101871</v>
      </c>
    </row>
    <row r="77" spans="1:8">
      <c r="A77" s="1029" t="str">
        <f>IF('Pending Resto-COP Packages '!A21="","",'Pending Resto-COP Packages '!A21)</f>
        <v>D-HDF713</v>
      </c>
      <c r="B77" s="1026" t="str">
        <f>IF('Pending Resto-COP Packages '!A21="","",'Pending Resto-COP Packages '!B21)</f>
        <v>Fort Myers</v>
      </c>
      <c r="C77" s="1026" t="str">
        <f>IF('Pending Resto-COP Packages '!A21="","",'Pending Resto-COP Packages '!D21)</f>
        <v>GN Systems</v>
      </c>
      <c r="D77" s="1026" t="str">
        <f>IF('Pending Resto-COP Packages '!A21="","",'Pending Resto-COP Packages '!F21)</f>
        <v>Joshua</v>
      </c>
      <c r="E77" s="1027">
        <f>IF('Pending Resto-COP Packages '!A21="","",'Pending Resto-COP Packages '!H21)</f>
        <v>77</v>
      </c>
      <c r="F77" s="1027">
        <f>IF('Pending Resto-COP Packages '!A21="","",'Pending Resto-COP Packages '!V21)</f>
        <v>8013</v>
      </c>
      <c r="G77" s="1027">
        <f>IF('Pending Resto-COP Packages '!A21="","",'Pending Resto-COP Packages '!W21)</f>
        <v>7885</v>
      </c>
      <c r="H77" s="1408">
        <f>IF('Pending Resto-COP Packages '!A21="","",'Pending Resto-COP Packages '!N21)</f>
        <v>90786</v>
      </c>
    </row>
    <row r="78" spans="1:8">
      <c r="A78" s="1029" t="str">
        <f>IF('Pending Resto-COP Packages '!A22="","",'Pending Resto-COP Packages '!A22)</f>
        <v>D-HDF715</v>
      </c>
      <c r="B78" s="1026" t="str">
        <f>IF('Pending Resto-COP Packages '!A22="","",'Pending Resto-COP Packages '!B22)</f>
        <v>Fort Myers</v>
      </c>
      <c r="C78" s="1026" t="str">
        <f>IF('Pending Resto-COP Packages '!A22="","",'Pending Resto-COP Packages '!D22)</f>
        <v>GN Systems</v>
      </c>
      <c r="D78" s="1026" t="str">
        <f>IF('Pending Resto-COP Packages '!A22="","",'Pending Resto-COP Packages '!F22)</f>
        <v>Joshua</v>
      </c>
      <c r="E78" s="1027">
        <f>IF('Pending Resto-COP Packages '!A22="","",'Pending Resto-COP Packages '!H22)</f>
        <v>78</v>
      </c>
      <c r="F78" s="1027">
        <f>IF('Pending Resto-COP Packages '!A22="","",'Pending Resto-COP Packages '!V22)</f>
        <v>6758</v>
      </c>
      <c r="G78" s="1027">
        <f>IF('Pending Resto-COP Packages '!A22="","",'Pending Resto-COP Packages '!W22)</f>
        <v>6565</v>
      </c>
      <c r="H78" s="1408">
        <f>IF('Pending Resto-COP Packages '!A22="","",'Pending Resto-COP Packages '!N22)</f>
        <v>84477</v>
      </c>
    </row>
    <row r="79" spans="1:8">
      <c r="A79" s="1029" t="str">
        <f>IF('Pending Resto-COP Packages '!A23="","",'Pending Resto-COP Packages '!A23)</f>
        <v>FB-HWP478</v>
      </c>
      <c r="B79" s="1026" t="str">
        <f>IF('Pending Resto-COP Packages '!A23="","",'Pending Resto-COP Packages '!B23)</f>
        <v>Lakeland</v>
      </c>
      <c r="C79" s="1026" t="str">
        <f>IF('Pending Resto-COP Packages '!A23="","",'Pending Resto-COP Packages '!D23)</f>
        <v>Brothers</v>
      </c>
      <c r="D79" s="1026" t="str">
        <f>IF('Pending Resto-COP Packages '!A23="","",'Pending Resto-COP Packages '!F23)</f>
        <v>Travis</v>
      </c>
      <c r="E79" s="1027">
        <f>IF('Pending Resto-COP Packages '!A23="","",'Pending Resto-COP Packages '!H23)</f>
        <v>0</v>
      </c>
      <c r="F79" s="1027">
        <f>IF('Pending Resto-COP Packages '!A23="","",'Pending Resto-COP Packages '!V23)</f>
        <v>923</v>
      </c>
      <c r="G79" s="1027">
        <f>IF('Pending Resto-COP Packages '!A23="","",'Pending Resto-COP Packages '!W23)</f>
        <v>918</v>
      </c>
      <c r="H79" s="1408">
        <f>IF('Pending Resto-COP Packages '!A23="","",'Pending Resto-COP Packages '!N23)</f>
        <v>13022.05</v>
      </c>
    </row>
    <row r="80" spans="1:8">
      <c r="A80" s="1029" t="str">
        <f>IF('Pending Resto-COP Packages '!A26="","",'Pending Resto-COP Packages '!A26)</f>
        <v>FB-HWP1305</v>
      </c>
      <c r="B80" s="1026" t="str">
        <f>IF('Pending Resto-COP Packages '!A26="","",'Pending Resto-COP Packages '!B26)</f>
        <v>Lakeland</v>
      </c>
      <c r="C80" s="1026" t="str">
        <f>IF('Pending Resto-COP Packages '!A26="","",'Pending Resto-COP Packages '!D26)</f>
        <v>Splice Only</v>
      </c>
      <c r="D80" s="1026" t="str">
        <f>IF('Pending Resto-COP Packages '!A26="","",'Pending Resto-COP Packages '!F26)</f>
        <v>Miguel</v>
      </c>
      <c r="E80" s="1027">
        <f>IF('Pending Resto-COP Packages '!A26="","",'Pending Resto-COP Packages '!H26)</f>
        <v>0</v>
      </c>
      <c r="F80" s="1027">
        <f>IF('Pending Resto-COP Packages '!A26="","",'Pending Resto-COP Packages '!V26)</f>
        <v>0</v>
      </c>
      <c r="G80" s="1027">
        <f>IF('Pending Resto-COP Packages '!A26="","",'Pending Resto-COP Packages '!W26)</f>
        <v>0</v>
      </c>
      <c r="H80" s="1408">
        <f>IF('Pending Resto-COP Packages '!A26="","",'Pending Resto-COP Packages '!N26)</f>
        <v>1931.75</v>
      </c>
    </row>
    <row r="81" spans="1:8">
      <c r="A81" s="1029" t="str">
        <f>IF('Pending Resto-COP Packages '!A30="","",'Pending Resto-COP Packages '!A30)</f>
        <v>FB-HSF381</v>
      </c>
      <c r="B81" s="1026" t="str">
        <f>IF('Pending Resto-COP Packages '!A30="","",'Pending Resto-COP Packages '!B30)</f>
        <v>Port Charlotte</v>
      </c>
      <c r="C81" s="1026" t="str">
        <f>IF('Pending Resto-COP Packages '!A30="","",'Pending Resto-COP Packages '!D30)</f>
        <v>GN Systems</v>
      </c>
      <c r="D81" s="1026" t="str">
        <f>IF('Pending Resto-COP Packages '!A30="","",'Pending Resto-COP Packages '!F30)</f>
        <v>Joshua</v>
      </c>
      <c r="E81" s="1027">
        <f>IF('Pending Resto-COP Packages '!A30="","",'Pending Resto-COP Packages '!H30)</f>
        <v>0</v>
      </c>
      <c r="F81" s="1027">
        <f>IF('Pending Resto-COP Packages '!A30="","",'Pending Resto-COP Packages '!V30)</f>
        <v>2136</v>
      </c>
      <c r="G81" s="1027">
        <f>IF('Pending Resto-COP Packages '!A30="","",'Pending Resto-COP Packages '!W30)</f>
        <v>2179</v>
      </c>
      <c r="H81" s="1408">
        <f>IF('Pending Resto-COP Packages '!A30="","",'Pending Resto-COP Packages '!N30)</f>
        <v>26639.1</v>
      </c>
    </row>
    <row r="82" spans="1:8">
      <c r="A82" s="1029" t="str">
        <f>IF('Pending Resto-COP Packages '!A31="","",'Pending Resto-COP Packages '!A31)</f>
        <v>FB-HSF383</v>
      </c>
      <c r="B82" s="1026" t="str">
        <f>IF('Pending Resto-COP Packages '!A31="","",'Pending Resto-COP Packages '!B31)</f>
        <v>Port Charlotte</v>
      </c>
      <c r="C82" s="1026" t="str">
        <f>IF('Pending Resto-COP Packages '!A31="","",'Pending Resto-COP Packages '!D31)</f>
        <v>GN Systems</v>
      </c>
      <c r="D82" s="1026" t="str">
        <f>IF('Pending Resto-COP Packages '!A31="","",'Pending Resto-COP Packages '!F31)</f>
        <v>Joshua</v>
      </c>
      <c r="E82" s="1027">
        <f>IF('Pending Resto-COP Packages '!A31="","",'Pending Resto-COP Packages '!H31)</f>
        <v>0</v>
      </c>
      <c r="F82" s="1027">
        <f>IF('Pending Resto-COP Packages '!A31="","",'Pending Resto-COP Packages '!V31)</f>
        <v>105</v>
      </c>
      <c r="G82" s="1027">
        <f>IF('Pending Resto-COP Packages '!A31="","",'Pending Resto-COP Packages '!W31)</f>
        <v>102</v>
      </c>
      <c r="H82" s="1408">
        <f>IF('Pending Resto-COP Packages '!A31="","",'Pending Resto-COP Packages '!N31)</f>
        <v>1698.25</v>
      </c>
    </row>
    <row r="83" spans="1:8">
      <c r="A83" s="1029" t="str">
        <f>IF('Pending Resto-COP Packages '!A32="","",'Pending Resto-COP Packages '!A32)</f>
        <v>FB-HSF384</v>
      </c>
      <c r="B83" s="1026" t="str">
        <f>IF('Pending Resto-COP Packages '!A32="","",'Pending Resto-COP Packages '!B32)</f>
        <v>Port Charlotte</v>
      </c>
      <c r="C83" s="1026" t="str">
        <f>IF('Pending Resto-COP Packages '!A32="","",'Pending Resto-COP Packages '!D32)</f>
        <v>GN Systems</v>
      </c>
      <c r="D83" s="1026" t="str">
        <f>IF('Pending Resto-COP Packages '!A32="","",'Pending Resto-COP Packages '!F32)</f>
        <v>Joshua</v>
      </c>
      <c r="E83" s="1027">
        <f>IF('Pending Resto-COP Packages '!A32="","",'Pending Resto-COP Packages '!H32)</f>
        <v>0</v>
      </c>
      <c r="F83" s="1027">
        <f>IF('Pending Resto-COP Packages '!A32="","",'Pending Resto-COP Packages '!V32)</f>
        <v>406</v>
      </c>
      <c r="G83" s="1027">
        <f>IF('Pending Resto-COP Packages '!A32="","",'Pending Resto-COP Packages '!W32)</f>
        <v>417</v>
      </c>
      <c r="H83" s="1408">
        <f>IF('Pending Resto-COP Packages '!A32="","",'Pending Resto-COP Packages '!N32)</f>
        <v>5779.1</v>
      </c>
    </row>
    <row r="84" spans="1:8">
      <c r="A84" s="1029" t="str">
        <f>IF('Pending Resto-COP Packages '!A33="","",'Pending Resto-COP Packages '!A33)</f>
        <v>FB-HSF475</v>
      </c>
      <c r="B84" s="1026" t="str">
        <f>IF('Pending Resto-COP Packages '!A33="","",'Pending Resto-COP Packages '!B33)</f>
        <v>Port Charlotte</v>
      </c>
      <c r="C84" s="1026" t="str">
        <f>IF('Pending Resto-COP Packages '!A33="","",'Pending Resto-COP Packages '!D33)</f>
        <v>Lightspeed In-House</v>
      </c>
      <c r="D84" s="1026" t="str">
        <f>IF('Pending Resto-COP Packages '!A33="","",'Pending Resto-COP Packages '!F33)</f>
        <v>Joshua</v>
      </c>
      <c r="E84" s="1027">
        <f>IF('Pending Resto-COP Packages '!A33="","",'Pending Resto-COP Packages '!H33)</f>
        <v>0</v>
      </c>
      <c r="F84" s="1027">
        <f>IF('Pending Resto-COP Packages '!A33="","",'Pending Resto-COP Packages '!V33)</f>
        <v>742</v>
      </c>
      <c r="G84" s="1027">
        <f>IF('Pending Resto-COP Packages '!A33="","",'Pending Resto-COP Packages '!W33)</f>
        <v>752</v>
      </c>
      <c r="H84" s="1408">
        <f>IF('Pending Resto-COP Packages '!A33="","",'Pending Resto-COP Packages '!N33)</f>
        <v>9496.2000000000007</v>
      </c>
    </row>
    <row r="85" spans="1:8">
      <c r="A85" s="1029" t="str">
        <f>IF('Pending Resto-COP Packages '!A34="","",'Pending Resto-COP Packages '!A34)</f>
        <v>FB-HNP104</v>
      </c>
      <c r="B85" s="1026" t="str">
        <f>IF('Pending Resto-COP Packages '!A34="","",'Pending Resto-COP Packages '!B34)</f>
        <v>St Petersburg</v>
      </c>
      <c r="C85" s="1026" t="str">
        <f>IF('Pending Resto-COP Packages '!A34="","",'Pending Resto-COP Packages '!D34)</f>
        <v>Kattle One/LSCG</v>
      </c>
      <c r="D85" s="1026" t="str">
        <f>IF('Pending Resto-COP Packages '!A34="","",'Pending Resto-COP Packages '!F34)</f>
        <v>Johnnie</v>
      </c>
      <c r="E85" s="1027">
        <f>IF('Pending Resto-COP Packages '!A34="","",'Pending Resto-COP Packages '!H34)</f>
        <v>0</v>
      </c>
      <c r="F85" s="1027">
        <f>IF('Pending Resto-COP Packages '!A34="","",'Pending Resto-COP Packages '!V34)</f>
        <v>1831</v>
      </c>
      <c r="G85" s="1027">
        <f>IF('Pending Resto-COP Packages '!A34="","",'Pending Resto-COP Packages '!W34)</f>
        <v>1929</v>
      </c>
      <c r="H85" s="1408">
        <f>IF('Pending Resto-COP Packages '!A34="","",'Pending Resto-COP Packages '!N34)</f>
        <v>29634.15</v>
      </c>
    </row>
    <row r="86" spans="1:8">
      <c r="A86" s="1029" t="str">
        <f>IF('Pending Resto-COP Packages '!A35="","",'Pending Resto-COP Packages '!A35)</f>
        <v>FB-HNP111</v>
      </c>
      <c r="B86" s="1026" t="str">
        <f>IF('Pending Resto-COP Packages '!A35="","",'Pending Resto-COP Packages '!B35)</f>
        <v>St Petersburg</v>
      </c>
      <c r="C86" s="1026" t="str">
        <f>IF('Pending Resto-COP Packages '!A35="","",'Pending Resto-COP Packages '!D35)</f>
        <v>Lightspeed In-House</v>
      </c>
      <c r="D86" s="1026" t="str">
        <f>IF('Pending Resto-COP Packages '!A35="","",'Pending Resto-COP Packages '!F35)</f>
        <v>Johnnie</v>
      </c>
      <c r="E86" s="1027">
        <f>IF('Pending Resto-COP Packages '!A35="","",'Pending Resto-COP Packages '!H35)</f>
        <v>0</v>
      </c>
      <c r="F86" s="1027">
        <f>IF('Pending Resto-COP Packages '!A35="","",'Pending Resto-COP Packages '!V35)</f>
        <v>1157</v>
      </c>
      <c r="G86" s="1027">
        <f>IF('Pending Resto-COP Packages '!A35="","",'Pending Resto-COP Packages '!W35)</f>
        <v>1321</v>
      </c>
      <c r="H86" s="1408">
        <f>IF('Pending Resto-COP Packages '!A35="","",'Pending Resto-COP Packages '!N35)</f>
        <v>17203.45</v>
      </c>
    </row>
    <row r="87" spans="1:8">
      <c r="A87" s="1029" t="str">
        <f>IF('Pending Resto-COP Packages '!A36="","",'Pending Resto-COP Packages '!A36)</f>
        <v>FB-HNP133</v>
      </c>
      <c r="B87" s="1026" t="str">
        <f>IF('Pending Resto-COP Packages '!A36="","",'Pending Resto-COP Packages '!B36)</f>
        <v>St Petersburg</v>
      </c>
      <c r="C87" s="1026" t="str">
        <f>IF('Pending Resto-COP Packages '!A36="","",'Pending Resto-COP Packages '!D36)</f>
        <v>Lightspeed In-House</v>
      </c>
      <c r="D87" s="1026" t="str">
        <f>IF('Pending Resto-COP Packages '!A36="","",'Pending Resto-COP Packages '!F36)</f>
        <v>Johnnie</v>
      </c>
      <c r="E87" s="1027">
        <f>IF('Pending Resto-COP Packages '!A36="","",'Pending Resto-COP Packages '!H36)</f>
        <v>0</v>
      </c>
      <c r="F87" s="1027">
        <f>IF('Pending Resto-COP Packages '!A36="","",'Pending Resto-COP Packages '!V36)</f>
        <v>1697</v>
      </c>
      <c r="G87" s="1027">
        <f>IF('Pending Resto-COP Packages '!A36="","",'Pending Resto-COP Packages '!W36)</f>
        <v>1815</v>
      </c>
      <c r="H87" s="1408">
        <f>IF('Pending Resto-COP Packages '!A36="","",'Pending Resto-COP Packages '!N36)</f>
        <v>23800.25</v>
      </c>
    </row>
    <row r="88" spans="1:8">
      <c r="A88" s="1029" t="str">
        <f>IF('Pending Resto-COP Packages '!A37="","",'Pending Resto-COP Packages '!A37)</f>
        <v>FB-HNP138</v>
      </c>
      <c r="B88" s="1026" t="str">
        <f>IF('Pending Resto-COP Packages '!A37="","",'Pending Resto-COP Packages '!B37)</f>
        <v>St Petersburg</v>
      </c>
      <c r="C88" s="1026" t="str">
        <f>IF('Pending Resto-COP Packages '!A37="","",'Pending Resto-COP Packages '!D37)</f>
        <v>Lightspeed In-House</v>
      </c>
      <c r="D88" s="1026" t="str">
        <f>IF('Pending Resto-COP Packages '!A37="","",'Pending Resto-COP Packages '!F37)</f>
        <v>Johnnie</v>
      </c>
      <c r="E88" s="1027">
        <f>IF('Pending Resto-COP Packages '!A37="","",'Pending Resto-COP Packages '!H37)</f>
        <v>0</v>
      </c>
      <c r="F88" s="1027">
        <f>IF('Pending Resto-COP Packages '!A37="","",'Pending Resto-COP Packages '!V37)</f>
        <v>1534</v>
      </c>
      <c r="G88" s="1027">
        <f>IF('Pending Resto-COP Packages '!A37="","",'Pending Resto-COP Packages '!W37)</f>
        <v>1571</v>
      </c>
      <c r="H88" s="1408">
        <f>IF('Pending Resto-COP Packages '!A37="","",'Pending Resto-COP Packages '!N37)</f>
        <v>19745.25</v>
      </c>
    </row>
    <row r="89" spans="1:8">
      <c r="A89" s="1029" t="str">
        <f>IF('Pending Resto-COP Packages '!A38="","",'Pending Resto-COP Packages '!A38)</f>
        <v>FB-HNP144</v>
      </c>
      <c r="B89" s="1026" t="str">
        <f>IF('Pending Resto-COP Packages '!A38="","",'Pending Resto-COP Packages '!B38)</f>
        <v>St Petersburg</v>
      </c>
      <c r="C89" s="1026" t="str">
        <f>IF('Pending Resto-COP Packages '!A38="","",'Pending Resto-COP Packages '!D38)</f>
        <v>Kattle One/LSCG</v>
      </c>
      <c r="D89" s="1026" t="str">
        <f>IF('Pending Resto-COP Packages '!A38="","",'Pending Resto-COP Packages '!F38)</f>
        <v>Johnnie</v>
      </c>
      <c r="E89" s="1027">
        <f>IF('Pending Resto-COP Packages '!A38="","",'Pending Resto-COP Packages '!H38)</f>
        <v>0</v>
      </c>
      <c r="F89" s="1027">
        <f>IF('Pending Resto-COP Packages '!A38="","",'Pending Resto-COP Packages '!V38)</f>
        <v>2003</v>
      </c>
      <c r="G89" s="1027">
        <f>IF('Pending Resto-COP Packages '!A38="","",'Pending Resto-COP Packages '!W38)</f>
        <v>225</v>
      </c>
      <c r="H89" s="1408">
        <f>IF('Pending Resto-COP Packages '!A38="","",'Pending Resto-COP Packages '!N38)</f>
        <v>31186.25</v>
      </c>
    </row>
    <row r="90" spans="1:8">
      <c r="A90" s="1029" t="str">
        <f>IF('Pending Resto-COP Packages '!A39="","",'Pending Resto-COP Packages '!A39)</f>
        <v>Vantage Point Condominiums</v>
      </c>
      <c r="B90" s="1026" t="str">
        <f>IF('Pending Resto-COP Packages '!A39="","",'Pending Resto-COP Packages '!B39)</f>
        <v>St Petersburg</v>
      </c>
      <c r="C90" s="1026" t="str">
        <f>IF('Pending Resto-COP Packages '!A39="","",'Pending Resto-COP Packages '!D39)</f>
        <v>APT Communications/Kattleone</v>
      </c>
      <c r="D90" s="1026" t="str">
        <f>IF('Pending Resto-COP Packages '!A39="","",'Pending Resto-COP Packages '!F39)</f>
        <v>Johnnie</v>
      </c>
      <c r="E90" s="1027">
        <f>IF('Pending Resto-COP Packages '!A39="","",'Pending Resto-COP Packages '!H39)</f>
        <v>380</v>
      </c>
      <c r="F90" s="1027">
        <f>IF('Pending Resto-COP Packages '!A39="","",'Pending Resto-COP Packages '!V39)</f>
        <v>9181</v>
      </c>
      <c r="G90" s="1027">
        <f>IF('Pending Resto-COP Packages '!A39="","",'Pending Resto-COP Packages '!W39)</f>
        <v>9179</v>
      </c>
      <c r="H90" s="1408">
        <f>IF('Pending Resto-COP Packages '!A39="","",'Pending Resto-COP Packages '!N39)</f>
        <v>117414</v>
      </c>
    </row>
    <row r="91" spans="1:8">
      <c r="A91" s="1029" t="str">
        <f>IF('Pending Resto-COP Packages '!A40="","",'Pending Resto-COP Packages '!A40)</f>
        <v/>
      </c>
      <c r="B91" s="1026" t="str">
        <f>IF('Pending Resto-COP Packages '!A40="","",'Pending Resto-COP Packages '!B40)</f>
        <v/>
      </c>
      <c r="C91" s="1026" t="str">
        <f>IF('Pending Resto-COP Packages '!A40="","",'Pending Resto-COP Packages '!D40)</f>
        <v/>
      </c>
      <c r="D91" s="1026" t="str">
        <f>IF('Pending Resto-COP Packages '!A40="","",'Pending Resto-COP Packages '!F40)</f>
        <v/>
      </c>
      <c r="E91" s="1027" t="str">
        <f>IF('Pending Resto-COP Packages '!A40="","",'Pending Resto-COP Packages '!H40)</f>
        <v/>
      </c>
      <c r="F91" s="1027" t="str">
        <f>IF('Pending Resto-COP Packages '!A40="","",'Pending Resto-COP Packages '!V40)</f>
        <v/>
      </c>
      <c r="G91" s="1027" t="str">
        <f>IF('Pending Resto-COP Packages '!A40="","",'Pending Resto-COP Packages '!W40)</f>
        <v/>
      </c>
      <c r="H91" s="1408" t="str">
        <f>IF('Pending Resto-COP Packages '!A40="","",'Pending Resto-COP Packages '!N40)</f>
        <v/>
      </c>
    </row>
    <row r="92" spans="1:8">
      <c r="A92" s="1029" t="str">
        <f>IF('Pending Resto-COP Packages '!A41="","",'Pending Resto-COP Packages '!A41)</f>
        <v/>
      </c>
      <c r="B92" s="1026" t="str">
        <f>IF('Pending Resto-COP Packages '!A41="","",'Pending Resto-COP Packages '!B41)</f>
        <v/>
      </c>
      <c r="C92" s="1026" t="str">
        <f>IF('Pending Resto-COP Packages '!A41="","",'Pending Resto-COP Packages '!D41)</f>
        <v/>
      </c>
      <c r="D92" s="1026" t="str">
        <f>IF('Pending Resto-COP Packages '!A41="","",'Pending Resto-COP Packages '!F41)</f>
        <v/>
      </c>
      <c r="E92" s="1027" t="str">
        <f>IF('Pending Resto-COP Packages '!A41="","",'Pending Resto-COP Packages '!H41)</f>
        <v/>
      </c>
      <c r="F92" s="1027" t="str">
        <f>IF('Pending Resto-COP Packages '!A41="","",'Pending Resto-COP Packages '!V41)</f>
        <v/>
      </c>
      <c r="G92" s="1027" t="str">
        <f>IF('Pending Resto-COP Packages '!A41="","",'Pending Resto-COP Packages '!W41)</f>
        <v/>
      </c>
      <c r="H92" s="1408" t="str">
        <f>IF('Pending Resto-COP Packages '!A41="","",'Pending Resto-COP Packages '!N41)</f>
        <v/>
      </c>
    </row>
    <row r="93" spans="1:8">
      <c r="A93" s="1029" t="str">
        <f>IF('Pending Resto-COP Packages '!A42="","",'Pending Resto-COP Packages '!A42)</f>
        <v/>
      </c>
      <c r="B93" s="1026" t="str">
        <f>IF('Pending Resto-COP Packages '!A42="","",'Pending Resto-COP Packages '!B42)</f>
        <v/>
      </c>
      <c r="C93" s="1026" t="str">
        <f>IF('Pending Resto-COP Packages '!A42="","",'Pending Resto-COP Packages '!D42)</f>
        <v/>
      </c>
      <c r="D93" s="1026" t="str">
        <f>IF('Pending Resto-COP Packages '!A42="","",'Pending Resto-COP Packages '!F42)</f>
        <v/>
      </c>
      <c r="E93" s="1027" t="str">
        <f>IF('Pending Resto-COP Packages '!A42="","",'Pending Resto-COP Packages '!H42)</f>
        <v/>
      </c>
      <c r="F93" s="1027" t="str">
        <f>IF('Pending Resto-COP Packages '!A42="","",'Pending Resto-COP Packages '!V42)</f>
        <v/>
      </c>
      <c r="G93" s="1027" t="str">
        <f>IF('Pending Resto-COP Packages '!A42="","",'Pending Resto-COP Packages '!W42)</f>
        <v/>
      </c>
      <c r="H93" s="1408" t="str">
        <f>IF('Pending Resto-COP Packages '!A42="","",'Pending Resto-COP Packages '!N42)</f>
        <v/>
      </c>
    </row>
    <row r="94" spans="1:8">
      <c r="A94" s="1029" t="str">
        <f>IF('Pending Resto-COP Packages '!A43="","",'Pending Resto-COP Packages '!A43)</f>
        <v/>
      </c>
      <c r="B94" s="1026" t="str">
        <f>IF('Pending Resto-COP Packages '!A43="","",'Pending Resto-COP Packages '!B43)</f>
        <v/>
      </c>
      <c r="C94" s="1026" t="str">
        <f>IF('Pending Resto-COP Packages '!A43="","",'Pending Resto-COP Packages '!D43)</f>
        <v/>
      </c>
      <c r="D94" s="1026" t="str">
        <f>IF('Pending Resto-COP Packages '!A43="","",'Pending Resto-COP Packages '!F43)</f>
        <v/>
      </c>
      <c r="E94" s="1027" t="str">
        <f>IF('Pending Resto-COP Packages '!A43="","",'Pending Resto-COP Packages '!H43)</f>
        <v/>
      </c>
      <c r="F94" s="1027" t="str">
        <f>IF('Pending Resto-COP Packages '!A43="","",'Pending Resto-COP Packages '!V43)</f>
        <v/>
      </c>
      <c r="G94" s="1027" t="str">
        <f>IF('Pending Resto-COP Packages '!A43="","",'Pending Resto-COP Packages '!W43)</f>
        <v/>
      </c>
      <c r="H94" s="1408" t="str">
        <f>IF('Pending Resto-COP Packages '!A43="","",'Pending Resto-COP Packages '!N43)</f>
        <v/>
      </c>
    </row>
    <row r="95" spans="1:8">
      <c r="A95" s="1029" t="str">
        <f>IF('Pending Resto-COP Packages '!A44="","",'Pending Resto-COP Packages '!A44)</f>
        <v/>
      </c>
      <c r="B95" s="1026" t="str">
        <f>IF('Pending Resto-COP Packages '!A44="","",'Pending Resto-COP Packages '!B44)</f>
        <v/>
      </c>
      <c r="C95" s="1026" t="str">
        <f>IF('Pending Resto-COP Packages '!A44="","",'Pending Resto-COP Packages '!D44)</f>
        <v/>
      </c>
      <c r="D95" s="1026" t="str">
        <f>IF('Pending Resto-COP Packages '!A44="","",'Pending Resto-COP Packages '!F44)</f>
        <v/>
      </c>
      <c r="E95" s="1027" t="str">
        <f>IF('Pending Resto-COP Packages '!A44="","",'Pending Resto-COP Packages '!H44)</f>
        <v/>
      </c>
      <c r="F95" s="1027" t="str">
        <f>IF('Pending Resto-COP Packages '!A44="","",'Pending Resto-COP Packages '!V44)</f>
        <v/>
      </c>
      <c r="G95" s="1027" t="str">
        <f>IF('Pending Resto-COP Packages '!A44="","",'Pending Resto-COP Packages '!W44)</f>
        <v/>
      </c>
      <c r="H95" s="1408" t="str">
        <f>IF('Pending Resto-COP Packages '!A44="","",'Pending Resto-COP Packages '!N44)</f>
        <v/>
      </c>
    </row>
    <row r="96" spans="1:8">
      <c r="A96" s="1029" t="str">
        <f>IF('Pending Resto-COP Packages '!A45="","",'Pending Resto-COP Packages '!A45)</f>
        <v/>
      </c>
      <c r="B96" s="1026" t="str">
        <f>IF('Pending Resto-COP Packages '!A45="","",'Pending Resto-COP Packages '!B45)</f>
        <v/>
      </c>
      <c r="C96" s="1026" t="str">
        <f>IF('Pending Resto-COP Packages '!A45="","",'Pending Resto-COP Packages '!D45)</f>
        <v/>
      </c>
      <c r="D96" s="1026" t="str">
        <f>IF('Pending Resto-COP Packages '!A45="","",'Pending Resto-COP Packages '!F45)</f>
        <v/>
      </c>
      <c r="E96" s="1027" t="str">
        <f>IF('Pending Resto-COP Packages '!A45="","",'Pending Resto-COP Packages '!H45)</f>
        <v/>
      </c>
      <c r="F96" s="1027" t="str">
        <f>IF('Pending Resto-COP Packages '!A45="","",'Pending Resto-COP Packages '!V45)</f>
        <v/>
      </c>
      <c r="G96" s="1027" t="str">
        <f>IF('Pending Resto-COP Packages '!A45="","",'Pending Resto-COP Packages '!W45)</f>
        <v/>
      </c>
      <c r="H96" s="1408" t="str">
        <f>IF('Pending Resto-COP Packages '!A45="","",'Pending Resto-COP Packages '!N45)</f>
        <v/>
      </c>
    </row>
    <row r="97" spans="1:8">
      <c r="A97" s="1029" t="str">
        <f>IF('Pending Resto-COP Packages '!A46="","",'Pending Resto-COP Packages '!A46)</f>
        <v/>
      </c>
      <c r="B97" s="1026" t="str">
        <f>IF('Pending Resto-COP Packages '!A46="","",'Pending Resto-COP Packages '!B46)</f>
        <v/>
      </c>
      <c r="C97" s="1026" t="str">
        <f>IF('Pending Resto-COP Packages '!A46="","",'Pending Resto-COP Packages '!D46)</f>
        <v/>
      </c>
      <c r="D97" s="1026" t="str">
        <f>IF('Pending Resto-COP Packages '!A46="","",'Pending Resto-COP Packages '!F46)</f>
        <v/>
      </c>
      <c r="E97" s="1027" t="str">
        <f>IF('Pending Resto-COP Packages '!A46="","",'Pending Resto-COP Packages '!H46)</f>
        <v/>
      </c>
      <c r="F97" s="1027" t="str">
        <f>IF('Pending Resto-COP Packages '!A46="","",'Pending Resto-COP Packages '!V46)</f>
        <v/>
      </c>
      <c r="G97" s="1027" t="str">
        <f>IF('Pending Resto-COP Packages '!A46="","",'Pending Resto-COP Packages '!W46)</f>
        <v/>
      </c>
      <c r="H97" s="1408" t="str">
        <f>IF('Pending Resto-COP Packages '!A46="","",'Pending Resto-COP Packages '!N46)</f>
        <v/>
      </c>
    </row>
    <row r="98" spans="1:8">
      <c r="A98" s="1029" t="str">
        <f>IF('Pending Resto-COP Packages '!A47="","",'Pending Resto-COP Packages '!A47)</f>
        <v/>
      </c>
      <c r="B98" s="1026" t="str">
        <f>IF('Pending Resto-COP Packages '!A47="","",'Pending Resto-COP Packages '!B47)</f>
        <v/>
      </c>
      <c r="C98" s="1026" t="str">
        <f>IF('Pending Resto-COP Packages '!A47="","",'Pending Resto-COP Packages '!D47)</f>
        <v/>
      </c>
      <c r="D98" s="1026" t="str">
        <f>IF('Pending Resto-COP Packages '!A47="","",'Pending Resto-COP Packages '!F47)</f>
        <v/>
      </c>
      <c r="E98" s="1027" t="str">
        <f>IF('Pending Resto-COP Packages '!A47="","",'Pending Resto-COP Packages '!H47)</f>
        <v/>
      </c>
      <c r="F98" s="1027" t="str">
        <f>IF('Pending Resto-COP Packages '!A47="","",'Pending Resto-COP Packages '!V47)</f>
        <v/>
      </c>
      <c r="G98" s="1027" t="str">
        <f>IF('Pending Resto-COP Packages '!A47="","",'Pending Resto-COP Packages '!W47)</f>
        <v/>
      </c>
      <c r="H98" s="1408" t="str">
        <f>IF('Pending Resto-COP Packages '!A47="","",'Pending Resto-COP Packages '!N47)</f>
        <v/>
      </c>
    </row>
    <row r="99" spans="1:8">
      <c r="A99" s="1029" t="str">
        <f>IF('Pending Resto-COP Packages '!A48="","",'Pending Resto-COP Packages '!A48)</f>
        <v/>
      </c>
      <c r="B99" s="1026" t="str">
        <f>IF('Pending Resto-COP Packages '!A48="","",'Pending Resto-COP Packages '!B48)</f>
        <v/>
      </c>
      <c r="C99" s="1026" t="str">
        <f>IF('Pending Resto-COP Packages '!A48="","",'Pending Resto-COP Packages '!D48)</f>
        <v/>
      </c>
      <c r="D99" s="1026" t="str">
        <f>IF('Pending Resto-COP Packages '!A48="","",'Pending Resto-COP Packages '!F48)</f>
        <v/>
      </c>
      <c r="E99" s="1027" t="str">
        <f>IF('Pending Resto-COP Packages '!A48="","",'Pending Resto-COP Packages '!H48)</f>
        <v/>
      </c>
      <c r="F99" s="1027" t="str">
        <f>IF('Pending Resto-COP Packages '!A48="","",'Pending Resto-COP Packages '!V48)</f>
        <v/>
      </c>
      <c r="G99" s="1027" t="str">
        <f>IF('Pending Resto-COP Packages '!A48="","",'Pending Resto-COP Packages '!W48)</f>
        <v/>
      </c>
      <c r="H99" s="1408" t="str">
        <f>IF('Pending Resto-COP Packages '!A48="","",'Pending Resto-COP Packages '!N48)</f>
        <v/>
      </c>
    </row>
    <row r="100" spans="1:8">
      <c r="A100" s="1029" t="str">
        <f>IF('Pending Resto-COP Packages '!A49="","",'Pending Resto-COP Packages '!A49)</f>
        <v/>
      </c>
      <c r="B100" s="1026" t="str">
        <f>IF('Pending Resto-COP Packages '!A49="","",'Pending Resto-COP Packages '!B49)</f>
        <v/>
      </c>
      <c r="C100" s="1026" t="str">
        <f>IF('Pending Resto-COP Packages '!A49="","",'Pending Resto-COP Packages '!D49)</f>
        <v/>
      </c>
      <c r="D100" s="1026" t="str">
        <f>IF('Pending Resto-COP Packages '!A49="","",'Pending Resto-COP Packages '!F49)</f>
        <v/>
      </c>
      <c r="E100" s="1027" t="str">
        <f>IF('Pending Resto-COP Packages '!A49="","",'Pending Resto-COP Packages '!H49)</f>
        <v/>
      </c>
      <c r="F100" s="1027" t="str">
        <f>IF('Pending Resto-COP Packages '!A49="","",'Pending Resto-COP Packages '!V49)</f>
        <v/>
      </c>
      <c r="G100" s="1027" t="str">
        <f>IF('Pending Resto-COP Packages '!A49="","",'Pending Resto-COP Packages '!W49)</f>
        <v/>
      </c>
      <c r="H100" s="1408" t="str">
        <f>IF('Pending Resto-COP Packages '!A49="","",'Pending Resto-COP Packages '!N49)</f>
        <v/>
      </c>
    </row>
    <row r="101" spans="1:8">
      <c r="A101" s="1029" t="str">
        <f>IF('Pending Resto-COP Packages '!A50="","",'Pending Resto-COP Packages '!A50)</f>
        <v/>
      </c>
      <c r="B101" s="1026" t="str">
        <f>IF('Pending Resto-COP Packages '!A50="","",'Pending Resto-COP Packages '!B50)</f>
        <v/>
      </c>
      <c r="C101" s="1026" t="str">
        <f>IF('Pending Resto-COP Packages '!A50="","",'Pending Resto-COP Packages '!D50)</f>
        <v/>
      </c>
      <c r="D101" s="1026" t="str">
        <f>IF('Pending Resto-COP Packages '!A50="","",'Pending Resto-COP Packages '!F50)</f>
        <v/>
      </c>
      <c r="E101" s="1027" t="str">
        <f>IF('Pending Resto-COP Packages '!A50="","",'Pending Resto-COP Packages '!H50)</f>
        <v/>
      </c>
      <c r="F101" s="1027" t="str">
        <f>IF('Pending Resto-COP Packages '!A50="","",'Pending Resto-COP Packages '!V50)</f>
        <v/>
      </c>
      <c r="G101" s="1027" t="str">
        <f>IF('Pending Resto-COP Packages '!A50="","",'Pending Resto-COP Packages '!W50)</f>
        <v/>
      </c>
      <c r="H101" s="1408" t="str">
        <f>IF('Pending Resto-COP Packages '!A50="","",'Pending Resto-COP Packages '!N50)</f>
        <v/>
      </c>
    </row>
    <row r="102" spans="1:8">
      <c r="A102" s="1029" t="str">
        <f>IF('Pending Resto-COP Packages '!A51="","",'Pending Resto-COP Packages '!A51)</f>
        <v/>
      </c>
      <c r="B102" s="1026" t="str">
        <f>IF('Pending Resto-COP Packages '!A51="","",'Pending Resto-COP Packages '!B51)</f>
        <v/>
      </c>
      <c r="C102" s="1026" t="str">
        <f>IF('Pending Resto-COP Packages '!A51="","",'Pending Resto-COP Packages '!D51)</f>
        <v/>
      </c>
      <c r="D102" s="1026" t="str">
        <f>IF('Pending Resto-COP Packages '!A51="","",'Pending Resto-COP Packages '!F51)</f>
        <v/>
      </c>
      <c r="E102" s="1027" t="str">
        <f>IF('Pending Resto-COP Packages '!A51="","",'Pending Resto-COP Packages '!H51)</f>
        <v/>
      </c>
      <c r="F102" s="1027" t="str">
        <f>IF('Pending Resto-COP Packages '!A51="","",'Pending Resto-COP Packages '!V51)</f>
        <v/>
      </c>
      <c r="G102" s="1027" t="str">
        <f>IF('Pending Resto-COP Packages '!A51="","",'Pending Resto-COP Packages '!W51)</f>
        <v/>
      </c>
      <c r="H102" s="1408" t="str">
        <f>IF('Pending Resto-COP Packages '!A51="","",'Pending Resto-COP Packages '!N51)</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6">
        <v>7729</v>
      </c>
      <c r="E4" s="12" t="s">
        <v>443</v>
      </c>
      <c r="F4" t="s">
        <v>48</v>
      </c>
      <c r="W4" t="s">
        <v>449</v>
      </c>
      <c r="X4">
        <v>22</v>
      </c>
    </row>
    <row r="5" spans="1:25">
      <c r="B5" t="s">
        <v>50</v>
      </c>
      <c r="C5" s="1496">
        <v>20236</v>
      </c>
      <c r="E5" t="s">
        <v>48</v>
      </c>
      <c r="F5" s="1496">
        <v>42119</v>
      </c>
      <c r="K5" s="12" t="s">
        <v>450</v>
      </c>
      <c r="P5" s="12" t="s">
        <v>450</v>
      </c>
      <c r="W5" t="s">
        <v>451</v>
      </c>
      <c r="X5">
        <v>13</v>
      </c>
    </row>
    <row r="6" spans="1:25">
      <c r="B6" t="s">
        <v>452</v>
      </c>
      <c r="C6" s="1496">
        <v>349902</v>
      </c>
      <c r="K6" s="12" t="s">
        <v>93</v>
      </c>
      <c r="L6" s="12" t="s">
        <v>453</v>
      </c>
      <c r="M6" t="s">
        <v>48</v>
      </c>
      <c r="P6" s="12" t="s">
        <v>454</v>
      </c>
      <c r="Q6" s="12" t="s">
        <v>453</v>
      </c>
      <c r="R6" t="s">
        <v>48</v>
      </c>
    </row>
    <row r="7" spans="1:25">
      <c r="B7" t="s">
        <v>444</v>
      </c>
      <c r="C7" s="1496">
        <v>0</v>
      </c>
      <c r="K7" t="s">
        <v>446</v>
      </c>
      <c r="L7" t="s">
        <v>145</v>
      </c>
      <c r="M7" s="1496">
        <v>1</v>
      </c>
      <c r="P7" t="s">
        <v>455</v>
      </c>
      <c r="R7" s="1496">
        <v>1</v>
      </c>
      <c r="X7" t="s">
        <v>456</v>
      </c>
      <c r="Y7" t="s">
        <v>457</v>
      </c>
    </row>
    <row r="8" spans="1:25">
      <c r="B8" t="s">
        <v>54</v>
      </c>
      <c r="C8" s="1496">
        <v>24953</v>
      </c>
      <c r="L8" t="s">
        <v>147</v>
      </c>
      <c r="M8" s="1496">
        <v>1</v>
      </c>
      <c r="P8" t="s">
        <v>458</v>
      </c>
      <c r="R8" s="1496">
        <v>1</v>
      </c>
      <c r="V8" t="s">
        <v>459</v>
      </c>
      <c r="W8" s="186">
        <v>203521</v>
      </c>
      <c r="X8" s="242">
        <f>X5/X4</f>
        <v>0.59090909090909094</v>
      </c>
      <c r="Y8" s="242">
        <f>W9/W8</f>
        <v>0.31446386367991508</v>
      </c>
    </row>
    <row r="9" spans="1:25">
      <c r="B9" t="s">
        <v>52</v>
      </c>
      <c r="C9" s="1496">
        <v>60438</v>
      </c>
      <c r="L9" t="s">
        <v>460</v>
      </c>
      <c r="M9" s="1496">
        <v>1</v>
      </c>
      <c r="P9" t="s">
        <v>461</v>
      </c>
      <c r="Q9" t="s">
        <v>460</v>
      </c>
      <c r="R9" s="1496">
        <v>1</v>
      </c>
      <c r="V9" t="s">
        <v>462</v>
      </c>
      <c r="W9">
        <v>64000</v>
      </c>
    </row>
    <row r="10" spans="1:25">
      <c r="B10" t="s">
        <v>463</v>
      </c>
      <c r="C10" s="1496">
        <v>3</v>
      </c>
      <c r="L10" t="s">
        <v>310</v>
      </c>
      <c r="M10" s="1496">
        <v>1</v>
      </c>
      <c r="Q10" t="s">
        <v>312</v>
      </c>
      <c r="R10" s="1496">
        <v>1</v>
      </c>
    </row>
    <row r="11" spans="1:25">
      <c r="B11" t="s">
        <v>464</v>
      </c>
      <c r="C11" s="1496">
        <v>6182</v>
      </c>
      <c r="L11" t="s">
        <v>312</v>
      </c>
      <c r="M11" s="1496">
        <v>1</v>
      </c>
      <c r="Q11" t="s">
        <v>314</v>
      </c>
      <c r="R11" s="1496">
        <v>1</v>
      </c>
    </row>
    <row r="12" spans="1:25">
      <c r="B12" t="s">
        <v>465</v>
      </c>
      <c r="C12" s="1496">
        <v>30807</v>
      </c>
      <c r="L12" t="s">
        <v>314</v>
      </c>
      <c r="M12" s="1496">
        <v>1</v>
      </c>
      <c r="Q12" t="s">
        <v>466</v>
      </c>
      <c r="R12" s="1496">
        <v>1</v>
      </c>
    </row>
    <row r="13" spans="1:25">
      <c r="B13" t="s">
        <v>467</v>
      </c>
      <c r="C13" s="1496">
        <v>8686</v>
      </c>
      <c r="L13" t="s">
        <v>468</v>
      </c>
      <c r="M13" s="1496">
        <v>1</v>
      </c>
      <c r="Q13" t="s">
        <v>345</v>
      </c>
      <c r="R13" s="1496">
        <v>1</v>
      </c>
    </row>
    <row r="14" spans="1:25">
      <c r="B14" t="s">
        <v>469</v>
      </c>
      <c r="C14" s="1496">
        <v>21299</v>
      </c>
      <c r="L14" t="s">
        <v>327</v>
      </c>
      <c r="M14" s="1496">
        <v>1</v>
      </c>
      <c r="P14" t="s">
        <v>470</v>
      </c>
      <c r="R14" s="1496">
        <v>5</v>
      </c>
    </row>
    <row r="15" spans="1:25">
      <c r="B15" t="s">
        <v>471</v>
      </c>
      <c r="C15" s="1496">
        <v>14154</v>
      </c>
      <c r="L15" t="s">
        <v>466</v>
      </c>
      <c r="M15" s="1496">
        <v>1</v>
      </c>
      <c r="P15" t="s">
        <v>452</v>
      </c>
      <c r="R15" s="1496">
        <v>12</v>
      </c>
    </row>
    <row r="16" spans="1:25">
      <c r="B16" t="s">
        <v>472</v>
      </c>
      <c r="C16" s="1496">
        <v>544389</v>
      </c>
      <c r="L16" t="s">
        <v>329</v>
      </c>
      <c r="M16" s="1496">
        <v>1</v>
      </c>
      <c r="P16" t="s">
        <v>472</v>
      </c>
      <c r="R16" s="1496">
        <v>19</v>
      </c>
    </row>
    <row r="17" spans="11:13">
      <c r="L17" t="s">
        <v>331</v>
      </c>
      <c r="M17" s="1496">
        <v>1</v>
      </c>
    </row>
    <row r="18" spans="11:13">
      <c r="L18" t="s">
        <v>333</v>
      </c>
      <c r="M18" s="1496">
        <v>1</v>
      </c>
    </row>
    <row r="19" spans="11:13">
      <c r="L19" t="s">
        <v>335</v>
      </c>
      <c r="M19" s="1496">
        <v>1</v>
      </c>
    </row>
    <row r="20" spans="11:13">
      <c r="L20" t="s">
        <v>339</v>
      </c>
      <c r="M20" s="1496">
        <v>1</v>
      </c>
    </row>
    <row r="21" spans="11:13">
      <c r="L21" t="s">
        <v>473</v>
      </c>
      <c r="M21" s="1496">
        <v>1</v>
      </c>
    </row>
    <row r="22" spans="11:13">
      <c r="L22" t="s">
        <v>345</v>
      </c>
      <c r="M22" s="1496">
        <v>1</v>
      </c>
    </row>
    <row r="23" spans="11:13">
      <c r="L23" t="s">
        <v>376</v>
      </c>
      <c r="M23" s="1496">
        <v>1</v>
      </c>
    </row>
    <row r="24" spans="11:13">
      <c r="L24" t="s">
        <v>427</v>
      </c>
      <c r="M24" s="1496">
        <v>1</v>
      </c>
    </row>
    <row r="25" spans="11:13">
      <c r="L25" t="s">
        <v>474</v>
      </c>
      <c r="M25" s="1496">
        <v>1</v>
      </c>
    </row>
    <row r="26" spans="11:13">
      <c r="K26" t="s">
        <v>475</v>
      </c>
      <c r="M26" s="1496">
        <v>19</v>
      </c>
    </row>
    <row r="27" spans="11:13">
      <c r="K27" t="s">
        <v>476</v>
      </c>
      <c r="L27" t="s">
        <v>321</v>
      </c>
      <c r="M27" s="1496">
        <v>1</v>
      </c>
    </row>
    <row r="28" spans="11:13">
      <c r="L28" t="s">
        <v>323</v>
      </c>
      <c r="M28" s="1496">
        <v>1</v>
      </c>
    </row>
    <row r="29" spans="11:13">
      <c r="L29" t="s">
        <v>325</v>
      </c>
      <c r="M29" s="1496">
        <v>1</v>
      </c>
    </row>
    <row r="30" spans="11:13">
      <c r="L30" t="s">
        <v>337</v>
      </c>
      <c r="M30" s="1496">
        <v>1</v>
      </c>
    </row>
    <row r="31" spans="11:13">
      <c r="L31" t="s">
        <v>341</v>
      </c>
      <c r="M31" s="1496">
        <v>1</v>
      </c>
    </row>
    <row r="32" spans="11:13">
      <c r="L32" t="s">
        <v>477</v>
      </c>
      <c r="M32" s="1496">
        <v>1</v>
      </c>
    </row>
    <row r="33" spans="11:13">
      <c r="L33" t="s">
        <v>343</v>
      </c>
      <c r="M33" s="1496">
        <v>1</v>
      </c>
    </row>
    <row r="34" spans="11:13">
      <c r="L34" t="s">
        <v>378</v>
      </c>
      <c r="M34" s="1496">
        <v>1</v>
      </c>
    </row>
    <row r="35" spans="11:13">
      <c r="L35" t="s">
        <v>187</v>
      </c>
      <c r="M35" s="1496">
        <v>1</v>
      </c>
    </row>
    <row r="36" spans="11:13">
      <c r="L36" t="s">
        <v>189</v>
      </c>
      <c r="M36" s="1496">
        <v>1</v>
      </c>
    </row>
    <row r="37" spans="11:13">
      <c r="L37" t="s">
        <v>478</v>
      </c>
      <c r="M37" s="1496">
        <v>1</v>
      </c>
    </row>
    <row r="38" spans="11:13">
      <c r="L38" t="s">
        <v>193</v>
      </c>
      <c r="M38" s="1496">
        <v>1</v>
      </c>
    </row>
    <row r="39" spans="11:13">
      <c r="K39" t="s">
        <v>479</v>
      </c>
      <c r="M39" s="1496">
        <v>12</v>
      </c>
    </row>
    <row r="40" spans="11:13">
      <c r="K40" t="s">
        <v>472</v>
      </c>
      <c r="M40" s="149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480</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 activePane="topRight" state="frozen"/>
      <selection pane="topRight" activeCell="A33" sqref="A3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526</v>
      </c>
      <c r="B1" s="1054" t="s">
        <v>90</v>
      </c>
      <c r="C1" s="1054" t="s">
        <v>91</v>
      </c>
      <c r="D1" s="1054" t="s">
        <v>444</v>
      </c>
      <c r="E1" s="1054" t="s">
        <v>527</v>
      </c>
      <c r="F1" s="1054" t="s">
        <v>528</v>
      </c>
      <c r="G1" s="1054" t="s">
        <v>92</v>
      </c>
      <c r="H1" s="1054" t="s">
        <v>68</v>
      </c>
      <c r="I1" s="1054" t="s">
        <v>93</v>
      </c>
      <c r="J1" s="1054" t="s">
        <v>26</v>
      </c>
      <c r="K1" s="1054" t="s">
        <v>529</v>
      </c>
      <c r="L1" s="1054" t="s">
        <v>96</v>
      </c>
      <c r="M1" s="1054" t="s">
        <v>95</v>
      </c>
      <c r="N1" s="1055" t="s">
        <v>530</v>
      </c>
      <c r="O1" s="1054" t="s">
        <v>94</v>
      </c>
      <c r="P1" s="1056" t="s">
        <v>97</v>
      </c>
      <c r="Q1" s="1057" t="s">
        <v>98</v>
      </c>
      <c r="R1" s="1057" t="s">
        <v>531</v>
      </c>
      <c r="S1" s="1057" t="s">
        <v>532</v>
      </c>
      <c r="T1" s="1057" t="s">
        <v>533</v>
      </c>
      <c r="U1" s="1057" t="s">
        <v>534</v>
      </c>
      <c r="V1" s="1057" t="s">
        <v>69</v>
      </c>
      <c r="W1" s="1057" t="s">
        <v>535</v>
      </c>
      <c r="X1" s="1057" t="s">
        <v>536</v>
      </c>
      <c r="Y1" s="1057" t="s">
        <v>495</v>
      </c>
      <c r="Z1" s="1057" t="s">
        <v>537</v>
      </c>
      <c r="AA1" s="1058" t="s">
        <v>538</v>
      </c>
      <c r="AB1" s="1057" t="s">
        <v>497</v>
      </c>
      <c r="AC1" s="1057" t="s">
        <v>539</v>
      </c>
      <c r="AD1" s="1059" t="s">
        <v>540</v>
      </c>
    </row>
    <row r="2" spans="1:31" s="716" customFormat="1" ht="24.75" customHeight="1">
      <c r="A2" s="1413" t="s">
        <v>541</v>
      </c>
      <c r="B2" s="1267" t="s">
        <v>542</v>
      </c>
      <c r="C2" s="1416">
        <v>46199</v>
      </c>
      <c r="D2" s="358" t="s">
        <v>50</v>
      </c>
      <c r="E2" s="1415">
        <v>46143</v>
      </c>
      <c r="F2" s="1414" t="s">
        <v>59</v>
      </c>
      <c r="G2" s="1254" t="s">
        <v>543</v>
      </c>
      <c r="H2" s="1498">
        <v>21</v>
      </c>
      <c r="I2" s="372" t="s">
        <v>544</v>
      </c>
      <c r="J2" s="1063" t="s">
        <v>30</v>
      </c>
      <c r="K2" s="1493"/>
      <c r="L2" s="1415">
        <v>46147</v>
      </c>
      <c r="M2" s="372" t="s">
        <v>110</v>
      </c>
      <c r="N2" s="995">
        <v>81882</v>
      </c>
      <c r="O2" s="372" t="s">
        <v>110</v>
      </c>
      <c r="P2" s="708" t="s">
        <v>35</v>
      </c>
      <c r="Q2" s="1499">
        <v>46146</v>
      </c>
      <c r="R2" s="703"/>
      <c r="S2" s="1499"/>
      <c r="T2" s="1499"/>
      <c r="U2" s="1499"/>
      <c r="V2" s="1500">
        <v>6481</v>
      </c>
      <c r="W2" s="1239"/>
      <c r="X2" s="1494">
        <f>SUM(V2-W2)</f>
        <v>6481</v>
      </c>
      <c r="Y2" s="1255">
        <f>IFERROR($W2/$V2, 0)</f>
        <v>0</v>
      </c>
      <c r="Z2" s="1499"/>
      <c r="AA2" s="698">
        <v>0</v>
      </c>
      <c r="AB2" s="698">
        <v>0</v>
      </c>
      <c r="AC2" s="1061">
        <v>0</v>
      </c>
      <c r="AD2" s="1048" t="s">
        <v>545</v>
      </c>
      <c r="AE2" s="715"/>
    </row>
    <row r="3" spans="1:31" s="716" customFormat="1" ht="24.75" customHeight="1">
      <c r="A3" s="1413" t="s">
        <v>546</v>
      </c>
      <c r="B3" s="1267" t="s">
        <v>542</v>
      </c>
      <c r="C3" s="1416">
        <v>46199</v>
      </c>
      <c r="D3" s="358" t="s">
        <v>50</v>
      </c>
      <c r="E3" s="1415">
        <v>46143</v>
      </c>
      <c r="F3" s="1414" t="s">
        <v>59</v>
      </c>
      <c r="G3" s="1254" t="s">
        <v>547</v>
      </c>
      <c r="H3" s="1498">
        <v>46</v>
      </c>
      <c r="I3" s="372" t="s">
        <v>544</v>
      </c>
      <c r="J3" s="1063" t="s">
        <v>30</v>
      </c>
      <c r="K3" s="1493"/>
      <c r="L3" s="1415">
        <v>46147</v>
      </c>
      <c r="M3" s="372" t="s">
        <v>110</v>
      </c>
      <c r="N3" s="995">
        <v>71754.5</v>
      </c>
      <c r="O3" s="372" t="s">
        <v>110</v>
      </c>
      <c r="P3" s="708" t="s">
        <v>35</v>
      </c>
      <c r="Q3" s="1499">
        <v>46147</v>
      </c>
      <c r="R3" s="703"/>
      <c r="S3" s="1499"/>
      <c r="T3" s="1499"/>
      <c r="U3" s="1499"/>
      <c r="V3" s="1500">
        <v>5649</v>
      </c>
      <c r="W3" s="1239"/>
      <c r="X3" s="1494">
        <f>SUM(V3-W3)</f>
        <v>5649</v>
      </c>
      <c r="Y3" s="1255">
        <f>IFERROR($W3/$V3, 0)</f>
        <v>0</v>
      </c>
      <c r="Z3" s="1499"/>
      <c r="AA3" s="698">
        <v>0</v>
      </c>
      <c r="AB3" s="698">
        <v>0</v>
      </c>
      <c r="AC3" s="1061">
        <v>0</v>
      </c>
      <c r="AD3" s="1048" t="s">
        <v>548</v>
      </c>
      <c r="AE3" s="715"/>
    </row>
    <row r="4" spans="1:31" s="716" customFormat="1" ht="24.75" customHeight="1">
      <c r="A4" s="1413" t="s">
        <v>549</v>
      </c>
      <c r="B4" s="1267" t="s">
        <v>542</v>
      </c>
      <c r="C4" s="1416">
        <v>46199</v>
      </c>
      <c r="D4" s="1416" t="s">
        <v>550</v>
      </c>
      <c r="E4" s="1415">
        <v>46148</v>
      </c>
      <c r="F4" s="1414" t="s">
        <v>59</v>
      </c>
      <c r="G4" s="1254"/>
      <c r="H4" s="1498">
        <v>94</v>
      </c>
      <c r="I4" s="372" t="s">
        <v>544</v>
      </c>
      <c r="J4" s="1063" t="s">
        <v>30</v>
      </c>
      <c r="K4" s="1493"/>
      <c r="L4" s="1415"/>
      <c r="M4" s="372" t="s">
        <v>110</v>
      </c>
      <c r="N4" s="995">
        <v>94021.5</v>
      </c>
      <c r="O4" s="372" t="s">
        <v>110</v>
      </c>
      <c r="P4" s="708" t="s">
        <v>32</v>
      </c>
      <c r="Q4" s="1499"/>
      <c r="R4" s="703"/>
      <c r="S4" s="1499"/>
      <c r="T4" s="1499"/>
      <c r="U4" s="1499"/>
      <c r="V4" s="1500">
        <v>7741</v>
      </c>
      <c r="W4" s="1239"/>
      <c r="X4" s="1494">
        <f>SUM(V4-W4)</f>
        <v>7741</v>
      </c>
      <c r="Y4" s="1255">
        <f>IFERROR($W4/$V4, 0)</f>
        <v>0</v>
      </c>
      <c r="Z4" s="1499"/>
      <c r="AA4" s="698">
        <v>0</v>
      </c>
      <c r="AB4" s="698">
        <v>0</v>
      </c>
      <c r="AC4" s="1061">
        <v>0</v>
      </c>
      <c r="AD4" s="1048" t="s">
        <v>551</v>
      </c>
      <c r="AE4" s="715"/>
    </row>
    <row r="5" spans="1:31" s="716" customFormat="1" ht="24.75" customHeight="1">
      <c r="A5" s="1413" t="s">
        <v>552</v>
      </c>
      <c r="B5" s="1267" t="s">
        <v>542</v>
      </c>
      <c r="C5" s="1416">
        <v>46199</v>
      </c>
      <c r="D5" s="1416"/>
      <c r="E5" s="1415"/>
      <c r="F5" s="1414"/>
      <c r="G5" s="1254"/>
      <c r="H5" s="1498">
        <v>65</v>
      </c>
      <c r="I5" s="372" t="s">
        <v>544</v>
      </c>
      <c r="J5" s="1063" t="s">
        <v>30</v>
      </c>
      <c r="K5" s="1493"/>
      <c r="L5" s="1415"/>
      <c r="M5" s="372" t="s">
        <v>110</v>
      </c>
      <c r="N5" s="995">
        <v>97544</v>
      </c>
      <c r="O5" s="372" t="s">
        <v>110</v>
      </c>
      <c r="P5" s="708" t="s">
        <v>32</v>
      </c>
      <c r="Q5" s="1499"/>
      <c r="R5" s="703"/>
      <c r="S5" s="1499"/>
      <c r="T5" s="1499"/>
      <c r="U5" s="1499"/>
      <c r="V5" s="1500">
        <v>7771</v>
      </c>
      <c r="W5" s="1239"/>
      <c r="X5" s="1494">
        <f>SUM(V5-W5)</f>
        <v>7771</v>
      </c>
      <c r="Y5" s="1255">
        <f>IFERROR($W5/$V5, 0)</f>
        <v>0</v>
      </c>
      <c r="Z5" s="1499"/>
      <c r="AA5" s="698">
        <v>0</v>
      </c>
      <c r="AB5" s="698">
        <v>0</v>
      </c>
      <c r="AC5" s="1061">
        <v>0</v>
      </c>
      <c r="AD5" s="1048" t="s">
        <v>551</v>
      </c>
      <c r="AE5" s="715"/>
    </row>
    <row r="6" spans="1:31" s="716" customFormat="1" ht="24.75" customHeight="1">
      <c r="A6" s="1413" t="s">
        <v>553</v>
      </c>
      <c r="B6" s="1267" t="s">
        <v>542</v>
      </c>
      <c r="C6" s="1416">
        <v>46199</v>
      </c>
      <c r="D6" s="1416"/>
      <c r="E6" s="1415"/>
      <c r="F6" s="1414"/>
      <c r="G6" s="1254"/>
      <c r="H6" s="1498">
        <v>31</v>
      </c>
      <c r="I6" s="372" t="s">
        <v>544</v>
      </c>
      <c r="J6" s="1063" t="s">
        <v>30</v>
      </c>
      <c r="K6" s="1493"/>
      <c r="L6" s="1415"/>
      <c r="M6" s="372" t="s">
        <v>110</v>
      </c>
      <c r="N6" s="995">
        <v>73945</v>
      </c>
      <c r="O6" s="372" t="s">
        <v>110</v>
      </c>
      <c r="P6" s="708" t="s">
        <v>32</v>
      </c>
      <c r="Q6" s="1499"/>
      <c r="R6" s="703"/>
      <c r="S6" s="1499"/>
      <c r="T6" s="1499"/>
      <c r="U6" s="1499"/>
      <c r="V6" s="1500">
        <v>5923</v>
      </c>
      <c r="W6" s="1239"/>
      <c r="X6" s="1494">
        <f>SUM(V6-W6)</f>
        <v>5923</v>
      </c>
      <c r="Y6" s="1255">
        <f>IFERROR($W6/$V6, 0)</f>
        <v>0</v>
      </c>
      <c r="Z6" s="1499"/>
      <c r="AA6" s="698">
        <v>0</v>
      </c>
      <c r="AB6" s="698">
        <v>0</v>
      </c>
      <c r="AC6" s="1061">
        <v>0</v>
      </c>
      <c r="AD6" s="1048" t="s">
        <v>551</v>
      </c>
      <c r="AE6" s="715"/>
    </row>
    <row r="7" spans="1:31" s="716" customFormat="1" ht="24.75" customHeight="1">
      <c r="A7" s="1413" t="s">
        <v>554</v>
      </c>
      <c r="B7" s="1267" t="s">
        <v>542</v>
      </c>
      <c r="C7" s="1416">
        <v>46199</v>
      </c>
      <c r="D7" s="1416"/>
      <c r="E7" s="1415"/>
      <c r="F7" s="1414"/>
      <c r="G7" s="1254"/>
      <c r="H7" s="1498">
        <v>93</v>
      </c>
      <c r="I7" s="372" t="s">
        <v>544</v>
      </c>
      <c r="J7" s="1063" t="s">
        <v>30</v>
      </c>
      <c r="K7" s="1493"/>
      <c r="L7" s="1415"/>
      <c r="M7" s="372" t="s">
        <v>110</v>
      </c>
      <c r="N7" s="995">
        <v>111096</v>
      </c>
      <c r="O7" s="372" t="s">
        <v>110</v>
      </c>
      <c r="P7" s="708" t="s">
        <v>32</v>
      </c>
      <c r="Q7" s="1499"/>
      <c r="R7" s="703"/>
      <c r="S7" s="1499"/>
      <c r="T7" s="1499"/>
      <c r="U7" s="1499"/>
      <c r="V7" s="1500">
        <v>9483</v>
      </c>
      <c r="W7" s="1239"/>
      <c r="X7" s="1494">
        <f>SUM(V7-W7)</f>
        <v>9483</v>
      </c>
      <c r="Y7" s="1255">
        <f>IFERROR($W7/$V7, 0)</f>
        <v>0</v>
      </c>
      <c r="Z7" s="1499"/>
      <c r="AA7" s="698">
        <v>0</v>
      </c>
      <c r="AB7" s="698">
        <v>0</v>
      </c>
      <c r="AC7" s="1061">
        <v>0</v>
      </c>
      <c r="AD7" s="1048" t="s">
        <v>551</v>
      </c>
      <c r="AE7" s="715"/>
    </row>
    <row r="8" spans="1:31" s="716" customFormat="1" ht="24.75" customHeight="1">
      <c r="A8" s="1413" t="s">
        <v>555</v>
      </c>
      <c r="B8" s="1267" t="s">
        <v>542</v>
      </c>
      <c r="C8" s="1416">
        <v>46199</v>
      </c>
      <c r="D8" s="1416"/>
      <c r="E8" s="1415"/>
      <c r="F8" s="1414"/>
      <c r="G8" s="1254"/>
      <c r="H8" s="1498">
        <v>73</v>
      </c>
      <c r="I8" s="372" t="s">
        <v>544</v>
      </c>
      <c r="J8" s="1063" t="s">
        <v>30</v>
      </c>
      <c r="K8" s="1493"/>
      <c r="L8" s="1415"/>
      <c r="M8" s="372" t="s">
        <v>110</v>
      </c>
      <c r="N8" s="995">
        <v>132347.5</v>
      </c>
      <c r="O8" s="372" t="s">
        <v>110</v>
      </c>
      <c r="P8" s="708" t="s">
        <v>32</v>
      </c>
      <c r="Q8" s="1499"/>
      <c r="R8" s="703"/>
      <c r="S8" s="1499"/>
      <c r="T8" s="1499"/>
      <c r="U8" s="1499"/>
      <c r="V8" s="1500">
        <v>11206</v>
      </c>
      <c r="W8" s="1239"/>
      <c r="X8" s="1494">
        <f>SUM(V8-W8)</f>
        <v>11206</v>
      </c>
      <c r="Y8" s="1255">
        <f>IFERROR($W8/$V8, 0)</f>
        <v>0</v>
      </c>
      <c r="Z8" s="1499"/>
      <c r="AA8" s="698">
        <v>0</v>
      </c>
      <c r="AB8" s="698">
        <v>0</v>
      </c>
      <c r="AC8" s="1061">
        <v>0</v>
      </c>
      <c r="AD8" s="1048" t="s">
        <v>551</v>
      </c>
      <c r="AE8" s="715"/>
    </row>
    <row r="9" spans="1:31" s="716" customFormat="1" ht="24.75" customHeight="1">
      <c r="A9" s="1413" t="s">
        <v>556</v>
      </c>
      <c r="B9" s="1267" t="s">
        <v>542</v>
      </c>
      <c r="C9" s="1416">
        <v>46199</v>
      </c>
      <c r="D9" s="1416" t="s">
        <v>550</v>
      </c>
      <c r="E9" s="1415">
        <v>46148</v>
      </c>
      <c r="F9" s="1414" t="s">
        <v>59</v>
      </c>
      <c r="G9" s="1254"/>
      <c r="H9" s="1498">
        <v>79</v>
      </c>
      <c r="I9" s="372" t="s">
        <v>544</v>
      </c>
      <c r="J9" s="1063" t="s">
        <v>30</v>
      </c>
      <c r="K9" s="1493"/>
      <c r="L9" s="1415"/>
      <c r="M9" s="372" t="s">
        <v>110</v>
      </c>
      <c r="N9" s="995">
        <v>100208</v>
      </c>
      <c r="O9" s="372" t="s">
        <v>110</v>
      </c>
      <c r="P9" s="708" t="s">
        <v>32</v>
      </c>
      <c r="Q9" s="1499"/>
      <c r="R9" s="703"/>
      <c r="S9" s="1499"/>
      <c r="T9" s="1499"/>
      <c r="U9" s="1499"/>
      <c r="V9" s="1500">
        <v>8175</v>
      </c>
      <c r="W9" s="1239"/>
      <c r="X9" s="1494">
        <f>SUM(V9-W9)</f>
        <v>8175</v>
      </c>
      <c r="Y9" s="1255">
        <f>IFERROR($W9/$V9, 0)</f>
        <v>0</v>
      </c>
      <c r="Z9" s="1499"/>
      <c r="AA9" s="698">
        <v>0</v>
      </c>
      <c r="AB9" s="698">
        <v>0</v>
      </c>
      <c r="AC9" s="1061">
        <v>0</v>
      </c>
      <c r="AD9" s="1048" t="s">
        <v>551</v>
      </c>
      <c r="AE9" s="715"/>
    </row>
    <row r="10" spans="1:31" s="716" customFormat="1" ht="24.75" customHeight="1">
      <c r="A10" s="1413" t="s">
        <v>557</v>
      </c>
      <c r="B10" s="1267" t="s">
        <v>542</v>
      </c>
      <c r="C10" s="1416">
        <v>46199</v>
      </c>
      <c r="D10" s="1416"/>
      <c r="E10" s="1415"/>
      <c r="F10" s="1414"/>
      <c r="G10" s="1254"/>
      <c r="H10" s="1498">
        <v>110</v>
      </c>
      <c r="I10" s="372" t="s">
        <v>544</v>
      </c>
      <c r="J10" s="1063" t="s">
        <v>30</v>
      </c>
      <c r="K10" s="1493"/>
      <c r="L10" s="1415"/>
      <c r="M10" s="372" t="s">
        <v>110</v>
      </c>
      <c r="N10" s="995">
        <v>101920.5</v>
      </c>
      <c r="O10" s="372" t="s">
        <v>110</v>
      </c>
      <c r="P10" s="708" t="s">
        <v>32</v>
      </c>
      <c r="Q10" s="1499"/>
      <c r="R10" s="703"/>
      <c r="S10" s="1499"/>
      <c r="T10" s="1499"/>
      <c r="U10" s="1499"/>
      <c r="V10" s="1500">
        <v>8444</v>
      </c>
      <c r="W10" s="1239"/>
      <c r="X10" s="1494">
        <f>SUM(V10-W10)</f>
        <v>8444</v>
      </c>
      <c r="Y10" s="1255">
        <f>IFERROR($W10/$V10, 0)</f>
        <v>0</v>
      </c>
      <c r="Z10" s="1499"/>
      <c r="AA10" s="698">
        <v>0</v>
      </c>
      <c r="AB10" s="698">
        <v>0</v>
      </c>
      <c r="AC10" s="1061">
        <v>0</v>
      </c>
      <c r="AD10" s="1048" t="s">
        <v>551</v>
      </c>
      <c r="AE10" s="715"/>
    </row>
    <row r="11" spans="1:31" s="716" customFormat="1" ht="24.75" customHeight="1">
      <c r="A11" s="1413" t="s">
        <v>558</v>
      </c>
      <c r="B11" s="1267" t="s">
        <v>542</v>
      </c>
      <c r="C11" s="1416">
        <v>46199</v>
      </c>
      <c r="D11" s="1416"/>
      <c r="E11" s="1415"/>
      <c r="F11" s="1414"/>
      <c r="G11" s="1254"/>
      <c r="H11" s="1498">
        <v>91</v>
      </c>
      <c r="I11" s="372" t="s">
        <v>544</v>
      </c>
      <c r="J11" s="1063" t="s">
        <v>30</v>
      </c>
      <c r="K11" s="1493"/>
      <c r="L11" s="1415"/>
      <c r="M11" s="372" t="s">
        <v>110</v>
      </c>
      <c r="N11" s="995">
        <v>111633.5</v>
      </c>
      <c r="O11" s="372" t="s">
        <v>110</v>
      </c>
      <c r="P11" s="708" t="s">
        <v>32</v>
      </c>
      <c r="Q11" s="1499"/>
      <c r="R11" s="703"/>
      <c r="S11" s="1499"/>
      <c r="T11" s="1499"/>
      <c r="U11" s="1499"/>
      <c r="V11" s="1500">
        <v>9431</v>
      </c>
      <c r="W11" s="1239"/>
      <c r="X11" s="1494">
        <f>SUM(V11-W11)</f>
        <v>9431</v>
      </c>
      <c r="Y11" s="1255">
        <f>IFERROR($W11/$V11, 0)</f>
        <v>0</v>
      </c>
      <c r="Z11" s="1499"/>
      <c r="AA11" s="698">
        <v>0</v>
      </c>
      <c r="AB11" s="698">
        <v>0</v>
      </c>
      <c r="AC11" s="1061">
        <v>0</v>
      </c>
      <c r="AD11" s="1048" t="s">
        <v>551</v>
      </c>
      <c r="AE11" s="715"/>
    </row>
    <row r="12" spans="1:31" s="716" customFormat="1" ht="24.75" customHeight="1">
      <c r="A12" s="1413" t="s">
        <v>559</v>
      </c>
      <c r="B12" s="1267" t="s">
        <v>542</v>
      </c>
      <c r="C12" s="1416">
        <v>46199</v>
      </c>
      <c r="D12" s="1416"/>
      <c r="E12" s="1415"/>
      <c r="F12" s="1414"/>
      <c r="G12" s="1254"/>
      <c r="H12" s="1498">
        <v>76</v>
      </c>
      <c r="I12" s="372" t="s">
        <v>544</v>
      </c>
      <c r="J12" s="1063" t="s">
        <v>30</v>
      </c>
      <c r="K12" s="1493"/>
      <c r="L12" s="1415"/>
      <c r="M12" s="372" t="s">
        <v>110</v>
      </c>
      <c r="N12" s="995">
        <v>67567.5</v>
      </c>
      <c r="O12" s="372" t="s">
        <v>110</v>
      </c>
      <c r="P12" s="708" t="s">
        <v>32</v>
      </c>
      <c r="Q12" s="1499"/>
      <c r="R12" s="703"/>
      <c r="S12" s="1499"/>
      <c r="T12" s="1499"/>
      <c r="U12" s="1499"/>
      <c r="V12" s="1500">
        <v>5460</v>
      </c>
      <c r="W12" s="1239"/>
      <c r="X12" s="1494">
        <f>SUM(V12-W12)</f>
        <v>5460</v>
      </c>
      <c r="Y12" s="1255">
        <f>IFERROR($W12/$V12, 0)</f>
        <v>0</v>
      </c>
      <c r="Z12" s="1499"/>
      <c r="AA12" s="698">
        <v>0</v>
      </c>
      <c r="AB12" s="698">
        <v>0</v>
      </c>
      <c r="AC12" s="1061">
        <v>0</v>
      </c>
      <c r="AD12" s="1048" t="s">
        <v>551</v>
      </c>
      <c r="AE12" s="715"/>
    </row>
    <row r="13" spans="1:31" s="716" customFormat="1" ht="24.75" customHeight="1">
      <c r="A13" s="1413" t="s">
        <v>560</v>
      </c>
      <c r="B13" s="1267" t="s">
        <v>542</v>
      </c>
      <c r="C13" s="1416">
        <v>46199</v>
      </c>
      <c r="D13" s="1416"/>
      <c r="E13" s="1415"/>
      <c r="F13" s="1414"/>
      <c r="G13" s="1254"/>
      <c r="H13" s="1498">
        <v>51</v>
      </c>
      <c r="I13" s="372" t="s">
        <v>544</v>
      </c>
      <c r="J13" s="1063" t="s">
        <v>30</v>
      </c>
      <c r="K13" s="1493"/>
      <c r="L13" s="1415"/>
      <c r="M13" s="372" t="s">
        <v>110</v>
      </c>
      <c r="N13" s="995">
        <v>97514.75</v>
      </c>
      <c r="O13" s="372" t="s">
        <v>110</v>
      </c>
      <c r="P13" s="708" t="s">
        <v>32</v>
      </c>
      <c r="Q13" s="1499"/>
      <c r="R13" s="703"/>
      <c r="S13" s="1499"/>
      <c r="T13" s="1499"/>
      <c r="U13" s="1499"/>
      <c r="V13" s="1500">
        <v>7958</v>
      </c>
      <c r="W13" s="1239"/>
      <c r="X13" s="1494">
        <f>SUM(V13-W13)</f>
        <v>7958</v>
      </c>
      <c r="Y13" s="1255">
        <f>IFERROR($W13/$V13, 0)</f>
        <v>0</v>
      </c>
      <c r="Z13" s="1499"/>
      <c r="AA13" s="698">
        <v>0</v>
      </c>
      <c r="AB13" s="698">
        <v>0</v>
      </c>
      <c r="AC13" s="1061">
        <v>0</v>
      </c>
      <c r="AD13" s="1048" t="s">
        <v>551</v>
      </c>
      <c r="AE13" s="715"/>
    </row>
    <row r="14" spans="1:31" s="716" customFormat="1" ht="24.75" customHeight="1">
      <c r="A14" s="1413" t="s">
        <v>561</v>
      </c>
      <c r="B14" s="1267" t="s">
        <v>542</v>
      </c>
      <c r="C14" s="1416">
        <v>46199</v>
      </c>
      <c r="D14" s="1416"/>
      <c r="E14" s="1415"/>
      <c r="F14" s="1414"/>
      <c r="G14" s="1254"/>
      <c r="H14" s="1498">
        <v>63</v>
      </c>
      <c r="I14" s="372" t="s">
        <v>544</v>
      </c>
      <c r="J14" s="1063" t="s">
        <v>30</v>
      </c>
      <c r="K14" s="1493"/>
      <c r="L14" s="1415"/>
      <c r="M14" s="372" t="s">
        <v>110</v>
      </c>
      <c r="N14" s="995">
        <v>54827.5</v>
      </c>
      <c r="O14" s="372" t="s">
        <v>110</v>
      </c>
      <c r="P14" s="708" t="s">
        <v>32</v>
      </c>
      <c r="Q14" s="1499"/>
      <c r="R14" s="703"/>
      <c r="S14" s="1499"/>
      <c r="T14" s="1499"/>
      <c r="U14" s="1499"/>
      <c r="V14" s="1500">
        <v>4414</v>
      </c>
      <c r="W14" s="1239"/>
      <c r="X14" s="1494">
        <f>SUM(V14-W14)</f>
        <v>4414</v>
      </c>
      <c r="Y14" s="1255">
        <f>IFERROR($W14/$V14, 0)</f>
        <v>0</v>
      </c>
      <c r="Z14" s="1499"/>
      <c r="AA14" s="698">
        <v>0</v>
      </c>
      <c r="AB14" s="698">
        <v>0</v>
      </c>
      <c r="AC14" s="1061">
        <v>0</v>
      </c>
      <c r="AD14" s="1048" t="s">
        <v>551</v>
      </c>
      <c r="AE14" s="715"/>
    </row>
    <row r="15" spans="1:31" s="716" customFormat="1" ht="24.75" customHeight="1">
      <c r="A15" s="1413" t="s">
        <v>562</v>
      </c>
      <c r="B15" s="1267" t="s">
        <v>542</v>
      </c>
      <c r="C15" s="1416">
        <v>46199</v>
      </c>
      <c r="D15" s="1416"/>
      <c r="E15" s="1415"/>
      <c r="F15" s="1414"/>
      <c r="G15" s="1254"/>
      <c r="H15" s="1498">
        <v>42</v>
      </c>
      <c r="I15" s="372" t="s">
        <v>544</v>
      </c>
      <c r="J15" s="1063" t="s">
        <v>30</v>
      </c>
      <c r="K15" s="1493"/>
      <c r="L15" s="1415"/>
      <c r="M15" s="372" t="s">
        <v>110</v>
      </c>
      <c r="N15" s="995">
        <v>101724.5</v>
      </c>
      <c r="O15" s="372" t="s">
        <v>110</v>
      </c>
      <c r="P15" s="708" t="s">
        <v>32</v>
      </c>
      <c r="Q15" s="1499"/>
      <c r="R15" s="703"/>
      <c r="S15" s="1499"/>
      <c r="T15" s="1499"/>
      <c r="U15" s="1499"/>
      <c r="V15" s="1500">
        <v>7993</v>
      </c>
      <c r="W15" s="1239"/>
      <c r="X15" s="1494">
        <f>SUM(V15-W15)</f>
        <v>7993</v>
      </c>
      <c r="Y15" s="1255">
        <f>IFERROR($W15/$V15, 0)</f>
        <v>0</v>
      </c>
      <c r="Z15" s="1499"/>
      <c r="AA15" s="698">
        <v>0</v>
      </c>
      <c r="AB15" s="698">
        <v>0</v>
      </c>
      <c r="AC15" s="1061">
        <v>0</v>
      </c>
      <c r="AD15" s="1048" t="s">
        <v>551</v>
      </c>
      <c r="AE15" s="715"/>
    </row>
    <row r="16" spans="1:31" s="716" customFormat="1" ht="24.75" customHeight="1">
      <c r="A16" s="1413" t="s">
        <v>563</v>
      </c>
      <c r="B16" s="1267" t="s">
        <v>542</v>
      </c>
      <c r="C16" s="1416">
        <v>46199</v>
      </c>
      <c r="D16" s="1416"/>
      <c r="E16" s="1415"/>
      <c r="F16" s="1414"/>
      <c r="G16" s="1254"/>
      <c r="H16" s="1498">
        <v>67</v>
      </c>
      <c r="I16" s="372" t="s">
        <v>544</v>
      </c>
      <c r="J16" s="1063" t="s">
        <v>30</v>
      </c>
      <c r="K16" s="1493"/>
      <c r="L16" s="1415"/>
      <c r="M16" s="372" t="s">
        <v>110</v>
      </c>
      <c r="N16" s="995">
        <v>95128</v>
      </c>
      <c r="O16" s="372" t="s">
        <v>110</v>
      </c>
      <c r="P16" s="708" t="s">
        <v>32</v>
      </c>
      <c r="Q16" s="1499"/>
      <c r="R16" s="703"/>
      <c r="S16" s="1499"/>
      <c r="T16" s="1499"/>
      <c r="U16" s="1499"/>
      <c r="V16" s="1500">
        <v>7857</v>
      </c>
      <c r="W16" s="1239"/>
      <c r="X16" s="1494">
        <f>SUM(V16-W16)</f>
        <v>7857</v>
      </c>
      <c r="Y16" s="1255">
        <f>IFERROR($W16/$V16, 0)</f>
        <v>0</v>
      </c>
      <c r="Z16" s="1499"/>
      <c r="AA16" s="698">
        <v>0</v>
      </c>
      <c r="AB16" s="698">
        <v>0</v>
      </c>
      <c r="AC16" s="1061">
        <v>0</v>
      </c>
      <c r="AD16" s="1048" t="s">
        <v>551</v>
      </c>
      <c r="AE16" s="715"/>
    </row>
    <row r="17" spans="1:31" s="716" customFormat="1" ht="24.75" customHeight="1">
      <c r="A17" s="1413" t="s">
        <v>564</v>
      </c>
      <c r="B17" s="1267" t="s">
        <v>542</v>
      </c>
      <c r="C17" s="1416">
        <v>46199</v>
      </c>
      <c r="D17" s="1416"/>
      <c r="E17" s="1415"/>
      <c r="F17" s="1414"/>
      <c r="G17" s="1254"/>
      <c r="H17" s="1498">
        <v>91</v>
      </c>
      <c r="I17" s="372" t="s">
        <v>544</v>
      </c>
      <c r="J17" s="1063" t="s">
        <v>30</v>
      </c>
      <c r="K17" s="1493"/>
      <c r="L17" s="1415"/>
      <c r="M17" s="372" t="s">
        <v>110</v>
      </c>
      <c r="N17" s="995">
        <v>72668.5</v>
      </c>
      <c r="O17" s="372" t="s">
        <v>110</v>
      </c>
      <c r="P17" s="708" t="s">
        <v>32</v>
      </c>
      <c r="Q17" s="1499"/>
      <c r="R17" s="703"/>
      <c r="S17" s="1499"/>
      <c r="T17" s="1499"/>
      <c r="U17" s="1499"/>
      <c r="V17" s="1500">
        <v>5934</v>
      </c>
      <c r="W17" s="1239"/>
      <c r="X17" s="1494">
        <f>SUM(V17-W17)</f>
        <v>5934</v>
      </c>
      <c r="Y17" s="1255">
        <f>IFERROR($W17/$V17, 0)</f>
        <v>0</v>
      </c>
      <c r="Z17" s="1499"/>
      <c r="AA17" s="698">
        <v>0</v>
      </c>
      <c r="AB17" s="698">
        <v>0</v>
      </c>
      <c r="AC17" s="1061">
        <v>0</v>
      </c>
      <c r="AD17" s="1048" t="s">
        <v>551</v>
      </c>
      <c r="AE17" s="715"/>
    </row>
    <row r="18" spans="1:31" s="716" customFormat="1" ht="24.75" customHeight="1">
      <c r="A18" s="1413" t="s">
        <v>565</v>
      </c>
      <c r="B18" s="1267" t="s">
        <v>542</v>
      </c>
      <c r="C18" s="1416">
        <v>46227</v>
      </c>
      <c r="D18" s="1416"/>
      <c r="E18" s="1415"/>
      <c r="F18" s="1414"/>
      <c r="G18" s="1254"/>
      <c r="H18" s="1498">
        <v>88</v>
      </c>
      <c r="I18" s="372" t="s">
        <v>544</v>
      </c>
      <c r="J18" s="1063" t="s">
        <v>30</v>
      </c>
      <c r="K18" s="1493"/>
      <c r="L18" s="1415"/>
      <c r="M18" s="372" t="s">
        <v>110</v>
      </c>
      <c r="N18" s="995">
        <v>96607</v>
      </c>
      <c r="O18" s="372" t="s">
        <v>110</v>
      </c>
      <c r="P18" s="708" t="s">
        <v>32</v>
      </c>
      <c r="Q18" s="1499"/>
      <c r="R18" s="703"/>
      <c r="S18" s="1499"/>
      <c r="T18" s="1499"/>
      <c r="U18" s="1499"/>
      <c r="V18" s="1500">
        <v>7623</v>
      </c>
      <c r="W18" s="1239"/>
      <c r="X18" s="1494">
        <f>SUM(V18-W18)</f>
        <v>7623</v>
      </c>
      <c r="Y18" s="1255">
        <f>IFERROR($W18/$V18, 0)</f>
        <v>0</v>
      </c>
      <c r="Z18" s="1499"/>
      <c r="AA18" s="698">
        <v>0</v>
      </c>
      <c r="AB18" s="698">
        <v>0</v>
      </c>
      <c r="AC18" s="1061">
        <v>0</v>
      </c>
      <c r="AD18" s="1048" t="s">
        <v>551</v>
      </c>
      <c r="AE18" s="715"/>
    </row>
    <row r="19" spans="1:31" s="716" customFormat="1" ht="24.75" customHeight="1">
      <c r="A19" s="1413" t="s">
        <v>566</v>
      </c>
      <c r="B19" s="1267" t="s">
        <v>542</v>
      </c>
      <c r="C19" s="1416">
        <v>46227</v>
      </c>
      <c r="D19" s="1416"/>
      <c r="E19" s="1415"/>
      <c r="F19" s="1414"/>
      <c r="G19" s="1254"/>
      <c r="H19" s="1498">
        <v>75</v>
      </c>
      <c r="I19" s="372" t="s">
        <v>544</v>
      </c>
      <c r="J19" s="1063" t="s">
        <v>30</v>
      </c>
      <c r="K19" s="1493"/>
      <c r="L19" s="1415"/>
      <c r="M19" s="372" t="s">
        <v>110</v>
      </c>
      <c r="N19" s="995">
        <v>95477</v>
      </c>
      <c r="O19" s="372" t="s">
        <v>110</v>
      </c>
      <c r="P19" s="708" t="s">
        <v>32</v>
      </c>
      <c r="Q19" s="1499"/>
      <c r="R19" s="703"/>
      <c r="S19" s="1499"/>
      <c r="T19" s="1499"/>
      <c r="U19" s="1499"/>
      <c r="V19" s="1500">
        <v>7966</v>
      </c>
      <c r="W19" s="1239"/>
      <c r="X19" s="1494">
        <f>SUM(V19-W19)</f>
        <v>7966</v>
      </c>
      <c r="Y19" s="1255">
        <f>IFERROR($W19/$V19, 0)</f>
        <v>0</v>
      </c>
      <c r="Z19" s="1499"/>
      <c r="AA19" s="698">
        <v>0</v>
      </c>
      <c r="AB19" s="698">
        <v>0</v>
      </c>
      <c r="AC19" s="1061">
        <v>0</v>
      </c>
      <c r="AD19" s="1048" t="s">
        <v>551</v>
      </c>
      <c r="AE19" s="715"/>
    </row>
    <row r="20" spans="1:31" s="716" customFormat="1" ht="24.75" customHeight="1">
      <c r="A20" s="1413" t="s">
        <v>567</v>
      </c>
      <c r="B20" s="1267" t="s">
        <v>542</v>
      </c>
      <c r="C20" s="1416">
        <v>46227</v>
      </c>
      <c r="D20" s="1416"/>
      <c r="E20" s="1415"/>
      <c r="F20" s="1414"/>
      <c r="G20" s="1254"/>
      <c r="H20" s="1498">
        <v>97</v>
      </c>
      <c r="I20" s="372" t="s">
        <v>544</v>
      </c>
      <c r="J20" s="1063" t="s">
        <v>30</v>
      </c>
      <c r="K20" s="1493"/>
      <c r="L20" s="1415"/>
      <c r="M20" s="372" t="s">
        <v>110</v>
      </c>
      <c r="N20" s="995">
        <v>94688.5</v>
      </c>
      <c r="O20" s="372" t="s">
        <v>110</v>
      </c>
      <c r="P20" s="708" t="s">
        <v>32</v>
      </c>
      <c r="Q20" s="1499"/>
      <c r="R20" s="703"/>
      <c r="S20" s="1499"/>
      <c r="T20" s="1499"/>
      <c r="U20" s="1499"/>
      <c r="V20" s="1500">
        <v>7856</v>
      </c>
      <c r="W20" s="1239"/>
      <c r="X20" s="1494">
        <f>SUM(V20-W20)</f>
        <v>7856</v>
      </c>
      <c r="Y20" s="1255">
        <f>IFERROR($W20/$V20, 0)</f>
        <v>0</v>
      </c>
      <c r="Z20" s="1499"/>
      <c r="AA20" s="698">
        <v>0</v>
      </c>
      <c r="AB20" s="698">
        <v>0</v>
      </c>
      <c r="AC20" s="1061">
        <v>0</v>
      </c>
      <c r="AD20" s="1048" t="s">
        <v>551</v>
      </c>
      <c r="AE20" s="715"/>
    </row>
    <row r="21" spans="1:31" s="716" customFormat="1" ht="24.75" customHeight="1">
      <c r="A21" s="1413" t="s">
        <v>568</v>
      </c>
      <c r="B21" s="1267" t="s">
        <v>542</v>
      </c>
      <c r="C21" s="1416">
        <v>46227</v>
      </c>
      <c r="D21" s="1416"/>
      <c r="E21" s="1415"/>
      <c r="F21" s="1414"/>
      <c r="G21" s="1254"/>
      <c r="H21" s="1498">
        <v>65</v>
      </c>
      <c r="I21" s="372" t="s">
        <v>544</v>
      </c>
      <c r="J21" s="1063" t="s">
        <v>30</v>
      </c>
      <c r="K21" s="1493"/>
      <c r="L21" s="1415"/>
      <c r="M21" s="372" t="s">
        <v>110</v>
      </c>
      <c r="N21" s="995">
        <v>97700</v>
      </c>
      <c r="O21" s="372" t="s">
        <v>110</v>
      </c>
      <c r="P21" s="708" t="s">
        <v>32</v>
      </c>
      <c r="Q21" s="1499"/>
      <c r="R21" s="703"/>
      <c r="S21" s="1499"/>
      <c r="T21" s="1499"/>
      <c r="U21" s="1499"/>
      <c r="V21" s="1500">
        <v>8047</v>
      </c>
      <c r="W21" s="1239"/>
      <c r="X21" s="1494">
        <f>SUM(V21-W21)</f>
        <v>8047</v>
      </c>
      <c r="Y21" s="1255">
        <f>IFERROR($W21/$V21, 0)</f>
        <v>0</v>
      </c>
      <c r="Z21" s="1499"/>
      <c r="AA21" s="698">
        <v>0</v>
      </c>
      <c r="AB21" s="698">
        <v>0</v>
      </c>
      <c r="AC21" s="1061">
        <v>0</v>
      </c>
      <c r="AD21" s="1048" t="s">
        <v>551</v>
      </c>
      <c r="AE21" s="715"/>
    </row>
    <row r="22" spans="1:31" s="716" customFormat="1" ht="24.75" customHeight="1">
      <c r="A22" s="1413" t="s">
        <v>569</v>
      </c>
      <c r="B22" s="1267" t="s">
        <v>542</v>
      </c>
      <c r="C22" s="1416">
        <v>46227</v>
      </c>
      <c r="D22" s="1416"/>
      <c r="E22" s="1415"/>
      <c r="F22" s="1414"/>
      <c r="G22" s="1254"/>
      <c r="H22" s="1498">
        <v>51</v>
      </c>
      <c r="I22" s="372" t="s">
        <v>544</v>
      </c>
      <c r="J22" s="1063" t="s">
        <v>30</v>
      </c>
      <c r="K22" s="1493"/>
      <c r="L22" s="1415"/>
      <c r="M22" s="372" t="s">
        <v>110</v>
      </c>
      <c r="N22" s="995">
        <v>91700</v>
      </c>
      <c r="O22" s="372" t="s">
        <v>110</v>
      </c>
      <c r="P22" s="708" t="s">
        <v>32</v>
      </c>
      <c r="Q22" s="1499"/>
      <c r="R22" s="703"/>
      <c r="S22" s="1499"/>
      <c r="T22" s="1499"/>
      <c r="U22" s="1499"/>
      <c r="V22" s="1500">
        <v>7529</v>
      </c>
      <c r="W22" s="1239"/>
      <c r="X22" s="1494">
        <f>SUM(V22-W22)</f>
        <v>7529</v>
      </c>
      <c r="Y22" s="1255">
        <f>IFERROR($W22/$V22, 0)</f>
        <v>0</v>
      </c>
      <c r="Z22" s="1499"/>
      <c r="AA22" s="698">
        <v>0</v>
      </c>
      <c r="AB22" s="698">
        <v>0</v>
      </c>
      <c r="AC22" s="1061">
        <v>0</v>
      </c>
      <c r="AD22" s="1048" t="s">
        <v>551</v>
      </c>
      <c r="AE22" s="715"/>
    </row>
    <row r="23" spans="1:31" s="716" customFormat="1" ht="24.75" customHeight="1">
      <c r="A23" s="1413" t="s">
        <v>570</v>
      </c>
      <c r="B23" s="1267" t="s">
        <v>542</v>
      </c>
      <c r="C23" s="1416">
        <v>46227</v>
      </c>
      <c r="D23" s="1416"/>
      <c r="E23" s="1415"/>
      <c r="F23" s="1414"/>
      <c r="G23" s="1254"/>
      <c r="H23" s="1498">
        <v>67</v>
      </c>
      <c r="I23" s="372" t="s">
        <v>544</v>
      </c>
      <c r="J23" s="1063" t="s">
        <v>30</v>
      </c>
      <c r="K23" s="1493"/>
      <c r="L23" s="1415"/>
      <c r="M23" s="372" t="s">
        <v>110</v>
      </c>
      <c r="N23" s="995">
        <v>100866</v>
      </c>
      <c r="O23" s="372" t="s">
        <v>110</v>
      </c>
      <c r="P23" s="708" t="s">
        <v>32</v>
      </c>
      <c r="Q23" s="1499"/>
      <c r="R23" s="703"/>
      <c r="S23" s="1499"/>
      <c r="T23" s="1499"/>
      <c r="U23" s="1499"/>
      <c r="V23" s="1500">
        <v>9021</v>
      </c>
      <c r="W23" s="1239"/>
      <c r="X23" s="1494">
        <f>SUM(V23-W23)</f>
        <v>9021</v>
      </c>
      <c r="Y23" s="1255">
        <f>IFERROR($W23/$V23, 0)</f>
        <v>0</v>
      </c>
      <c r="Z23" s="1499"/>
      <c r="AA23" s="698">
        <v>0</v>
      </c>
      <c r="AB23" s="698">
        <v>0</v>
      </c>
      <c r="AC23" s="1061">
        <v>0</v>
      </c>
      <c r="AD23" s="1048" t="s">
        <v>551</v>
      </c>
      <c r="AE23" s="715"/>
    </row>
    <row r="24" spans="1:31" s="716" customFormat="1" ht="24.75" customHeight="1">
      <c r="A24" s="1413" t="s">
        <v>571</v>
      </c>
      <c r="B24" s="1267" t="s">
        <v>542</v>
      </c>
      <c r="C24" s="1416">
        <v>46227</v>
      </c>
      <c r="D24" s="1416"/>
      <c r="E24" s="1415"/>
      <c r="F24" s="1414"/>
      <c r="G24" s="1254"/>
      <c r="H24" s="1498">
        <v>93</v>
      </c>
      <c r="I24" s="372" t="s">
        <v>544</v>
      </c>
      <c r="J24" s="1063" t="s">
        <v>30</v>
      </c>
      <c r="K24" s="1493"/>
      <c r="L24" s="1415"/>
      <c r="M24" s="372" t="s">
        <v>110</v>
      </c>
      <c r="N24" s="995">
        <v>104934</v>
      </c>
      <c r="O24" s="372" t="s">
        <v>110</v>
      </c>
      <c r="P24" s="708" t="s">
        <v>32</v>
      </c>
      <c r="Q24" s="1499"/>
      <c r="R24" s="703"/>
      <c r="S24" s="1499"/>
      <c r="T24" s="1499"/>
      <c r="U24" s="1499"/>
      <c r="V24" s="1500">
        <v>8701</v>
      </c>
      <c r="W24" s="1239"/>
      <c r="X24" s="1494">
        <f>SUM(V24-W24)</f>
        <v>8701</v>
      </c>
      <c r="Y24" s="1255">
        <f>IFERROR($W24/$V24, 0)</f>
        <v>0</v>
      </c>
      <c r="Z24" s="1499"/>
      <c r="AA24" s="698">
        <v>0</v>
      </c>
      <c r="AB24" s="698">
        <v>0</v>
      </c>
      <c r="AC24" s="1061">
        <v>0</v>
      </c>
      <c r="AD24" s="1048" t="s">
        <v>551</v>
      </c>
      <c r="AE24" s="715"/>
    </row>
    <row r="25" spans="1:31" s="716" customFormat="1" ht="24.75" customHeight="1">
      <c r="A25" s="1413" t="s">
        <v>572</v>
      </c>
      <c r="B25" s="1267" t="s">
        <v>542</v>
      </c>
      <c r="C25" s="1416">
        <v>46227</v>
      </c>
      <c r="D25" s="1416"/>
      <c r="E25" s="1415"/>
      <c r="F25" s="1414"/>
      <c r="G25" s="1254"/>
      <c r="H25" s="1498">
        <v>28</v>
      </c>
      <c r="I25" s="372" t="s">
        <v>544</v>
      </c>
      <c r="J25" s="1063" t="s">
        <v>30</v>
      </c>
      <c r="K25" s="1493"/>
      <c r="L25" s="1415"/>
      <c r="M25" s="372" t="s">
        <v>110</v>
      </c>
      <c r="N25" s="995">
        <v>73691.5</v>
      </c>
      <c r="O25" s="372" t="s">
        <v>110</v>
      </c>
      <c r="P25" s="708" t="s">
        <v>32</v>
      </c>
      <c r="Q25" s="1499"/>
      <c r="R25" s="703"/>
      <c r="S25" s="1499"/>
      <c r="T25" s="1499"/>
      <c r="U25" s="1499"/>
      <c r="V25" s="1500">
        <v>6042</v>
      </c>
      <c r="W25" s="1239"/>
      <c r="X25" s="1494">
        <f>SUM(V25-W25)</f>
        <v>6042</v>
      </c>
      <c r="Y25" s="1255">
        <f>IFERROR($W25/$V25, 0)</f>
        <v>0</v>
      </c>
      <c r="Z25" s="1499"/>
      <c r="AA25" s="698">
        <v>0</v>
      </c>
      <c r="AB25" s="698">
        <v>0</v>
      </c>
      <c r="AC25" s="1061">
        <v>0</v>
      </c>
      <c r="AD25" s="1048" t="s">
        <v>551</v>
      </c>
      <c r="AE25" s="715"/>
    </row>
    <row r="26" spans="1:31" s="716" customFormat="1" ht="24.75" customHeight="1">
      <c r="A26" s="1413" t="s">
        <v>573</v>
      </c>
      <c r="B26" s="1267" t="s">
        <v>542</v>
      </c>
      <c r="C26" s="1416">
        <v>46227</v>
      </c>
      <c r="D26" s="1416"/>
      <c r="E26" s="1415"/>
      <c r="F26" s="1414"/>
      <c r="G26" s="1254"/>
      <c r="H26" s="1498">
        <v>70</v>
      </c>
      <c r="I26" s="372" t="s">
        <v>544</v>
      </c>
      <c r="J26" s="1063" t="s">
        <v>30</v>
      </c>
      <c r="K26" s="1493"/>
      <c r="L26" s="1415"/>
      <c r="M26" s="372" t="s">
        <v>110</v>
      </c>
      <c r="N26" s="995">
        <v>99590</v>
      </c>
      <c r="O26" s="372" t="s">
        <v>110</v>
      </c>
      <c r="P26" s="708" t="s">
        <v>32</v>
      </c>
      <c r="Q26" s="1499"/>
      <c r="R26" s="703"/>
      <c r="S26" s="1499"/>
      <c r="T26" s="1499"/>
      <c r="U26" s="1499"/>
      <c r="V26" s="1500">
        <v>8201</v>
      </c>
      <c r="W26" s="1239"/>
      <c r="X26" s="1494">
        <f>SUM(V26-W26)</f>
        <v>8201</v>
      </c>
      <c r="Y26" s="1255">
        <f>IFERROR($W26/$V26, 0)</f>
        <v>0</v>
      </c>
      <c r="Z26" s="1499"/>
      <c r="AA26" s="698">
        <v>0</v>
      </c>
      <c r="AB26" s="698">
        <v>0</v>
      </c>
      <c r="AC26" s="1061">
        <v>0</v>
      </c>
      <c r="AD26" s="1048" t="s">
        <v>551</v>
      </c>
      <c r="AE26" s="715"/>
    </row>
    <row r="27" spans="1:31" s="716" customFormat="1" ht="24.75" customHeight="1">
      <c r="A27" s="1413" t="s">
        <v>574</v>
      </c>
      <c r="B27" s="1267" t="s">
        <v>542</v>
      </c>
      <c r="C27" s="1416">
        <v>46227</v>
      </c>
      <c r="D27" s="1416"/>
      <c r="E27" s="1415"/>
      <c r="F27" s="1414"/>
      <c r="G27" s="1254"/>
      <c r="H27" s="1498">
        <v>86</v>
      </c>
      <c r="I27" s="372" t="s">
        <v>544</v>
      </c>
      <c r="J27" s="1063" t="s">
        <v>30</v>
      </c>
      <c r="K27" s="1493"/>
      <c r="L27" s="1415"/>
      <c r="M27" s="372" t="s">
        <v>110</v>
      </c>
      <c r="N27" s="995">
        <v>97386.5</v>
      </c>
      <c r="O27" s="372" t="s">
        <v>110</v>
      </c>
      <c r="P27" s="708" t="s">
        <v>32</v>
      </c>
      <c r="Q27" s="1499"/>
      <c r="R27" s="703"/>
      <c r="S27" s="1499"/>
      <c r="T27" s="1499"/>
      <c r="U27" s="1499"/>
      <c r="V27" s="1500">
        <v>7996</v>
      </c>
      <c r="W27" s="1239"/>
      <c r="X27" s="1494">
        <f>SUM(V27-W27)</f>
        <v>7996</v>
      </c>
      <c r="Y27" s="1255">
        <f>IFERROR($W27/$V27, 0)</f>
        <v>0</v>
      </c>
      <c r="Z27" s="1499"/>
      <c r="AA27" s="698">
        <v>0</v>
      </c>
      <c r="AB27" s="698">
        <v>0</v>
      </c>
      <c r="AC27" s="1061">
        <v>0</v>
      </c>
      <c r="AD27" s="1048" t="s">
        <v>551</v>
      </c>
      <c r="AE27" s="715"/>
    </row>
    <row r="28" spans="1:31" s="716" customFormat="1" ht="24.75" customHeight="1">
      <c r="A28" s="1413" t="s">
        <v>575</v>
      </c>
      <c r="B28" s="1267" t="s">
        <v>542</v>
      </c>
      <c r="C28" s="1416">
        <v>46199</v>
      </c>
      <c r="D28" s="1416"/>
      <c r="E28" s="1415"/>
      <c r="F28" s="1414"/>
      <c r="G28" s="1254"/>
      <c r="H28" s="1498">
        <v>40</v>
      </c>
      <c r="I28" s="372" t="s">
        <v>544</v>
      </c>
      <c r="J28" s="1063" t="s">
        <v>30</v>
      </c>
      <c r="K28" s="1493"/>
      <c r="L28" s="1415"/>
      <c r="M28" s="372" t="s">
        <v>110</v>
      </c>
      <c r="N28" s="995">
        <v>91774</v>
      </c>
      <c r="O28" s="372" t="s">
        <v>110</v>
      </c>
      <c r="P28" s="708" t="s">
        <v>32</v>
      </c>
      <c r="Q28" s="1499"/>
      <c r="R28" s="703"/>
      <c r="S28" s="1499"/>
      <c r="T28" s="1499"/>
      <c r="U28" s="1499"/>
      <c r="V28" s="1500">
        <v>7530</v>
      </c>
      <c r="W28" s="1239"/>
      <c r="X28" s="1494">
        <f>SUM(V28-W28)</f>
        <v>7530</v>
      </c>
      <c r="Y28" s="1255">
        <f>IFERROR($W28/$V28, 0)</f>
        <v>0</v>
      </c>
      <c r="Z28" s="1499"/>
      <c r="AA28" s="698">
        <v>0</v>
      </c>
      <c r="AB28" s="698">
        <v>0</v>
      </c>
      <c r="AC28" s="1061">
        <v>0</v>
      </c>
      <c r="AD28" s="1048" t="s">
        <v>551</v>
      </c>
      <c r="AE28" s="715"/>
    </row>
    <row r="29" spans="1:31" s="716" customFormat="1" ht="24.75" customHeight="1">
      <c r="A29" s="1413" t="s">
        <v>576</v>
      </c>
      <c r="B29" s="1267" t="s">
        <v>542</v>
      </c>
      <c r="C29" s="1416">
        <v>46199</v>
      </c>
      <c r="D29" s="1416"/>
      <c r="E29" s="1415"/>
      <c r="F29" s="1414"/>
      <c r="G29" s="1254"/>
      <c r="H29" s="1498">
        <v>88</v>
      </c>
      <c r="I29" s="372" t="s">
        <v>544</v>
      </c>
      <c r="J29" s="1063" t="s">
        <v>30</v>
      </c>
      <c r="K29" s="1493"/>
      <c r="L29" s="1415"/>
      <c r="M29" s="372" t="s">
        <v>110</v>
      </c>
      <c r="N29" s="995">
        <v>81059.5</v>
      </c>
      <c r="O29" s="372" t="s">
        <v>110</v>
      </c>
      <c r="P29" s="708" t="s">
        <v>32</v>
      </c>
      <c r="Q29" s="1499"/>
      <c r="R29" s="703"/>
      <c r="S29" s="1499"/>
      <c r="T29" s="1499"/>
      <c r="U29" s="1499"/>
      <c r="V29" s="1500">
        <v>6647</v>
      </c>
      <c r="W29" s="1239"/>
      <c r="X29" s="1494">
        <f>SUM(V29-W29)</f>
        <v>6647</v>
      </c>
      <c r="Y29" s="1255">
        <f>IFERROR($W29/$V29, 0)</f>
        <v>0</v>
      </c>
      <c r="Z29" s="1499"/>
      <c r="AA29" s="698">
        <v>0</v>
      </c>
      <c r="AB29" s="698">
        <v>0</v>
      </c>
      <c r="AC29" s="1061">
        <v>0</v>
      </c>
      <c r="AD29" s="1048" t="s">
        <v>551</v>
      </c>
      <c r="AE29" s="715"/>
    </row>
    <row r="30" spans="1:31" s="716" customFormat="1" ht="24.75" customHeight="1">
      <c r="A30" s="1413" t="s">
        <v>577</v>
      </c>
      <c r="B30" s="1267" t="s">
        <v>542</v>
      </c>
      <c r="C30" s="1416">
        <v>46199</v>
      </c>
      <c r="D30" s="1416"/>
      <c r="E30" s="1415"/>
      <c r="F30" s="1414"/>
      <c r="G30" s="1254"/>
      <c r="H30" s="1498">
        <v>88</v>
      </c>
      <c r="I30" s="372" t="s">
        <v>544</v>
      </c>
      <c r="J30" s="1063" t="s">
        <v>30</v>
      </c>
      <c r="K30" s="1493"/>
      <c r="L30" s="1415"/>
      <c r="M30" s="372" t="s">
        <v>110</v>
      </c>
      <c r="N30" s="995">
        <v>106600</v>
      </c>
      <c r="O30" s="372" t="s">
        <v>110</v>
      </c>
      <c r="P30" s="708" t="s">
        <v>32</v>
      </c>
      <c r="Q30" s="1499"/>
      <c r="R30" s="703"/>
      <c r="S30" s="1499"/>
      <c r="T30" s="1499"/>
      <c r="U30" s="1499"/>
      <c r="V30" s="1500">
        <v>8787</v>
      </c>
      <c r="W30" s="1239"/>
      <c r="X30" s="1494">
        <f>SUM(V30-W30)</f>
        <v>8787</v>
      </c>
      <c r="Y30" s="1255">
        <f>IFERROR($W30/$V30, 0)</f>
        <v>0</v>
      </c>
      <c r="Z30" s="1499"/>
      <c r="AA30" s="698">
        <v>0</v>
      </c>
      <c r="AB30" s="698">
        <v>0</v>
      </c>
      <c r="AC30" s="1061">
        <v>0</v>
      </c>
      <c r="AD30" s="1048" t="s">
        <v>551</v>
      </c>
      <c r="AE30" s="715"/>
    </row>
    <row r="31" spans="1:31" s="716" customFormat="1" ht="24.75" customHeight="1">
      <c r="A31" s="1413" t="s">
        <v>578</v>
      </c>
      <c r="B31" s="1267" t="s">
        <v>542</v>
      </c>
      <c r="C31" s="1416">
        <v>46199</v>
      </c>
      <c r="D31" s="1416"/>
      <c r="E31" s="1415"/>
      <c r="F31" s="1414"/>
      <c r="G31" s="1254"/>
      <c r="H31" s="1498">
        <v>0</v>
      </c>
      <c r="I31" s="372" t="s">
        <v>544</v>
      </c>
      <c r="J31" s="1063" t="s">
        <v>30</v>
      </c>
      <c r="K31" s="1493"/>
      <c r="L31" s="1415"/>
      <c r="M31" s="372" t="s">
        <v>110</v>
      </c>
      <c r="N31" s="995">
        <v>65477.3</v>
      </c>
      <c r="O31" s="372" t="s">
        <v>110</v>
      </c>
      <c r="P31" s="708" t="s">
        <v>32</v>
      </c>
      <c r="Q31" s="1499"/>
      <c r="R31" s="703"/>
      <c r="S31" s="1499"/>
      <c r="T31" s="1499"/>
      <c r="U31" s="1499"/>
      <c r="V31" s="1500">
        <v>5318</v>
      </c>
      <c r="W31" s="1239"/>
      <c r="X31" s="1494">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544</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527</v>
      </c>
      <c r="F35" s="1054" t="s">
        <v>528</v>
      </c>
      <c r="G35" s="1054" t="s">
        <v>92</v>
      </c>
      <c r="H35" s="1054" t="s">
        <v>68</v>
      </c>
      <c r="I35" s="1054" t="s">
        <v>93</v>
      </c>
      <c r="J35" s="1054" t="s">
        <v>26</v>
      </c>
      <c r="K35" s="1054" t="s">
        <v>529</v>
      </c>
      <c r="L35" s="1054" t="s">
        <v>96</v>
      </c>
      <c r="M35" s="1054" t="s">
        <v>95</v>
      </c>
      <c r="N35" s="1055" t="s">
        <v>530</v>
      </c>
      <c r="O35" s="1054" t="s">
        <v>94</v>
      </c>
      <c r="P35" s="1056" t="s">
        <v>97</v>
      </c>
      <c r="Q35" s="1057" t="s">
        <v>98</v>
      </c>
      <c r="R35" s="1057" t="s">
        <v>531</v>
      </c>
      <c r="S35" s="1057" t="s">
        <v>532</v>
      </c>
      <c r="T35" s="1057" t="s">
        <v>533</v>
      </c>
      <c r="U35" s="1057" t="s">
        <v>534</v>
      </c>
      <c r="V35" s="1057" t="s">
        <v>69</v>
      </c>
      <c r="W35" s="1057" t="s">
        <v>535</v>
      </c>
      <c r="X35" s="1057" t="s">
        <v>536</v>
      </c>
      <c r="Y35" s="1057" t="s">
        <v>495</v>
      </c>
      <c r="Z35" s="1057" t="s">
        <v>537</v>
      </c>
      <c r="AA35" s="1058" t="s">
        <v>538</v>
      </c>
      <c r="AB35" s="1057" t="s">
        <v>497</v>
      </c>
      <c r="AC35" s="1057" t="s">
        <v>539</v>
      </c>
      <c r="AD35" s="1059" t="s">
        <v>540</v>
      </c>
      <c r="AE35" s="715"/>
    </row>
    <row r="36" spans="1:115" s="716" customFormat="1" ht="24.75" customHeight="1">
      <c r="A36" s="717" t="s">
        <v>518</v>
      </c>
      <c r="B36" s="691" t="s">
        <v>31</v>
      </c>
      <c r="C36" s="742">
        <v>46041</v>
      </c>
      <c r="D36" s="742"/>
      <c r="E36" s="742"/>
      <c r="F36" s="689"/>
      <c r="G36" s="691" t="s">
        <v>583</v>
      </c>
      <c r="H36" s="692">
        <v>43</v>
      </c>
      <c r="I36" s="1060" t="s">
        <v>544</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544</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544</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544</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544</v>
      </c>
      <c r="J40" s="744" t="s">
        <v>30</v>
      </c>
      <c r="K40" s="1203"/>
      <c r="L40" s="1202">
        <v>46098</v>
      </c>
      <c r="M40" s="744" t="s">
        <v>110</v>
      </c>
      <c r="N40" s="774">
        <v>61453.599999999999</v>
      </c>
      <c r="O40" s="744" t="s">
        <v>110</v>
      </c>
      <c r="P40" s="1221" t="s">
        <v>29</v>
      </c>
      <c r="Q40" s="1222">
        <v>46097</v>
      </c>
      <c r="R40" s="1204"/>
      <c r="S40" s="1204"/>
      <c r="T40" s="1204"/>
      <c r="U40" s="1223"/>
      <c r="V40" s="1368">
        <v>3625</v>
      </c>
      <c r="W40" s="1455">
        <v>2391</v>
      </c>
      <c r="X40" s="1446">
        <f t="shared" si="1"/>
        <v>1234</v>
      </c>
      <c r="Y40" s="1434">
        <f>IFERROR($W40/$V40, 0)</f>
        <v>0.65958620689655167</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527</v>
      </c>
      <c r="F43" s="1205" t="s">
        <v>528</v>
      </c>
      <c r="G43" s="1205" t="s">
        <v>92</v>
      </c>
      <c r="H43" s="1205" t="s">
        <v>68</v>
      </c>
      <c r="I43" s="1205" t="s">
        <v>93</v>
      </c>
      <c r="J43" s="1205" t="s">
        <v>26</v>
      </c>
      <c r="K43" s="1205" t="s">
        <v>529</v>
      </c>
      <c r="L43" s="1205" t="s">
        <v>96</v>
      </c>
      <c r="M43" s="1205" t="s">
        <v>95</v>
      </c>
      <c r="N43" s="1206" t="s">
        <v>530</v>
      </c>
      <c r="O43" s="1205" t="s">
        <v>94</v>
      </c>
      <c r="P43" s="1205" t="s">
        <v>97</v>
      </c>
      <c r="Q43" s="1075" t="s">
        <v>98</v>
      </c>
      <c r="R43" s="1075" t="s">
        <v>531</v>
      </c>
      <c r="S43" s="1075" t="s">
        <v>532</v>
      </c>
      <c r="T43" s="1075" t="s">
        <v>533</v>
      </c>
      <c r="U43" s="1075" t="s">
        <v>534</v>
      </c>
      <c r="V43" s="1075" t="s">
        <v>69</v>
      </c>
      <c r="W43" s="1075" t="s">
        <v>535</v>
      </c>
      <c r="X43" s="1075" t="s">
        <v>536</v>
      </c>
      <c r="Y43" s="1075" t="s">
        <v>495</v>
      </c>
      <c r="Z43" s="1075" t="s">
        <v>537</v>
      </c>
      <c r="AA43" s="1226" t="s">
        <v>538</v>
      </c>
      <c r="AB43" s="1075" t="s">
        <v>497</v>
      </c>
      <c r="AC43" s="1075" t="s">
        <v>539</v>
      </c>
      <c r="AD43" s="1227" t="s">
        <v>540</v>
      </c>
      <c r="AE43" s="726"/>
      <c r="AF43" s="777"/>
    </row>
    <row r="44" spans="1:115" ht="24.75" customHeight="1">
      <c r="A44" s="689" t="s">
        <v>599</v>
      </c>
      <c r="B44" s="377" t="s">
        <v>34</v>
      </c>
      <c r="C44" s="1416">
        <v>46172</v>
      </c>
      <c r="D44" s="690" t="s">
        <v>52</v>
      </c>
      <c r="E44" s="690">
        <v>46114</v>
      </c>
      <c r="F44" s="690" t="s">
        <v>53</v>
      </c>
      <c r="G44" s="691" t="s">
        <v>600</v>
      </c>
      <c r="H44" s="692">
        <v>7</v>
      </c>
      <c r="I44" s="1060" t="s">
        <v>544</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544</v>
      </c>
      <c r="J45" s="1063" t="s">
        <v>30</v>
      </c>
      <c r="K45" s="692"/>
      <c r="L45" s="700"/>
      <c r="M45" s="372" t="s">
        <v>110</v>
      </c>
      <c r="N45" s="706">
        <v>61830</v>
      </c>
      <c r="O45" s="372" t="s">
        <v>110</v>
      </c>
      <c r="P45" s="708" t="s">
        <v>29</v>
      </c>
      <c r="Q45" s="703">
        <v>46136</v>
      </c>
      <c r="R45" s="703"/>
      <c r="S45" s="703"/>
      <c r="T45" s="703"/>
      <c r="U45" s="703"/>
      <c r="V45" s="704">
        <v>5149</v>
      </c>
      <c r="W45" s="1456">
        <v>473</v>
      </c>
      <c r="X45" s="696">
        <f t="shared" si="3"/>
        <v>4676</v>
      </c>
      <c r="Y45" s="365">
        <f t="shared" si="4"/>
        <v>9.1862497572344146E-2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544</v>
      </c>
      <c r="J46" s="1063" t="s">
        <v>30</v>
      </c>
      <c r="K46" s="692"/>
      <c r="L46" s="700">
        <v>46120</v>
      </c>
      <c r="M46" s="372" t="s">
        <v>110</v>
      </c>
      <c r="N46" s="706">
        <v>75665</v>
      </c>
      <c r="O46" s="372" t="s">
        <v>110</v>
      </c>
      <c r="P46" s="708" t="s">
        <v>29</v>
      </c>
      <c r="Q46" s="703">
        <v>46132</v>
      </c>
      <c r="R46" s="703"/>
      <c r="S46" s="703"/>
      <c r="T46" s="703"/>
      <c r="U46" s="703"/>
      <c r="V46" s="704">
        <v>6249</v>
      </c>
      <c r="W46" s="145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544</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544</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544</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544</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544</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544</v>
      </c>
      <c r="J52" s="1063" t="s">
        <v>30</v>
      </c>
      <c r="K52" s="692"/>
      <c r="L52" s="700">
        <v>46120</v>
      </c>
      <c r="M52" s="372" t="s">
        <v>110</v>
      </c>
      <c r="N52" s="706">
        <v>23501</v>
      </c>
      <c r="O52" s="372" t="s">
        <v>110</v>
      </c>
      <c r="P52" s="708" t="s">
        <v>35</v>
      </c>
      <c r="Q52" s="703">
        <v>46118</v>
      </c>
      <c r="R52" s="703"/>
      <c r="S52" s="703"/>
      <c r="T52" s="703"/>
      <c r="U52" s="703"/>
      <c r="V52" s="704">
        <v>1831</v>
      </c>
      <c r="W52" s="696"/>
      <c r="X52" s="696">
        <f t="shared" si="3"/>
        <v>1831</v>
      </c>
      <c r="Y52" s="365">
        <f t="shared" si="4"/>
        <v>0</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544</v>
      </c>
      <c r="J53" s="1063" t="s">
        <v>30</v>
      </c>
      <c r="K53" s="1493"/>
      <c r="L53" s="1415"/>
      <c r="M53" s="372" t="s">
        <v>110</v>
      </c>
      <c r="N53" s="995">
        <v>56668.15</v>
      </c>
      <c r="O53" s="372" t="s">
        <v>110</v>
      </c>
      <c r="P53" s="708" t="s">
        <v>32</v>
      </c>
      <c r="Q53" s="1499"/>
      <c r="R53" s="1499"/>
      <c r="S53" s="1499"/>
      <c r="T53" s="1499"/>
      <c r="U53" s="1499"/>
      <c r="V53" s="1500">
        <v>4436</v>
      </c>
      <c r="W53" s="1494"/>
      <c r="X53" s="1494">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544</v>
      </c>
      <c r="J54" s="1063" t="s">
        <v>30</v>
      </c>
      <c r="K54" s="1493"/>
      <c r="L54" s="1415"/>
      <c r="M54" s="372" t="s">
        <v>110</v>
      </c>
      <c r="N54" s="995">
        <v>44936</v>
      </c>
      <c r="O54" s="372" t="s">
        <v>110</v>
      </c>
      <c r="P54" s="708" t="s">
        <v>32</v>
      </c>
      <c r="Q54" s="1499"/>
      <c r="R54" s="1499"/>
      <c r="S54" s="1499"/>
      <c r="T54" s="1499"/>
      <c r="U54" s="1499"/>
      <c r="V54" s="1500">
        <v>3375</v>
      </c>
      <c r="W54" s="1494"/>
      <c r="X54" s="1494">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544</v>
      </c>
      <c r="J55" s="1063" t="s">
        <v>30</v>
      </c>
      <c r="K55" s="1493"/>
      <c r="L55" s="1415"/>
      <c r="M55" s="372" t="s">
        <v>110</v>
      </c>
      <c r="N55" s="995">
        <v>60062</v>
      </c>
      <c r="O55" s="372" t="s">
        <v>110</v>
      </c>
      <c r="P55" s="708" t="s">
        <v>32</v>
      </c>
      <c r="Q55" s="1499"/>
      <c r="R55" s="1499"/>
      <c r="S55" s="1499"/>
      <c r="T55" s="1499"/>
      <c r="U55" s="1499"/>
      <c r="V55" s="1500">
        <v>4380</v>
      </c>
      <c r="W55" s="1494"/>
      <c r="X55" s="1494">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544</v>
      </c>
      <c r="J56" s="1063" t="s">
        <v>30</v>
      </c>
      <c r="K56" s="1493"/>
      <c r="L56" s="1415"/>
      <c r="M56" s="372" t="s">
        <v>110</v>
      </c>
      <c r="N56" s="995">
        <v>64118</v>
      </c>
      <c r="O56" s="372" t="s">
        <v>110</v>
      </c>
      <c r="P56" s="708" t="s">
        <v>32</v>
      </c>
      <c r="Q56" s="1499"/>
      <c r="R56" s="1499"/>
      <c r="S56" s="1499"/>
      <c r="T56" s="1499"/>
      <c r="U56" s="1499"/>
      <c r="V56" s="1500">
        <v>4753</v>
      </c>
      <c r="W56" s="1494"/>
      <c r="X56" s="1494">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544</v>
      </c>
      <c r="J57" s="1063" t="s">
        <v>30</v>
      </c>
      <c r="K57" s="1493"/>
      <c r="L57" s="1415"/>
      <c r="M57" s="372" t="s">
        <v>110</v>
      </c>
      <c r="N57" s="995">
        <v>64040</v>
      </c>
      <c r="O57" s="372" t="s">
        <v>110</v>
      </c>
      <c r="P57" s="708" t="s">
        <v>32</v>
      </c>
      <c r="Q57" s="1499"/>
      <c r="R57" s="1499"/>
      <c r="S57" s="1499"/>
      <c r="T57" s="1499"/>
      <c r="U57" s="1499"/>
      <c r="V57" s="1500">
        <v>4888</v>
      </c>
      <c r="W57" s="1494"/>
      <c r="X57" s="1494">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544</v>
      </c>
      <c r="J58" s="1063" t="s">
        <v>30</v>
      </c>
      <c r="K58" s="1493"/>
      <c r="L58" s="1415"/>
      <c r="M58" s="372" t="s">
        <v>110</v>
      </c>
      <c r="N58" s="995">
        <v>60234</v>
      </c>
      <c r="O58" s="372" t="s">
        <v>110</v>
      </c>
      <c r="P58" s="708" t="s">
        <v>32</v>
      </c>
      <c r="Q58" s="1499"/>
      <c r="R58" s="1499"/>
      <c r="S58" s="1499"/>
      <c r="T58" s="1499"/>
      <c r="U58" s="1499"/>
      <c r="V58" s="1500">
        <v>4497</v>
      </c>
      <c r="W58" s="1494"/>
      <c r="X58" s="1494">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544</v>
      </c>
      <c r="J59" s="1063" t="s">
        <v>30</v>
      </c>
      <c r="K59" s="1493"/>
      <c r="L59" s="1415"/>
      <c r="M59" s="372" t="s">
        <v>110</v>
      </c>
      <c r="N59" s="995">
        <v>66206</v>
      </c>
      <c r="O59" s="372" t="s">
        <v>110</v>
      </c>
      <c r="P59" s="708" t="s">
        <v>32</v>
      </c>
      <c r="Q59" s="1499"/>
      <c r="R59" s="1499"/>
      <c r="S59" s="1499"/>
      <c r="T59" s="1499"/>
      <c r="U59" s="1499"/>
      <c r="V59" s="1500">
        <v>5035</v>
      </c>
      <c r="W59" s="1494"/>
      <c r="X59" s="1494">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544</v>
      </c>
      <c r="J60" s="1063" t="s">
        <v>30</v>
      </c>
      <c r="K60" s="1493"/>
      <c r="L60" s="1415"/>
      <c r="M60" s="372" t="s">
        <v>110</v>
      </c>
      <c r="N60" s="995">
        <v>45757.7</v>
      </c>
      <c r="O60" s="372" t="s">
        <v>110</v>
      </c>
      <c r="P60" s="708" t="s">
        <v>32</v>
      </c>
      <c r="Q60" s="1499"/>
      <c r="R60" s="1499"/>
      <c r="S60" s="1499"/>
      <c r="T60" s="1499"/>
      <c r="U60" s="1499"/>
      <c r="V60" s="1500">
        <v>3537</v>
      </c>
      <c r="W60" s="1494"/>
      <c r="X60" s="1494">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544</v>
      </c>
      <c r="J61" s="1063" t="s">
        <v>30</v>
      </c>
      <c r="K61" s="1493"/>
      <c r="L61" s="1415"/>
      <c r="M61" s="372" t="s">
        <v>110</v>
      </c>
      <c r="N61" s="995">
        <v>39903.550000000003</v>
      </c>
      <c r="O61" s="372" t="s">
        <v>110</v>
      </c>
      <c r="P61" s="708" t="s">
        <v>32</v>
      </c>
      <c r="Q61" s="1499"/>
      <c r="R61" s="1499"/>
      <c r="S61" s="1499"/>
      <c r="T61" s="1499"/>
      <c r="U61" s="1499"/>
      <c r="V61" s="1500">
        <v>3000</v>
      </c>
      <c r="W61" s="1494"/>
      <c r="X61" s="1494">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544</v>
      </c>
      <c r="J62" s="1063" t="s">
        <v>30</v>
      </c>
      <c r="K62" s="1493"/>
      <c r="L62" s="1415"/>
      <c r="M62" s="372" t="s">
        <v>110</v>
      </c>
      <c r="N62" s="995">
        <v>58190</v>
      </c>
      <c r="O62" s="372" t="s">
        <v>110</v>
      </c>
      <c r="P62" s="708" t="s">
        <v>32</v>
      </c>
      <c r="Q62" s="1499"/>
      <c r="R62" s="1499"/>
      <c r="S62" s="1499"/>
      <c r="T62" s="1499"/>
      <c r="U62" s="1499"/>
      <c r="V62" s="1500">
        <v>4283</v>
      </c>
      <c r="W62" s="1494"/>
      <c r="X62" s="1494">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544</v>
      </c>
      <c r="J63" s="1063" t="s">
        <v>30</v>
      </c>
      <c r="K63" s="1493"/>
      <c r="L63" s="1415"/>
      <c r="M63" s="372" t="s">
        <v>110</v>
      </c>
      <c r="N63" s="995">
        <v>61026</v>
      </c>
      <c r="O63" s="372" t="s">
        <v>110</v>
      </c>
      <c r="P63" s="708" t="s">
        <v>32</v>
      </c>
      <c r="Q63" s="1499"/>
      <c r="R63" s="1499"/>
      <c r="S63" s="1499"/>
      <c r="T63" s="1499"/>
      <c r="U63" s="1499"/>
      <c r="V63" s="1500">
        <v>4683</v>
      </c>
      <c r="W63" s="1494"/>
      <c r="X63" s="1494">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544</v>
      </c>
      <c r="J64" s="1063" t="s">
        <v>30</v>
      </c>
      <c r="K64" s="1493"/>
      <c r="L64" s="1415"/>
      <c r="M64" s="372" t="s">
        <v>110</v>
      </c>
      <c r="N64" s="995">
        <v>45252</v>
      </c>
      <c r="O64" s="372" t="s">
        <v>110</v>
      </c>
      <c r="P64" s="708" t="s">
        <v>32</v>
      </c>
      <c r="Q64" s="1499"/>
      <c r="R64" s="1499"/>
      <c r="S64" s="1499"/>
      <c r="T64" s="1499"/>
      <c r="U64" s="1499"/>
      <c r="V64" s="1500">
        <v>3360</v>
      </c>
      <c r="W64" s="1494"/>
      <c r="X64" s="1494">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544</v>
      </c>
      <c r="J65" s="744" t="s">
        <v>33</v>
      </c>
      <c r="K65" s="744" t="s">
        <v>638</v>
      </c>
      <c r="L65" s="1415"/>
      <c r="M65" s="372" t="s">
        <v>238</v>
      </c>
      <c r="N65" s="995"/>
      <c r="O65" s="372" t="s">
        <v>110</v>
      </c>
      <c r="P65" s="708" t="s">
        <v>32</v>
      </c>
      <c r="Q65" s="1499"/>
      <c r="R65" s="1499"/>
      <c r="S65" s="1499"/>
      <c r="T65" s="1499"/>
      <c r="U65" s="1499"/>
      <c r="V65" s="1500">
        <v>3379</v>
      </c>
      <c r="W65" s="1494"/>
      <c r="X65" s="1494">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544</v>
      </c>
      <c r="J66" s="1063" t="s">
        <v>30</v>
      </c>
      <c r="K66" s="1493"/>
      <c r="L66" s="1415"/>
      <c r="M66" s="372" t="s">
        <v>110</v>
      </c>
      <c r="N66" s="995">
        <v>56492</v>
      </c>
      <c r="O66" s="372" t="s">
        <v>110</v>
      </c>
      <c r="P66" s="708" t="s">
        <v>32</v>
      </c>
      <c r="Q66" s="1499"/>
      <c r="R66" s="1499"/>
      <c r="S66" s="1499"/>
      <c r="T66" s="1499"/>
      <c r="U66" s="1499"/>
      <c r="V66" s="1500">
        <v>4054</v>
      </c>
      <c r="W66" s="1494"/>
      <c r="X66" s="1494">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544</v>
      </c>
      <c r="J67" s="1063" t="s">
        <v>30</v>
      </c>
      <c r="K67" s="1493"/>
      <c r="L67" s="1415"/>
      <c r="M67" s="372" t="s">
        <v>110</v>
      </c>
      <c r="N67" s="995">
        <v>59286</v>
      </c>
      <c r="O67" s="372" t="s">
        <v>110</v>
      </c>
      <c r="P67" s="708" t="s">
        <v>32</v>
      </c>
      <c r="Q67" s="1499"/>
      <c r="R67" s="1499"/>
      <c r="S67" s="1499"/>
      <c r="T67" s="1499"/>
      <c r="U67" s="1499"/>
      <c r="V67" s="1500">
        <v>4413</v>
      </c>
      <c r="W67" s="1494"/>
      <c r="X67" s="1494">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544</v>
      </c>
      <c r="J68" s="1063" t="s">
        <v>30</v>
      </c>
      <c r="K68" s="1493"/>
      <c r="L68" s="1415"/>
      <c r="M68" s="372" t="s">
        <v>110</v>
      </c>
      <c r="N68" s="995">
        <v>58914</v>
      </c>
      <c r="O68" s="372" t="s">
        <v>110</v>
      </c>
      <c r="P68" s="708" t="s">
        <v>32</v>
      </c>
      <c r="Q68" s="1499"/>
      <c r="R68" s="1499"/>
      <c r="S68" s="1499"/>
      <c r="T68" s="1499"/>
      <c r="U68" s="1499"/>
      <c r="V68" s="1500">
        <v>4343</v>
      </c>
      <c r="W68" s="1494"/>
      <c r="X68" s="1494">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544</v>
      </c>
      <c r="J69" s="1063" t="s">
        <v>30</v>
      </c>
      <c r="K69" s="1493"/>
      <c r="L69" s="1415"/>
      <c r="M69" s="372" t="s">
        <v>110</v>
      </c>
      <c r="N69" s="995">
        <v>42220</v>
      </c>
      <c r="O69" s="372" t="s">
        <v>110</v>
      </c>
      <c r="P69" s="708" t="s">
        <v>32</v>
      </c>
      <c r="Q69" s="1499"/>
      <c r="R69" s="1499"/>
      <c r="S69" s="1499"/>
      <c r="T69" s="1499"/>
      <c r="U69" s="1499"/>
      <c r="V69" s="1500">
        <v>3090</v>
      </c>
      <c r="W69" s="1494"/>
      <c r="X69" s="1494">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544</v>
      </c>
      <c r="J70" s="1063" t="s">
        <v>30</v>
      </c>
      <c r="K70" s="1493"/>
      <c r="L70" s="1415"/>
      <c r="M70" s="372" t="s">
        <v>110</v>
      </c>
      <c r="N70" s="995">
        <v>52948</v>
      </c>
      <c r="O70" s="372" t="s">
        <v>110</v>
      </c>
      <c r="P70" s="708" t="s">
        <v>32</v>
      </c>
      <c r="Q70" s="1499"/>
      <c r="R70" s="1499"/>
      <c r="S70" s="1499"/>
      <c r="T70" s="1499"/>
      <c r="U70" s="1499"/>
      <c r="V70" s="1500">
        <v>3957</v>
      </c>
      <c r="W70" s="1494"/>
      <c r="X70" s="1494">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544</v>
      </c>
      <c r="J71" s="744" t="s">
        <v>33</v>
      </c>
      <c r="K71" s="744" t="s">
        <v>638</v>
      </c>
      <c r="L71" s="1415"/>
      <c r="M71" s="372" t="s">
        <v>238</v>
      </c>
      <c r="N71" s="995"/>
      <c r="O71" s="372" t="s">
        <v>110</v>
      </c>
      <c r="P71" s="708" t="s">
        <v>32</v>
      </c>
      <c r="Q71" s="1499"/>
      <c r="R71" s="1499"/>
      <c r="S71" s="1499"/>
      <c r="T71" s="1499"/>
      <c r="U71" s="1499"/>
      <c r="V71" s="1500">
        <v>3826</v>
      </c>
      <c r="W71" s="1494"/>
      <c r="X71" s="1494">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544</v>
      </c>
      <c r="J72" s="1063" t="s">
        <v>30</v>
      </c>
      <c r="K72" s="1493"/>
      <c r="L72" s="1415"/>
      <c r="M72" s="372" t="s">
        <v>110</v>
      </c>
      <c r="N72" s="995">
        <v>61225.25</v>
      </c>
      <c r="O72" s="372" t="s">
        <v>110</v>
      </c>
      <c r="P72" s="708" t="s">
        <v>32</v>
      </c>
      <c r="Q72" s="1499"/>
      <c r="R72" s="1499"/>
      <c r="S72" s="1499"/>
      <c r="T72" s="1499"/>
      <c r="U72" s="1499"/>
      <c r="V72" s="1500">
        <v>4654</v>
      </c>
      <c r="W72" s="1494"/>
      <c r="X72" s="1494">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544</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544</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544</v>
      </c>
      <c r="J75" s="702" t="s">
        <v>30</v>
      </c>
      <c r="K75" s="1493"/>
      <c r="L75" s="1415"/>
      <c r="M75" s="702" t="s">
        <v>110</v>
      </c>
      <c r="N75" s="706">
        <v>6580.6</v>
      </c>
      <c r="O75" s="702" t="s">
        <v>110</v>
      </c>
      <c r="P75" s="708" t="s">
        <v>32</v>
      </c>
      <c r="Q75" s="1499"/>
      <c r="R75" s="1499"/>
      <c r="S75" s="1499"/>
      <c r="T75" s="1499"/>
      <c r="U75" s="1499"/>
      <c r="V75" s="1500">
        <v>466</v>
      </c>
      <c r="W75" s="1494"/>
      <c r="X75" s="1494">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544</v>
      </c>
      <c r="J76" s="702" t="s">
        <v>30</v>
      </c>
      <c r="K76" s="1493"/>
      <c r="L76" s="1415"/>
      <c r="M76" s="702" t="s">
        <v>110</v>
      </c>
      <c r="N76" s="706">
        <v>36936</v>
      </c>
      <c r="O76" s="702" t="s">
        <v>110</v>
      </c>
      <c r="P76" s="708" t="s">
        <v>32</v>
      </c>
      <c r="Q76" s="1499"/>
      <c r="R76" s="1499"/>
      <c r="S76" s="1499"/>
      <c r="T76" s="1499"/>
      <c r="U76" s="1499"/>
      <c r="V76" s="1500">
        <v>2724</v>
      </c>
      <c r="W76" s="1494"/>
      <c r="X76" s="1494">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544</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544</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544</v>
      </c>
      <c r="J79" s="702" t="s">
        <v>30</v>
      </c>
      <c r="K79" s="1493"/>
      <c r="L79" s="1415"/>
      <c r="M79" s="702" t="s">
        <v>110</v>
      </c>
      <c r="N79" s="706">
        <v>3443</v>
      </c>
      <c r="O79" s="702" t="s">
        <v>110</v>
      </c>
      <c r="P79" s="694" t="s">
        <v>32</v>
      </c>
      <c r="Q79" s="1499"/>
      <c r="R79" s="1499"/>
      <c r="S79" s="1499"/>
      <c r="T79" s="1499"/>
      <c r="U79" s="1499"/>
      <c r="V79" s="1494">
        <v>224</v>
      </c>
      <c r="W79" s="1494"/>
      <c r="X79" s="1494">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544</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544</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544</v>
      </c>
      <c r="J82" s="748" t="s">
        <v>33</v>
      </c>
      <c r="K82" s="692" t="s">
        <v>525</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544</v>
      </c>
      <c r="J83" s="748" t="s">
        <v>33</v>
      </c>
      <c r="K83" s="692" t="s">
        <v>525</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544</v>
      </c>
      <c r="J84" s="748" t="s">
        <v>33</v>
      </c>
      <c r="K84" s="692" t="s">
        <v>525</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544</v>
      </c>
      <c r="J85" s="1278" t="s">
        <v>30</v>
      </c>
      <c r="K85" s="1393"/>
      <c r="L85" s="1253"/>
      <c r="M85" s="1186" t="s">
        <v>110</v>
      </c>
      <c r="N85" s="1394">
        <v>56455</v>
      </c>
      <c r="O85" s="1187" t="s">
        <v>110</v>
      </c>
      <c r="P85" s="1361" t="s">
        <v>32</v>
      </c>
      <c r="Q85" s="1499"/>
      <c r="R85" s="1499"/>
      <c r="S85" s="1499"/>
      <c r="T85" s="1499"/>
      <c r="U85" s="1499"/>
      <c r="V85" s="1500">
        <v>4814</v>
      </c>
      <c r="W85" s="1494"/>
      <c r="X85" s="1494">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544</v>
      </c>
      <c r="J86" s="1278" t="s">
        <v>30</v>
      </c>
      <c r="K86" s="1393"/>
      <c r="L86" s="1253"/>
      <c r="M86" s="702" t="s">
        <v>110</v>
      </c>
      <c r="N86" s="1394">
        <v>77548</v>
      </c>
      <c r="O86" s="1187" t="s">
        <v>110</v>
      </c>
      <c r="P86" s="1361" t="s">
        <v>29</v>
      </c>
      <c r="Q86" s="703">
        <v>46132</v>
      </c>
      <c r="R86" s="1396"/>
      <c r="S86" s="1396"/>
      <c r="T86" s="1396"/>
      <c r="U86" s="1396"/>
      <c r="V86" s="1397">
        <v>6605</v>
      </c>
      <c r="W86" s="1457">
        <v>5828</v>
      </c>
      <c r="X86" s="1398">
        <f t="shared" ref="X86:X96" si="7">SUM(V86-W86)</f>
        <v>777</v>
      </c>
      <c r="Y86" s="1255">
        <f t="shared" ref="Y86:Y96" si="8">IFERROR($W86/$V86, 0)</f>
        <v>0.88236184708554122</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544</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544</v>
      </c>
      <c r="J88" s="1278" t="s">
        <v>30</v>
      </c>
      <c r="K88" s="1393"/>
      <c r="L88" s="1253"/>
      <c r="M88" s="1186" t="s">
        <v>110</v>
      </c>
      <c r="N88" s="1394">
        <v>72914</v>
      </c>
      <c r="O88" s="1187" t="s">
        <v>110</v>
      </c>
      <c r="P88" s="1361" t="s">
        <v>32</v>
      </c>
      <c r="Q88" s="1499"/>
      <c r="R88" s="1499"/>
      <c r="S88" s="1499"/>
      <c r="T88" s="1499"/>
      <c r="U88" s="1499"/>
      <c r="V88" s="1500">
        <v>6115</v>
      </c>
      <c r="W88" s="1494"/>
      <c r="X88" s="1494">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544</v>
      </c>
      <c r="J89" s="1278" t="s">
        <v>30</v>
      </c>
      <c r="K89" s="1493"/>
      <c r="L89" s="1415"/>
      <c r="M89" s="1186" t="s">
        <v>110</v>
      </c>
      <c r="N89" s="1394">
        <v>92274</v>
      </c>
      <c r="O89" s="1187" t="s">
        <v>110</v>
      </c>
      <c r="P89" s="1361" t="s">
        <v>32</v>
      </c>
      <c r="Q89" s="1499"/>
      <c r="R89" s="1499"/>
      <c r="S89" s="1499"/>
      <c r="T89" s="1499"/>
      <c r="U89" s="1499"/>
      <c r="V89" s="1500">
        <v>8145</v>
      </c>
      <c r="W89" s="1494"/>
      <c r="X89" s="1494">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544</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544</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544</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544</v>
      </c>
      <c r="J93" s="1278" t="s">
        <v>30</v>
      </c>
      <c r="K93" s="1393"/>
      <c r="L93" s="1253"/>
      <c r="M93" s="1186" t="s">
        <v>110</v>
      </c>
      <c r="N93" s="1394">
        <v>64590</v>
      </c>
      <c r="O93" s="1187" t="s">
        <v>110</v>
      </c>
      <c r="P93" s="1361" t="s">
        <v>32</v>
      </c>
      <c r="Q93" s="1499"/>
      <c r="R93" s="1499"/>
      <c r="S93" s="1499"/>
      <c r="T93" s="1499"/>
      <c r="U93" s="1499"/>
      <c r="V93" s="1500">
        <v>5218</v>
      </c>
      <c r="W93" s="1494"/>
      <c r="X93" s="1494">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544</v>
      </c>
      <c r="J94" s="748" t="s">
        <v>33</v>
      </c>
      <c r="K94" s="1393" t="s">
        <v>638</v>
      </c>
      <c r="L94" s="1253"/>
      <c r="M94" s="1186" t="s">
        <v>238</v>
      </c>
      <c r="N94" s="1394"/>
      <c r="O94" s="1187" t="s">
        <v>110</v>
      </c>
      <c r="P94" s="1361" t="s">
        <v>32</v>
      </c>
      <c r="Q94" s="1499"/>
      <c r="R94" s="1499"/>
      <c r="S94" s="1499"/>
      <c r="T94" s="1499"/>
      <c r="U94" s="1499"/>
      <c r="V94" s="1500">
        <v>4159</v>
      </c>
      <c r="W94" s="1494"/>
      <c r="X94" s="1494">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544</v>
      </c>
      <c r="J95" s="748" t="s">
        <v>33</v>
      </c>
      <c r="K95" s="1393" t="s">
        <v>638</v>
      </c>
      <c r="L95" s="1253"/>
      <c r="M95" s="1186" t="s">
        <v>238</v>
      </c>
      <c r="N95" s="1394"/>
      <c r="O95" s="1187" t="s">
        <v>110</v>
      </c>
      <c r="P95" s="1361" t="s">
        <v>32</v>
      </c>
      <c r="Q95" s="1499"/>
      <c r="R95" s="1499"/>
      <c r="S95" s="1499"/>
      <c r="T95" s="1499"/>
      <c r="U95" s="1499"/>
      <c r="V95" s="1500">
        <v>4009</v>
      </c>
      <c r="W95" s="1494"/>
      <c r="X95" s="1494">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544</v>
      </c>
      <c r="J96" s="1278" t="s">
        <v>30</v>
      </c>
      <c r="K96" s="1393"/>
      <c r="L96" s="1253"/>
      <c r="M96" s="1186" t="s">
        <v>110</v>
      </c>
      <c r="N96" s="1394">
        <v>60407.15</v>
      </c>
      <c r="O96" s="1187" t="s">
        <v>110</v>
      </c>
      <c r="P96" s="1361" t="s">
        <v>29</v>
      </c>
      <c r="Q96" s="1396">
        <v>46136</v>
      </c>
      <c r="R96" s="1396"/>
      <c r="S96" s="1396"/>
      <c r="T96" s="1396"/>
      <c r="U96" s="1396"/>
      <c r="V96" s="1397">
        <v>4327</v>
      </c>
      <c r="W96" s="1457">
        <v>1174</v>
      </c>
      <c r="X96" s="1398">
        <f t="shared" si="7"/>
        <v>3153</v>
      </c>
      <c r="Y96" s="1255">
        <f t="shared" si="8"/>
        <v>0.27131962098451584</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544</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544</v>
      </c>
      <c r="J98" s="748" t="s">
        <v>30</v>
      </c>
      <c r="K98" s="1493"/>
      <c r="L98" s="1415"/>
      <c r="M98" s="1186" t="s">
        <v>110</v>
      </c>
      <c r="N98" s="1394">
        <v>73533</v>
      </c>
      <c r="O98" s="1187" t="s">
        <v>110</v>
      </c>
      <c r="P98" s="1361" t="s">
        <v>32</v>
      </c>
      <c r="Q98" s="1499">
        <v>46147</v>
      </c>
      <c r="R98" s="1499"/>
      <c r="S98" s="1499"/>
      <c r="T98" s="1499"/>
      <c r="U98" s="1499"/>
      <c r="V98" s="1500">
        <v>5974</v>
      </c>
      <c r="W98" s="1494"/>
      <c r="X98" s="1494">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544</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544</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544</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544</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544</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7">
        <v>521</v>
      </c>
      <c r="X103" s="1398">
        <f t="shared" si="11"/>
        <v>3172</v>
      </c>
      <c r="Y103" s="1255">
        <f t="shared" si="12"/>
        <v>0.14107771459518006</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544</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544</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544</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527</v>
      </c>
      <c r="F109" s="1070" t="s">
        <v>528</v>
      </c>
      <c r="G109" s="1070" t="s">
        <v>92</v>
      </c>
      <c r="H109" s="1070" t="s">
        <v>68</v>
      </c>
      <c r="I109" s="1070" t="s">
        <v>93</v>
      </c>
      <c r="J109" s="1070" t="s">
        <v>26</v>
      </c>
      <c r="K109" s="1070" t="s">
        <v>529</v>
      </c>
      <c r="L109" s="1070" t="s">
        <v>96</v>
      </c>
      <c r="M109" s="1070" t="s">
        <v>95</v>
      </c>
      <c r="N109" s="1071" t="s">
        <v>530</v>
      </c>
      <c r="O109" s="1070" t="s">
        <v>94</v>
      </c>
      <c r="P109" s="1072" t="s">
        <v>97</v>
      </c>
      <c r="Q109" s="1057" t="s">
        <v>98</v>
      </c>
      <c r="R109" s="1057" t="s">
        <v>531</v>
      </c>
      <c r="S109" s="1057" t="s">
        <v>532</v>
      </c>
      <c r="T109" s="1057" t="s">
        <v>533</v>
      </c>
      <c r="U109" s="1057" t="s">
        <v>534</v>
      </c>
      <c r="V109" s="1057" t="s">
        <v>69</v>
      </c>
      <c r="W109" s="1057" t="s">
        <v>535</v>
      </c>
      <c r="X109" s="1073" t="s">
        <v>536</v>
      </c>
      <c r="Y109" s="1073" t="s">
        <v>495</v>
      </c>
      <c r="Z109" s="1072" t="s">
        <v>537</v>
      </c>
      <c r="AA109" s="1058" t="s">
        <v>538</v>
      </c>
      <c r="AB109" s="1057" t="s">
        <v>497</v>
      </c>
      <c r="AC109" s="1057" t="s">
        <v>539</v>
      </c>
      <c r="AD109" s="1059" t="s">
        <v>540</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527</v>
      </c>
      <c r="F113" s="1070" t="s">
        <v>528</v>
      </c>
      <c r="G113" s="1070" t="s">
        <v>92</v>
      </c>
      <c r="H113" s="1070" t="s">
        <v>68</v>
      </c>
      <c r="I113" s="1070" t="s">
        <v>93</v>
      </c>
      <c r="J113" s="1070" t="s">
        <v>26</v>
      </c>
      <c r="K113" s="1070" t="s">
        <v>529</v>
      </c>
      <c r="L113" s="1070" t="s">
        <v>96</v>
      </c>
      <c r="M113" s="1070" t="s">
        <v>95</v>
      </c>
      <c r="N113" s="1071" t="s">
        <v>530</v>
      </c>
      <c r="O113" s="1070" t="s">
        <v>94</v>
      </c>
      <c r="P113" s="1074" t="s">
        <v>97</v>
      </c>
      <c r="Q113" s="1075" t="s">
        <v>98</v>
      </c>
      <c r="R113" s="1075" t="s">
        <v>531</v>
      </c>
      <c r="S113" s="1057" t="s">
        <v>532</v>
      </c>
      <c r="T113" s="1057" t="s">
        <v>533</v>
      </c>
      <c r="U113" s="1057" t="s">
        <v>534</v>
      </c>
      <c r="V113" s="1075" t="s">
        <v>69</v>
      </c>
      <c r="W113" s="1075" t="s">
        <v>535</v>
      </c>
      <c r="X113" s="1076" t="s">
        <v>536</v>
      </c>
      <c r="Y113" s="1076" t="s">
        <v>495</v>
      </c>
      <c r="Z113" s="1077" t="s">
        <v>537</v>
      </c>
      <c r="AA113" s="1078" t="s">
        <v>538</v>
      </c>
      <c r="AB113" s="1079" t="s">
        <v>497</v>
      </c>
      <c r="AC113" s="1079" t="s">
        <v>539</v>
      </c>
      <c r="AD113" s="1080" t="s">
        <v>540</v>
      </c>
      <c r="AE113" s="725"/>
    </row>
    <row r="114" spans="1:31" ht="24.75" customHeight="1">
      <c r="A114" s="298" t="s">
        <v>707</v>
      </c>
      <c r="B114" s="355" t="s">
        <v>42</v>
      </c>
      <c r="C114" s="299">
        <v>46096</v>
      </c>
      <c r="D114" s="455"/>
      <c r="E114" s="299"/>
      <c r="F114" s="298"/>
      <c r="G114" s="743"/>
      <c r="H114" s="754">
        <v>0</v>
      </c>
      <c r="I114" s="301" t="s">
        <v>544</v>
      </c>
      <c r="J114" s="744" t="s">
        <v>33</v>
      </c>
      <c r="K114" s="744" t="s">
        <v>525</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544</v>
      </c>
      <c r="J115" s="744" t="s">
        <v>33</v>
      </c>
      <c r="K115" s="744" t="s">
        <v>525</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544</v>
      </c>
      <c r="J116" s="744" t="s">
        <v>33</v>
      </c>
      <c r="K116" s="744" t="s">
        <v>525</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544</v>
      </c>
      <c r="J117" s="744" t="s">
        <v>33</v>
      </c>
      <c r="K117" s="744" t="s">
        <v>525</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544</v>
      </c>
      <c r="J118" s="744" t="s">
        <v>33</v>
      </c>
      <c r="K118" s="744" t="s">
        <v>525</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544</v>
      </c>
      <c r="J119" s="744" t="s">
        <v>33</v>
      </c>
      <c r="K119" s="744" t="s">
        <v>525</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544</v>
      </c>
      <c r="J120" s="744" t="s">
        <v>33</v>
      </c>
      <c r="K120" s="744" t="s">
        <v>525</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544</v>
      </c>
      <c r="J121" s="744" t="s">
        <v>33</v>
      </c>
      <c r="K121" s="744" t="s">
        <v>525</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544</v>
      </c>
      <c r="J122" s="744" t="s">
        <v>33</v>
      </c>
      <c r="K122" s="744" t="s">
        <v>525</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544</v>
      </c>
      <c r="J123" s="744" t="s">
        <v>33</v>
      </c>
      <c r="K123" s="744" t="s">
        <v>525</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544</v>
      </c>
      <c r="J124" s="744" t="s">
        <v>33</v>
      </c>
      <c r="K124" s="744" t="s">
        <v>525</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544</v>
      </c>
      <c r="J125" s="744" t="s">
        <v>33</v>
      </c>
      <c r="K125" s="744" t="s">
        <v>525</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544</v>
      </c>
      <c r="J126" s="744" t="s">
        <v>33</v>
      </c>
      <c r="K126" s="744" t="s">
        <v>525</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544</v>
      </c>
      <c r="J127" s="744" t="s">
        <v>33</v>
      </c>
      <c r="K127" s="744" t="s">
        <v>525</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544</v>
      </c>
      <c r="J128" s="744" t="s">
        <v>33</v>
      </c>
      <c r="K128" s="744" t="s">
        <v>525</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544</v>
      </c>
      <c r="J129" s="744" t="s">
        <v>33</v>
      </c>
      <c r="K129" s="744" t="s">
        <v>525</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544</v>
      </c>
      <c r="J130" s="744" t="s">
        <v>33</v>
      </c>
      <c r="K130" s="744" t="s">
        <v>525</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544</v>
      </c>
      <c r="J131" s="744" t="s">
        <v>33</v>
      </c>
      <c r="K131" s="744" t="s">
        <v>525</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544</v>
      </c>
      <c r="J132" s="744" t="s">
        <v>33</v>
      </c>
      <c r="K132" s="744" t="s">
        <v>525</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544</v>
      </c>
      <c r="J133" s="744" t="s">
        <v>33</v>
      </c>
      <c r="K133" s="744" t="s">
        <v>525</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544</v>
      </c>
      <c r="J134" s="744" t="s">
        <v>33</v>
      </c>
      <c r="K134" s="744" t="s">
        <v>525</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544</v>
      </c>
      <c r="J135" s="744" t="s">
        <v>33</v>
      </c>
      <c r="K135" s="744" t="s">
        <v>525</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544</v>
      </c>
      <c r="J136" s="744" t="s">
        <v>33</v>
      </c>
      <c r="K136" s="744" t="s">
        <v>525</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544</v>
      </c>
      <c r="J137" s="744" t="s">
        <v>33</v>
      </c>
      <c r="K137" s="744" t="s">
        <v>525</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544</v>
      </c>
      <c r="J138" s="744" t="s">
        <v>33</v>
      </c>
      <c r="K138" s="744" t="s">
        <v>525</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544</v>
      </c>
      <c r="J139" s="744" t="s">
        <v>33</v>
      </c>
      <c r="K139" s="744" t="s">
        <v>525</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544</v>
      </c>
      <c r="J140" s="744" t="s">
        <v>33</v>
      </c>
      <c r="K140" s="744" t="s">
        <v>525</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544</v>
      </c>
      <c r="J141" s="744" t="s">
        <v>33</v>
      </c>
      <c r="K141" s="744" t="s">
        <v>525</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544</v>
      </c>
      <c r="J142" s="744" t="s">
        <v>33</v>
      </c>
      <c r="K142" s="744" t="s">
        <v>525</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544</v>
      </c>
      <c r="J143" s="744" t="s">
        <v>33</v>
      </c>
      <c r="K143" s="744" t="s">
        <v>525</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544</v>
      </c>
      <c r="J144" s="744" t="s">
        <v>33</v>
      </c>
      <c r="K144" s="744" t="s">
        <v>525</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544</v>
      </c>
      <c r="J145" s="744" t="s">
        <v>33</v>
      </c>
      <c r="K145" s="744" t="s">
        <v>525</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544</v>
      </c>
      <c r="J146" s="744" t="s">
        <v>33</v>
      </c>
      <c r="K146" s="744" t="s">
        <v>525</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544</v>
      </c>
      <c r="J147" s="744" t="s">
        <v>33</v>
      </c>
      <c r="K147" s="744" t="s">
        <v>525</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544</v>
      </c>
      <c r="J148" s="744" t="s">
        <v>33</v>
      </c>
      <c r="K148" s="744" t="s">
        <v>525</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544</v>
      </c>
      <c r="J149" s="744" t="s">
        <v>33</v>
      </c>
      <c r="K149" s="744" t="s">
        <v>525</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544</v>
      </c>
      <c r="J150" s="744" t="s">
        <v>33</v>
      </c>
      <c r="K150" s="744" t="s">
        <v>525</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544</v>
      </c>
      <c r="J151" s="744" t="s">
        <v>33</v>
      </c>
      <c r="K151" s="744" t="s">
        <v>525</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544</v>
      </c>
      <c r="J152" s="744" t="s">
        <v>33</v>
      </c>
      <c r="K152" s="744" t="s">
        <v>525</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544</v>
      </c>
      <c r="J153" s="744" t="s">
        <v>33</v>
      </c>
      <c r="K153" s="744" t="s">
        <v>525</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544</v>
      </c>
      <c r="J154" s="744" t="s">
        <v>33</v>
      </c>
      <c r="K154" s="744" t="s">
        <v>525</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544</v>
      </c>
      <c r="J155" s="744" t="s">
        <v>33</v>
      </c>
      <c r="K155" s="744" t="s">
        <v>525</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544</v>
      </c>
      <c r="J156" s="744" t="s">
        <v>33</v>
      </c>
      <c r="K156" s="744" t="s">
        <v>525</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544</v>
      </c>
      <c r="J157" s="744" t="s">
        <v>33</v>
      </c>
      <c r="K157" s="744" t="s">
        <v>525</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544</v>
      </c>
      <c r="J158" s="744" t="s">
        <v>33</v>
      </c>
      <c r="K158" s="744" t="s">
        <v>525</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544</v>
      </c>
      <c r="J159" s="744" t="s">
        <v>33</v>
      </c>
      <c r="K159" s="744" t="s">
        <v>525</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544</v>
      </c>
      <c r="J160" s="744" t="s">
        <v>33</v>
      </c>
      <c r="K160" s="744" t="s">
        <v>525</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544</v>
      </c>
      <c r="J161" s="744" t="s">
        <v>33</v>
      </c>
      <c r="K161" s="744" t="s">
        <v>525</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544</v>
      </c>
      <c r="J162" s="744" t="s">
        <v>33</v>
      </c>
      <c r="K162" s="744" t="s">
        <v>525</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544</v>
      </c>
      <c r="J163" s="744" t="s">
        <v>33</v>
      </c>
      <c r="K163" s="744" t="s">
        <v>525</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544</v>
      </c>
      <c r="J164" s="744" t="s">
        <v>33</v>
      </c>
      <c r="K164" s="744" t="s">
        <v>525</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544</v>
      </c>
      <c r="J165" s="744" t="s">
        <v>33</v>
      </c>
      <c r="K165" s="744" t="s">
        <v>525</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544</v>
      </c>
      <c r="J166" s="744" t="s">
        <v>33</v>
      </c>
      <c r="K166" s="744" t="s">
        <v>525</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544</v>
      </c>
      <c r="J167" s="744" t="s">
        <v>33</v>
      </c>
      <c r="K167" s="744" t="s">
        <v>525</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544</v>
      </c>
      <c r="J168" s="744" t="s">
        <v>33</v>
      </c>
      <c r="K168" s="744" t="s">
        <v>525</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544</v>
      </c>
      <c r="J169" s="744" t="s">
        <v>33</v>
      </c>
      <c r="K169" s="744" t="s">
        <v>525</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527</v>
      </c>
      <c r="F172" s="1070" t="s">
        <v>528</v>
      </c>
      <c r="G172" s="1070" t="s">
        <v>92</v>
      </c>
      <c r="H172" s="1070" t="s">
        <v>68</v>
      </c>
      <c r="I172" s="1070" t="s">
        <v>93</v>
      </c>
      <c r="J172" s="1070" t="s">
        <v>26</v>
      </c>
      <c r="K172" s="1070" t="s">
        <v>529</v>
      </c>
      <c r="L172" s="1070" t="s">
        <v>96</v>
      </c>
      <c r="M172" s="1070" t="s">
        <v>95</v>
      </c>
      <c r="N172" s="1071" t="s">
        <v>530</v>
      </c>
      <c r="O172" s="1070" t="s">
        <v>94</v>
      </c>
      <c r="P172" s="1088" t="s">
        <v>97</v>
      </c>
      <c r="Q172" s="1089" t="s">
        <v>98</v>
      </c>
      <c r="R172" s="1057" t="s">
        <v>531</v>
      </c>
      <c r="S172" s="1057" t="s">
        <v>532</v>
      </c>
      <c r="T172" s="1057" t="s">
        <v>533</v>
      </c>
      <c r="U172" s="1057" t="s">
        <v>534</v>
      </c>
      <c r="V172" s="1089" t="s">
        <v>69</v>
      </c>
      <c r="W172" s="1089" t="s">
        <v>535</v>
      </c>
      <c r="X172" s="1089" t="s">
        <v>536</v>
      </c>
      <c r="Y172" s="1089" t="s">
        <v>495</v>
      </c>
      <c r="Z172" s="1089" t="s">
        <v>537</v>
      </c>
      <c r="AA172" s="1090" t="s">
        <v>538</v>
      </c>
      <c r="AB172" s="1089" t="s">
        <v>497</v>
      </c>
      <c r="AC172" s="1089" t="s">
        <v>539</v>
      </c>
      <c r="AD172" s="1091" t="s">
        <v>540</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544</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544</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544</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544</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544</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544</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544</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544</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544</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544</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544</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N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7" t="s">
        <v>533</v>
      </c>
      <c r="U1" s="1057" t="s">
        <v>534</v>
      </c>
      <c r="V1" s="342" t="s">
        <v>69</v>
      </c>
      <c r="W1" s="342" t="s">
        <v>535</v>
      </c>
      <c r="X1" s="342" t="s">
        <v>536</v>
      </c>
      <c r="Y1" s="342" t="s">
        <v>495</v>
      </c>
      <c r="Z1" s="342" t="s">
        <v>537</v>
      </c>
      <c r="AA1" s="391" t="s">
        <v>538</v>
      </c>
      <c r="AB1" s="342" t="s">
        <v>497</v>
      </c>
      <c r="AC1" s="342" t="s">
        <v>539</v>
      </c>
      <c r="AD1" s="414" t="s">
        <v>540</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5"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509</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C272" sqref="C27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884</v>
      </c>
      <c r="O1" s="435" t="s">
        <v>885</v>
      </c>
      <c r="P1" s="435" t="s">
        <v>886</v>
      </c>
      <c r="Q1" s="356" t="s">
        <v>94</v>
      </c>
      <c r="R1" s="356" t="s">
        <v>97</v>
      </c>
      <c r="S1" s="356" t="s">
        <v>98</v>
      </c>
      <c r="T1" s="356" t="s">
        <v>69</v>
      </c>
      <c r="U1" s="356" t="s">
        <v>535</v>
      </c>
      <c r="V1" s="356" t="s">
        <v>495</v>
      </c>
      <c r="W1" s="356" t="s">
        <v>537</v>
      </c>
      <c r="X1" s="357" t="s">
        <v>538</v>
      </c>
      <c r="Y1" s="356" t="s">
        <v>497</v>
      </c>
      <c r="Z1" s="356" t="s">
        <v>498</v>
      </c>
      <c r="AA1" s="436" t="s">
        <v>887</v>
      </c>
      <c r="AB1" s="794" t="s">
        <v>888</v>
      </c>
      <c r="AC1" s="984" t="s">
        <v>889</v>
      </c>
    </row>
    <row r="2" spans="1:29" ht="39.75" customHeight="1">
      <c r="A2" s="559" t="s">
        <v>890</v>
      </c>
      <c r="B2" s="377" t="s">
        <v>34</v>
      </c>
      <c r="C2" s="1416">
        <v>46172</v>
      </c>
      <c r="D2" s="360" t="s">
        <v>550</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478</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544</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527</v>
      </c>
      <c r="F275" s="436" t="s">
        <v>528</v>
      </c>
      <c r="G275" s="436" t="s">
        <v>92</v>
      </c>
      <c r="H275" s="436" t="s">
        <v>68</v>
      </c>
      <c r="I275" s="436" t="s">
        <v>93</v>
      </c>
      <c r="J275" s="436" t="s">
        <v>26</v>
      </c>
      <c r="K275" s="436" t="s">
        <v>96</v>
      </c>
      <c r="L275" s="436" t="s">
        <v>95</v>
      </c>
      <c r="M275" s="445" t="s">
        <v>530</v>
      </c>
      <c r="N275" s="445" t="s">
        <v>884</v>
      </c>
      <c r="O275" s="435" t="s">
        <v>885</v>
      </c>
      <c r="P275" s="435" t="s">
        <v>886</v>
      </c>
      <c r="Q275" s="436" t="s">
        <v>94</v>
      </c>
      <c r="R275" s="436" t="s">
        <v>97</v>
      </c>
      <c r="S275" s="436" t="s">
        <v>98</v>
      </c>
      <c r="T275" s="436" t="s">
        <v>69</v>
      </c>
      <c r="U275" s="436" t="s">
        <v>535</v>
      </c>
      <c r="V275" s="436" t="s">
        <v>495</v>
      </c>
      <c r="W275" s="436" t="s">
        <v>537</v>
      </c>
      <c r="X275" s="446" t="s">
        <v>538</v>
      </c>
      <c r="Y275" s="436" t="s">
        <v>497</v>
      </c>
      <c r="Z275" s="436" t="s">
        <v>498</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516</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884</v>
      </c>
      <c r="O322" s="417" t="s">
        <v>885</v>
      </c>
      <c r="P322" s="1303" t="s">
        <v>886</v>
      </c>
      <c r="Q322" s="390" t="s">
        <v>94</v>
      </c>
      <c r="R322" s="390" t="s">
        <v>97</v>
      </c>
      <c r="S322" s="342" t="s">
        <v>98</v>
      </c>
      <c r="T322" s="342" t="s">
        <v>69</v>
      </c>
      <c r="U322" s="342" t="s">
        <v>535</v>
      </c>
      <c r="V322" s="958" t="s">
        <v>495</v>
      </c>
      <c r="W322" s="958" t="s">
        <v>537</v>
      </c>
      <c r="X322" s="970" t="s">
        <v>538</v>
      </c>
      <c r="Y322" s="981" t="s">
        <v>497</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527</v>
      </c>
      <c r="F332" s="977" t="s">
        <v>528</v>
      </c>
      <c r="G332" s="977" t="s">
        <v>92</v>
      </c>
      <c r="H332" s="977" t="s">
        <v>68</v>
      </c>
      <c r="I332" s="977" t="s">
        <v>93</v>
      </c>
      <c r="J332" s="977" t="s">
        <v>26</v>
      </c>
      <c r="K332" s="977" t="s">
        <v>529</v>
      </c>
      <c r="L332" s="977" t="s">
        <v>96</v>
      </c>
      <c r="M332" s="977" t="s">
        <v>95</v>
      </c>
      <c r="N332" s="978" t="s">
        <v>530</v>
      </c>
      <c r="O332" s="978" t="s">
        <v>1442</v>
      </c>
      <c r="P332" s="417" t="s">
        <v>884</v>
      </c>
      <c r="Q332" s="977" t="s">
        <v>97</v>
      </c>
      <c r="R332" s="979" t="s">
        <v>98</v>
      </c>
      <c r="S332" s="979" t="s">
        <v>532</v>
      </c>
      <c r="T332" s="979" t="s">
        <v>1443</v>
      </c>
      <c r="U332" s="979" t="s">
        <v>1444</v>
      </c>
      <c r="V332" s="979" t="s">
        <v>887</v>
      </c>
      <c r="W332" s="979" t="s">
        <v>69</v>
      </c>
      <c r="X332" s="979" t="s">
        <v>535</v>
      </c>
      <c r="Y332" s="958" t="s">
        <v>536</v>
      </c>
      <c r="Z332" s="958" t="s">
        <v>495</v>
      </c>
      <c r="AA332" s="958" t="s">
        <v>537</v>
      </c>
      <c r="AB332" s="983" t="s">
        <v>889</v>
      </c>
      <c r="AC332" s="980" t="s">
        <v>540</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6"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472</v>
      </c>
      <c r="J3" s="12" t="s">
        <v>1448</v>
      </c>
      <c r="N3" s="12" t="s">
        <v>1448</v>
      </c>
      <c r="O3" s="12" t="s">
        <v>1450</v>
      </c>
    </row>
    <row r="4" spans="1:18">
      <c r="A4" t="s">
        <v>294</v>
      </c>
      <c r="B4" s="1496"/>
      <c r="C4" s="1496"/>
      <c r="D4" s="1496"/>
      <c r="E4" s="1496"/>
      <c r="F4" s="1496">
        <v>1049</v>
      </c>
      <c r="G4" s="1496">
        <v>1049</v>
      </c>
      <c r="J4" s="12" t="s">
        <v>1451</v>
      </c>
      <c r="K4" t="s">
        <v>48</v>
      </c>
      <c r="N4" s="12" t="s">
        <v>1451</v>
      </c>
      <c r="O4" t="s">
        <v>1452</v>
      </c>
      <c r="P4" t="s">
        <v>1453</v>
      </c>
      <c r="Q4" t="s">
        <v>1454</v>
      </c>
      <c r="R4" t="s">
        <v>472</v>
      </c>
    </row>
    <row r="5" spans="1:18">
      <c r="A5" t="s">
        <v>296</v>
      </c>
      <c r="B5" s="1496"/>
      <c r="C5" s="1496"/>
      <c r="D5" s="1496">
        <v>1426</v>
      </c>
      <c r="E5" s="1496">
        <v>1190</v>
      </c>
      <c r="F5" s="1496">
        <v>23</v>
      </c>
      <c r="G5" s="1496">
        <v>2639</v>
      </c>
      <c r="J5" t="s">
        <v>1202</v>
      </c>
      <c r="K5" s="1496">
        <v>6147</v>
      </c>
      <c r="N5" t="s">
        <v>1202</v>
      </c>
      <c r="O5" s="1496">
        <v>7120</v>
      </c>
      <c r="P5" s="1496">
        <v>22896</v>
      </c>
      <c r="Q5" s="1496">
        <v>7447</v>
      </c>
      <c r="R5" s="1496">
        <v>37463</v>
      </c>
    </row>
    <row r="6" spans="1:18">
      <c r="A6" t="s">
        <v>302</v>
      </c>
      <c r="B6" s="1496"/>
      <c r="C6" s="1496">
        <v>202</v>
      </c>
      <c r="D6" s="1496"/>
      <c r="E6" s="1496"/>
      <c r="F6" s="1496"/>
      <c r="G6" s="1496">
        <v>202</v>
      </c>
      <c r="J6" t="s">
        <v>56</v>
      </c>
      <c r="K6" s="1496">
        <v>22274</v>
      </c>
      <c r="N6" t="s">
        <v>56</v>
      </c>
      <c r="O6" s="1496">
        <v>24798</v>
      </c>
      <c r="P6" s="1496">
        <v>53397</v>
      </c>
      <c r="Q6" s="1496">
        <v>33743</v>
      </c>
      <c r="R6" s="1496">
        <v>111938</v>
      </c>
    </row>
    <row r="7" spans="1:18">
      <c r="A7" t="s">
        <v>304</v>
      </c>
      <c r="B7" s="1496">
        <v>2677</v>
      </c>
      <c r="C7" s="1496"/>
      <c r="D7" s="1496"/>
      <c r="E7" s="1496"/>
      <c r="F7" s="1496"/>
      <c r="G7" s="1496">
        <v>2677</v>
      </c>
      <c r="J7" t="s">
        <v>1455</v>
      </c>
      <c r="K7" s="1496">
        <v>0</v>
      </c>
      <c r="N7" t="s">
        <v>1222</v>
      </c>
      <c r="O7" s="1496">
        <v>3158</v>
      </c>
      <c r="P7" s="1496">
        <v>21322</v>
      </c>
      <c r="Q7" s="1496">
        <v>12406</v>
      </c>
      <c r="R7" s="1496">
        <v>36886</v>
      </c>
    </row>
    <row r="8" spans="1:18">
      <c r="A8" t="s">
        <v>308</v>
      </c>
      <c r="B8" s="1496"/>
      <c r="C8" s="1496">
        <v>241</v>
      </c>
      <c r="D8" s="1496">
        <v>366</v>
      </c>
      <c r="E8" s="1496">
        <v>202</v>
      </c>
      <c r="F8" s="1496">
        <v>120</v>
      </c>
      <c r="G8" s="1496">
        <v>929</v>
      </c>
      <c r="J8" t="s">
        <v>1222</v>
      </c>
      <c r="K8" s="1496">
        <v>3629</v>
      </c>
      <c r="N8" t="s">
        <v>1227</v>
      </c>
      <c r="O8" s="1496"/>
      <c r="P8" s="1496">
        <v>4135</v>
      </c>
      <c r="Q8" s="1496">
        <v>7641</v>
      </c>
      <c r="R8" s="1496">
        <v>11776</v>
      </c>
    </row>
    <row r="9" spans="1:18">
      <c r="A9" t="s">
        <v>177</v>
      </c>
      <c r="B9" s="1496"/>
      <c r="C9" s="1496"/>
      <c r="D9" s="1496"/>
      <c r="E9" s="1496">
        <v>106</v>
      </c>
      <c r="F9" s="1496"/>
      <c r="G9" s="1496">
        <v>106</v>
      </c>
      <c r="J9" t="s">
        <v>1227</v>
      </c>
      <c r="K9" s="1496">
        <v>0</v>
      </c>
      <c r="N9" t="s">
        <v>1456</v>
      </c>
      <c r="O9" s="1496">
        <v>7188</v>
      </c>
      <c r="P9" s="1496">
        <v>23895</v>
      </c>
      <c r="Q9" s="1496">
        <v>13411</v>
      </c>
      <c r="R9" s="1496">
        <v>44494</v>
      </c>
    </row>
    <row r="10" spans="1:18">
      <c r="A10" t="s">
        <v>181</v>
      </c>
      <c r="B10" s="1496"/>
      <c r="C10" s="1496">
        <v>534</v>
      </c>
      <c r="D10" s="1496">
        <v>460</v>
      </c>
      <c r="E10" s="1496">
        <v>886</v>
      </c>
      <c r="F10" s="1496">
        <v>202</v>
      </c>
      <c r="G10" s="1496">
        <v>2082</v>
      </c>
      <c r="J10" t="s">
        <v>1230</v>
      </c>
      <c r="K10" s="1496">
        <v>933</v>
      </c>
      <c r="N10" t="s">
        <v>1002</v>
      </c>
      <c r="O10" s="1496">
        <v>6561</v>
      </c>
      <c r="P10" s="1496">
        <v>14625</v>
      </c>
      <c r="Q10" s="1496">
        <v>17060</v>
      </c>
      <c r="R10" s="1496">
        <v>38246</v>
      </c>
    </row>
    <row r="11" spans="1:18">
      <c r="A11" t="s">
        <v>427</v>
      </c>
      <c r="B11" s="1496"/>
      <c r="C11" s="1496">
        <v>1990</v>
      </c>
      <c r="D11" s="1496">
        <v>1045</v>
      </c>
      <c r="E11" s="1496"/>
      <c r="F11" s="1496"/>
      <c r="G11" s="1496">
        <v>3035</v>
      </c>
      <c r="J11" t="s">
        <v>1456</v>
      </c>
      <c r="K11" s="1496">
        <v>4129</v>
      </c>
      <c r="N11" t="s">
        <v>918</v>
      </c>
      <c r="O11" s="1496"/>
      <c r="P11" s="1496">
        <v>5968</v>
      </c>
      <c r="Q11" s="1496">
        <v>20002</v>
      </c>
      <c r="R11" s="1496">
        <v>25970</v>
      </c>
    </row>
    <row r="12" spans="1:18">
      <c r="A12" t="s">
        <v>472</v>
      </c>
      <c r="B12" s="1496">
        <v>2677</v>
      </c>
      <c r="C12" s="1496">
        <v>2967</v>
      </c>
      <c r="D12" s="1496">
        <v>3297</v>
      </c>
      <c r="E12" s="1496">
        <v>2384</v>
      </c>
      <c r="F12" s="1496">
        <v>1394</v>
      </c>
      <c r="G12" s="1496">
        <v>12719</v>
      </c>
      <c r="J12" t="s">
        <v>1002</v>
      </c>
      <c r="K12" s="1496">
        <v>7128</v>
      </c>
      <c r="N12" t="s">
        <v>1211</v>
      </c>
      <c r="O12" s="1496">
        <v>2073</v>
      </c>
      <c r="P12" s="1496">
        <v>6882</v>
      </c>
      <c r="Q12" s="1496">
        <v>7027</v>
      </c>
      <c r="R12" s="1496">
        <v>15982</v>
      </c>
    </row>
    <row r="13" spans="1:18">
      <c r="J13" t="s">
        <v>1457</v>
      </c>
      <c r="K13" s="1496">
        <v>2298</v>
      </c>
      <c r="N13" t="s">
        <v>472</v>
      </c>
      <c r="O13" s="1496">
        <v>50898</v>
      </c>
      <c r="P13" s="1496">
        <v>153120</v>
      </c>
      <c r="Q13" s="1496">
        <v>118737</v>
      </c>
      <c r="R13" s="1496">
        <v>322755</v>
      </c>
    </row>
    <row r="14" spans="1:18">
      <c r="J14" t="s">
        <v>918</v>
      </c>
      <c r="K14" s="1496">
        <v>13034</v>
      </c>
    </row>
    <row r="15" spans="1:18">
      <c r="A15" s="12" t="s">
        <v>1448</v>
      </c>
      <c r="B15" s="12" t="s">
        <v>1447</v>
      </c>
      <c r="J15" t="s">
        <v>471</v>
      </c>
      <c r="K15" s="1496">
        <v>4828</v>
      </c>
    </row>
    <row r="16" spans="1:18">
      <c r="A16" s="12" t="s">
        <v>1449</v>
      </c>
      <c r="B16" s="48">
        <v>45705</v>
      </c>
      <c r="C16" s="48">
        <v>45706</v>
      </c>
      <c r="D16" s="48">
        <v>45707</v>
      </c>
      <c r="E16" s="48">
        <v>45708</v>
      </c>
      <c r="F16" s="48">
        <v>45709</v>
      </c>
      <c r="G16" t="s">
        <v>472</v>
      </c>
      <c r="J16" t="s">
        <v>1211</v>
      </c>
      <c r="K16" s="1496">
        <v>6718</v>
      </c>
    </row>
    <row r="17" spans="1:11">
      <c r="A17" t="s">
        <v>294</v>
      </c>
      <c r="B17" s="1496"/>
      <c r="C17" s="1496"/>
      <c r="D17" s="1496"/>
      <c r="E17" s="1496">
        <v>547</v>
      </c>
      <c r="F17" s="1496">
        <v>792</v>
      </c>
      <c r="G17" s="1496">
        <v>1339</v>
      </c>
      <c r="J17" t="s">
        <v>896</v>
      </c>
      <c r="K17" s="1496"/>
    </row>
    <row r="18" spans="1:11">
      <c r="A18" t="s">
        <v>296</v>
      </c>
      <c r="B18" s="1496"/>
      <c r="C18" s="1496"/>
      <c r="D18" s="1496"/>
      <c r="E18" s="1496"/>
      <c r="F18" s="1496">
        <v>823</v>
      </c>
      <c r="G18" s="1496">
        <v>823</v>
      </c>
      <c r="J18" t="s">
        <v>472</v>
      </c>
      <c r="K18" s="1496">
        <v>71118</v>
      </c>
    </row>
    <row r="19" spans="1:11">
      <c r="A19" t="s">
        <v>302</v>
      </c>
      <c r="B19" s="1496"/>
      <c r="C19" s="1496"/>
      <c r="D19" s="1496"/>
      <c r="E19" s="1496">
        <v>23</v>
      </c>
      <c r="F19" s="1496">
        <v>24</v>
      </c>
      <c r="G19" s="1496">
        <v>47</v>
      </c>
    </row>
    <row r="20" spans="1:11">
      <c r="A20" t="s">
        <v>304</v>
      </c>
      <c r="B20" s="1496"/>
      <c r="C20" s="1496"/>
      <c r="D20" s="1496">
        <v>1319</v>
      </c>
      <c r="E20" s="1496"/>
      <c r="F20" s="1496"/>
      <c r="G20" s="1496">
        <v>1319</v>
      </c>
    </row>
    <row r="21" spans="1:11">
      <c r="A21" t="s">
        <v>308</v>
      </c>
      <c r="B21" s="1496">
        <v>283</v>
      </c>
      <c r="C21" s="1496"/>
      <c r="D21" s="1496">
        <v>732</v>
      </c>
      <c r="E21" s="1496">
        <v>309</v>
      </c>
      <c r="F21" s="1496"/>
      <c r="G21" s="1496">
        <v>1324</v>
      </c>
    </row>
    <row r="22" spans="1:11">
      <c r="A22" t="s">
        <v>317</v>
      </c>
      <c r="B22" s="1496"/>
      <c r="C22" s="1496">
        <v>1240</v>
      </c>
      <c r="D22" s="1496">
        <v>1978</v>
      </c>
      <c r="E22" s="1496">
        <v>851</v>
      </c>
      <c r="F22" s="1496"/>
      <c r="G22" s="1496">
        <v>4069</v>
      </c>
    </row>
    <row r="23" spans="1:11">
      <c r="A23" t="s">
        <v>347</v>
      </c>
      <c r="B23" s="1496"/>
      <c r="C23" s="1496"/>
      <c r="D23" s="1496"/>
      <c r="E23" s="1496"/>
      <c r="F23" s="1496"/>
      <c r="G23" s="1496"/>
    </row>
    <row r="24" spans="1:11">
      <c r="A24" t="s">
        <v>361</v>
      </c>
      <c r="B24" s="1496"/>
      <c r="C24" s="1496"/>
      <c r="D24" s="1496">
        <v>1606</v>
      </c>
      <c r="E24" s="1496">
        <v>1334</v>
      </c>
      <c r="F24" s="1496"/>
      <c r="G24" s="1496">
        <v>2940</v>
      </c>
    </row>
    <row r="25" spans="1:11">
      <c r="A25" t="s">
        <v>368</v>
      </c>
      <c r="B25" s="1496"/>
      <c r="C25" s="1496">
        <v>300</v>
      </c>
      <c r="D25" s="1496">
        <v>696</v>
      </c>
      <c r="E25" s="1496">
        <v>227</v>
      </c>
      <c r="F25" s="1496">
        <v>333</v>
      </c>
      <c r="G25" s="1496">
        <v>1556</v>
      </c>
    </row>
    <row r="26" spans="1:11">
      <c r="A26" t="s">
        <v>177</v>
      </c>
      <c r="B26" s="1496"/>
      <c r="C26" s="1496"/>
      <c r="D26" s="1496"/>
      <c r="E26" s="1496"/>
      <c r="F26" s="1496">
        <v>21</v>
      </c>
      <c r="G26" s="1496">
        <v>21</v>
      </c>
    </row>
    <row r="27" spans="1:11">
      <c r="A27" t="s">
        <v>181</v>
      </c>
      <c r="B27" s="1496">
        <v>383</v>
      </c>
      <c r="C27" s="1496">
        <v>1017</v>
      </c>
      <c r="D27" s="1496">
        <v>242</v>
      </c>
      <c r="E27" s="1496">
        <v>424</v>
      </c>
      <c r="F27" s="1496">
        <v>19</v>
      </c>
      <c r="G27" s="1496">
        <v>2085</v>
      </c>
    </row>
    <row r="28" spans="1:11">
      <c r="A28" t="s">
        <v>195</v>
      </c>
      <c r="B28" s="1496"/>
      <c r="C28" s="1496">
        <v>1050</v>
      </c>
      <c r="D28" s="1496"/>
      <c r="E28" s="1496"/>
      <c r="F28" s="1496"/>
      <c r="G28" s="1496">
        <v>1050</v>
      </c>
    </row>
    <row r="29" spans="1:11">
      <c r="A29" t="s">
        <v>291</v>
      </c>
      <c r="B29" s="1496"/>
      <c r="C29" s="1496"/>
      <c r="D29" s="1496"/>
      <c r="E29" s="1496">
        <v>1400</v>
      </c>
      <c r="F29" s="1496">
        <v>1462</v>
      </c>
      <c r="G29" s="1496">
        <v>2862</v>
      </c>
    </row>
    <row r="30" spans="1:11">
      <c r="A30" t="s">
        <v>292</v>
      </c>
      <c r="B30" s="1496"/>
      <c r="C30" s="1496"/>
      <c r="D30" s="1496"/>
      <c r="E30" s="1496">
        <v>1806</v>
      </c>
      <c r="F30" s="1496">
        <v>345</v>
      </c>
      <c r="G30" s="1496">
        <v>2151</v>
      </c>
    </row>
    <row r="31" spans="1:11">
      <c r="A31" t="s">
        <v>163</v>
      </c>
      <c r="B31" s="1496"/>
      <c r="C31" s="1496"/>
      <c r="D31" s="1496"/>
      <c r="E31" s="1496">
        <v>47</v>
      </c>
      <c r="F31" s="1496">
        <v>1494</v>
      </c>
      <c r="G31" s="1496">
        <v>1541</v>
      </c>
    </row>
    <row r="32" spans="1:11">
      <c r="A32" t="s">
        <v>382</v>
      </c>
      <c r="B32" s="1496"/>
      <c r="C32" s="1496"/>
      <c r="D32" s="1496"/>
      <c r="E32" s="1496"/>
      <c r="F32" s="1496"/>
      <c r="G32" s="1496"/>
    </row>
    <row r="33" spans="1:7">
      <c r="A33" t="s">
        <v>287</v>
      </c>
      <c r="B33" s="1496"/>
      <c r="C33" s="1496"/>
      <c r="D33" s="1496"/>
      <c r="E33" s="1496"/>
      <c r="F33" s="1496">
        <v>1095</v>
      </c>
      <c r="G33" s="1496">
        <v>1095</v>
      </c>
    </row>
    <row r="34" spans="1:7">
      <c r="A34" t="s">
        <v>289</v>
      </c>
      <c r="B34" s="1496"/>
      <c r="C34" s="1496"/>
      <c r="D34" s="1496"/>
      <c r="E34" s="1496"/>
      <c r="F34" s="1496">
        <v>2989</v>
      </c>
      <c r="G34" s="1496">
        <v>2989</v>
      </c>
    </row>
    <row r="35" spans="1:7">
      <c r="A35" t="s">
        <v>472</v>
      </c>
      <c r="B35" s="1496">
        <v>666</v>
      </c>
      <c r="C35" s="1496">
        <v>3607</v>
      </c>
      <c r="D35" s="1496">
        <v>6573</v>
      </c>
      <c r="E35" s="1496">
        <v>6968</v>
      </c>
      <c r="F35" s="1496">
        <v>9397</v>
      </c>
      <c r="G35" s="1496">
        <v>27211</v>
      </c>
    </row>
    <row r="38" spans="1:7">
      <c r="A38" s="12" t="s">
        <v>1448</v>
      </c>
      <c r="B38" s="12" t="s">
        <v>1447</v>
      </c>
    </row>
    <row r="39" spans="1:7">
      <c r="A39" s="12" t="s">
        <v>1449</v>
      </c>
      <c r="B39" s="48">
        <v>45712</v>
      </c>
      <c r="C39" s="48">
        <v>45713</v>
      </c>
      <c r="D39" s="48">
        <v>45714</v>
      </c>
      <c r="E39" s="48">
        <v>45715</v>
      </c>
      <c r="F39" s="48">
        <v>45716</v>
      </c>
      <c r="G39" t="s">
        <v>472</v>
      </c>
    </row>
    <row r="40" spans="1:7">
      <c r="A40" t="s">
        <v>294</v>
      </c>
      <c r="B40" s="1496"/>
      <c r="C40" s="1496">
        <v>1277</v>
      </c>
      <c r="D40" s="1496">
        <v>1721</v>
      </c>
      <c r="E40" s="1496">
        <v>670</v>
      </c>
      <c r="F40" s="1496">
        <v>0</v>
      </c>
      <c r="G40" s="1496">
        <v>3668</v>
      </c>
    </row>
    <row r="41" spans="1:7">
      <c r="A41" t="s">
        <v>296</v>
      </c>
      <c r="B41" s="1496"/>
      <c r="C41" s="1496"/>
      <c r="D41" s="1496"/>
      <c r="E41" s="1496">
        <v>1422</v>
      </c>
      <c r="F41" s="1496">
        <v>946</v>
      </c>
      <c r="G41" s="1496">
        <v>2368</v>
      </c>
    </row>
    <row r="42" spans="1:7">
      <c r="A42" t="s">
        <v>302</v>
      </c>
      <c r="B42" s="1496"/>
      <c r="C42" s="1496"/>
      <c r="D42" s="1496"/>
      <c r="E42" s="1496"/>
      <c r="F42" s="1496">
        <v>9</v>
      </c>
      <c r="G42" s="1496">
        <v>9</v>
      </c>
    </row>
    <row r="43" spans="1:7">
      <c r="A43" t="s">
        <v>304</v>
      </c>
      <c r="B43" s="1496"/>
      <c r="C43" s="1496"/>
      <c r="D43" s="1496"/>
      <c r="E43" s="1496"/>
      <c r="F43" s="1496">
        <v>0</v>
      </c>
      <c r="G43" s="1496">
        <v>0</v>
      </c>
    </row>
    <row r="44" spans="1:7">
      <c r="A44" t="s">
        <v>308</v>
      </c>
      <c r="B44" s="1496">
        <v>73</v>
      </c>
      <c r="C44" s="1496"/>
      <c r="D44" s="1496">
        <v>25</v>
      </c>
      <c r="E44" s="1496"/>
      <c r="F44" s="1496"/>
      <c r="G44" s="1496">
        <v>98</v>
      </c>
    </row>
    <row r="45" spans="1:7">
      <c r="A45" t="s">
        <v>317</v>
      </c>
      <c r="B45" s="1496"/>
      <c r="C45" s="1496"/>
      <c r="D45" s="1496"/>
      <c r="E45" s="1496"/>
      <c r="F45" s="1496">
        <v>54</v>
      </c>
      <c r="G45" s="1496">
        <v>54</v>
      </c>
    </row>
    <row r="46" spans="1:7">
      <c r="A46" t="s">
        <v>347</v>
      </c>
      <c r="B46" s="1496"/>
      <c r="C46" s="1496"/>
      <c r="D46" s="1496"/>
      <c r="E46" s="1496">
        <v>437</v>
      </c>
      <c r="F46" s="1496">
        <v>0</v>
      </c>
      <c r="G46" s="1496">
        <v>437</v>
      </c>
    </row>
    <row r="47" spans="1:7">
      <c r="A47" t="s">
        <v>361</v>
      </c>
      <c r="B47" s="1496"/>
      <c r="C47" s="1496"/>
      <c r="D47" s="1496">
        <v>992</v>
      </c>
      <c r="E47" s="1496">
        <v>513</v>
      </c>
      <c r="F47" s="1496">
        <v>0</v>
      </c>
      <c r="G47" s="1496">
        <v>1505</v>
      </c>
    </row>
    <row r="48" spans="1:7">
      <c r="A48" t="s">
        <v>368</v>
      </c>
      <c r="B48" s="1496"/>
      <c r="C48" s="1496">
        <v>800</v>
      </c>
      <c r="D48" s="1496">
        <v>208</v>
      </c>
      <c r="E48" s="1496">
        <v>529</v>
      </c>
      <c r="F48" s="1496">
        <v>327</v>
      </c>
      <c r="G48" s="1496">
        <v>1864</v>
      </c>
    </row>
    <row r="49" spans="1:7">
      <c r="A49" t="s">
        <v>177</v>
      </c>
      <c r="B49" s="1496"/>
      <c r="C49" s="1496"/>
      <c r="D49" s="1496"/>
      <c r="E49" s="1496"/>
      <c r="F49" s="1496">
        <v>3</v>
      </c>
      <c r="G49" s="1496">
        <v>3</v>
      </c>
    </row>
    <row r="50" spans="1:7">
      <c r="A50" t="s">
        <v>181</v>
      </c>
      <c r="B50" s="1496"/>
      <c r="C50" s="1496">
        <v>236</v>
      </c>
      <c r="D50" s="1496"/>
      <c r="E50" s="1496"/>
      <c r="F50" s="1496">
        <v>0</v>
      </c>
      <c r="G50" s="1496">
        <v>236</v>
      </c>
    </row>
    <row r="51" spans="1:7">
      <c r="A51" t="s">
        <v>195</v>
      </c>
      <c r="B51" s="1496"/>
      <c r="C51" s="1496"/>
      <c r="D51" s="1496"/>
      <c r="E51" s="1496"/>
      <c r="F51" s="1496">
        <v>0</v>
      </c>
      <c r="G51" s="1496">
        <v>0</v>
      </c>
    </row>
    <row r="52" spans="1:7">
      <c r="A52" t="s">
        <v>427</v>
      </c>
      <c r="B52" s="1496"/>
      <c r="C52" s="1496">
        <v>74</v>
      </c>
      <c r="D52" s="1496">
        <v>671</v>
      </c>
      <c r="E52" s="1496"/>
      <c r="F52" s="1496">
        <v>0</v>
      </c>
      <c r="G52" s="1496">
        <v>745</v>
      </c>
    </row>
    <row r="53" spans="1:7">
      <c r="A53" t="s">
        <v>291</v>
      </c>
      <c r="B53" s="1496"/>
      <c r="C53" s="1496"/>
      <c r="D53" s="1496"/>
      <c r="E53" s="1496"/>
      <c r="F53" s="1496">
        <v>886</v>
      </c>
      <c r="G53" s="1496">
        <v>886</v>
      </c>
    </row>
    <row r="54" spans="1:7">
      <c r="A54" t="s">
        <v>292</v>
      </c>
      <c r="B54" s="1496"/>
      <c r="C54" s="1496"/>
      <c r="D54" s="1496">
        <v>400</v>
      </c>
      <c r="E54" s="1496"/>
      <c r="F54" s="1496">
        <v>384</v>
      </c>
      <c r="G54" s="1496">
        <v>784</v>
      </c>
    </row>
    <row r="55" spans="1:7">
      <c r="A55" t="s">
        <v>163</v>
      </c>
      <c r="B55" s="1496">
        <v>2087</v>
      </c>
      <c r="C55" s="1496"/>
      <c r="D55" s="1496"/>
      <c r="E55" s="1496"/>
      <c r="F55" s="1496">
        <v>0</v>
      </c>
      <c r="G55" s="1496">
        <v>2087</v>
      </c>
    </row>
    <row r="56" spans="1:7">
      <c r="A56" t="s">
        <v>382</v>
      </c>
      <c r="B56" s="1496"/>
      <c r="C56" s="1496"/>
      <c r="D56" s="1496"/>
      <c r="E56" s="1496"/>
      <c r="F56" s="1496">
        <v>0</v>
      </c>
      <c r="G56" s="1496">
        <v>0</v>
      </c>
    </row>
    <row r="57" spans="1:7">
      <c r="A57" t="s">
        <v>287</v>
      </c>
      <c r="B57" s="1496"/>
      <c r="C57" s="1496">
        <v>860</v>
      </c>
      <c r="D57" s="1496">
        <v>1540</v>
      </c>
      <c r="E57" s="1496">
        <v>1360</v>
      </c>
      <c r="F57" s="1496">
        <v>0</v>
      </c>
      <c r="G57" s="1496">
        <v>3760</v>
      </c>
    </row>
    <row r="58" spans="1:7">
      <c r="A58" t="s">
        <v>289</v>
      </c>
      <c r="B58" s="1496"/>
      <c r="C58" s="1496">
        <v>967</v>
      </c>
      <c r="D58" s="1496">
        <v>1708</v>
      </c>
      <c r="E58" s="1496"/>
      <c r="F58" s="1496">
        <v>229</v>
      </c>
      <c r="G58" s="1496">
        <v>2904</v>
      </c>
    </row>
    <row r="59" spans="1:7">
      <c r="A59" t="s">
        <v>357</v>
      </c>
      <c r="B59" s="1496">
        <v>555</v>
      </c>
      <c r="C59" s="1496"/>
      <c r="D59" s="1496"/>
      <c r="E59" s="1496">
        <v>577</v>
      </c>
      <c r="F59" s="1496">
        <v>239</v>
      </c>
      <c r="G59" s="1496">
        <v>1371</v>
      </c>
    </row>
    <row r="60" spans="1:7">
      <c r="A60" t="s">
        <v>1174</v>
      </c>
      <c r="B60" s="1496"/>
      <c r="C60" s="1496"/>
      <c r="D60" s="1496"/>
      <c r="E60" s="1496"/>
      <c r="F60" s="1496">
        <v>0</v>
      </c>
      <c r="G60" s="1496">
        <v>0</v>
      </c>
    </row>
    <row r="61" spans="1:7">
      <c r="A61" t="s">
        <v>175</v>
      </c>
      <c r="B61" s="1496"/>
      <c r="C61" s="1496"/>
      <c r="D61" s="1496"/>
      <c r="E61" s="1496"/>
      <c r="F61" s="1496">
        <v>0</v>
      </c>
      <c r="G61" s="1496">
        <v>0</v>
      </c>
    </row>
    <row r="62" spans="1:7">
      <c r="A62" t="s">
        <v>179</v>
      </c>
      <c r="B62" s="1496"/>
      <c r="C62" s="1496"/>
      <c r="D62" s="1496"/>
      <c r="E62" s="1496"/>
      <c r="F62" s="1496">
        <v>0</v>
      </c>
      <c r="G62" s="1496">
        <v>0</v>
      </c>
    </row>
    <row r="63" spans="1:7">
      <c r="A63" t="s">
        <v>183</v>
      </c>
      <c r="B63" s="1496"/>
      <c r="C63" s="1496"/>
      <c r="D63" s="1496"/>
      <c r="E63" s="1496"/>
      <c r="F63" s="1496">
        <v>0</v>
      </c>
      <c r="G63" s="1496">
        <v>0</v>
      </c>
    </row>
    <row r="64" spans="1:7">
      <c r="A64" t="s">
        <v>225</v>
      </c>
      <c r="B64" s="1496"/>
      <c r="C64" s="1496">
        <v>214</v>
      </c>
      <c r="D64" s="1496"/>
      <c r="E64" s="1496"/>
      <c r="F64" s="1496">
        <v>0</v>
      </c>
      <c r="G64" s="1496">
        <v>214</v>
      </c>
    </row>
    <row r="65" spans="1:7">
      <c r="A65" t="s">
        <v>285</v>
      </c>
      <c r="B65" s="1496"/>
      <c r="C65" s="1496">
        <v>956</v>
      </c>
      <c r="D65" s="1496"/>
      <c r="E65" s="1496">
        <v>1168</v>
      </c>
      <c r="F65" s="1496">
        <v>0</v>
      </c>
      <c r="G65" s="1496">
        <v>2124</v>
      </c>
    </row>
    <row r="66" spans="1:7">
      <c r="A66" t="s">
        <v>424</v>
      </c>
      <c r="B66" s="1496"/>
      <c r="C66" s="1496"/>
      <c r="D66" s="1496"/>
      <c r="E66" s="1496"/>
      <c r="F66" s="1496">
        <v>0</v>
      </c>
      <c r="G66" s="1496">
        <v>0</v>
      </c>
    </row>
    <row r="67" spans="1:7">
      <c r="A67" t="s">
        <v>298</v>
      </c>
      <c r="B67" s="1496"/>
      <c r="C67" s="1496"/>
      <c r="D67" s="1496">
        <v>1090</v>
      </c>
      <c r="E67" s="1496">
        <v>840</v>
      </c>
      <c r="F67" s="1496">
        <v>530</v>
      </c>
      <c r="G67" s="1496">
        <v>2460</v>
      </c>
    </row>
    <row r="68" spans="1:7">
      <c r="A68" t="s">
        <v>1458</v>
      </c>
      <c r="B68" s="1496"/>
      <c r="C68" s="1496"/>
      <c r="D68" s="1496">
        <v>120</v>
      </c>
      <c r="E68" s="1496"/>
      <c r="F68" s="1496"/>
      <c r="G68" s="1496">
        <v>120</v>
      </c>
    </row>
    <row r="69" spans="1:7">
      <c r="A69" t="s">
        <v>351</v>
      </c>
      <c r="B69" s="1496"/>
      <c r="C69" s="1496"/>
      <c r="D69" s="1496">
        <v>399</v>
      </c>
      <c r="E69" s="1496">
        <v>335</v>
      </c>
      <c r="F69" s="1496">
        <v>1339</v>
      </c>
      <c r="G69" s="1496">
        <v>2073</v>
      </c>
    </row>
    <row r="70" spans="1:7">
      <c r="A70" t="s">
        <v>404</v>
      </c>
      <c r="B70" s="1496"/>
      <c r="C70" s="1496"/>
      <c r="D70" s="1496">
        <v>891</v>
      </c>
      <c r="E70" s="1496">
        <v>1213</v>
      </c>
      <c r="F70" s="1496">
        <v>1054</v>
      </c>
      <c r="G70" s="1496">
        <v>3158</v>
      </c>
    </row>
    <row r="71" spans="1:7">
      <c r="A71" t="s">
        <v>237</v>
      </c>
      <c r="B71" s="1496"/>
      <c r="C71" s="1496"/>
      <c r="D71" s="1496"/>
      <c r="E71" s="1496"/>
      <c r="F71" s="1496">
        <v>0</v>
      </c>
      <c r="G71" s="1496">
        <v>0</v>
      </c>
    </row>
    <row r="72" spans="1:7">
      <c r="A72" t="s">
        <v>472</v>
      </c>
      <c r="B72" s="1496">
        <v>2715</v>
      </c>
      <c r="C72" s="1496">
        <v>5384</v>
      </c>
      <c r="D72" s="1496">
        <v>9765</v>
      </c>
      <c r="E72" s="1496">
        <v>9064</v>
      </c>
      <c r="F72" s="1496">
        <v>6000</v>
      </c>
      <c r="G72" s="1496">
        <v>32928</v>
      </c>
    </row>
    <row r="74" spans="1:7">
      <c r="A74" s="12" t="s">
        <v>1448</v>
      </c>
      <c r="B74" s="12" t="s">
        <v>1447</v>
      </c>
    </row>
    <row r="75" spans="1:7">
      <c r="A75" s="12" t="s">
        <v>1449</v>
      </c>
      <c r="B75" s="48">
        <v>45719</v>
      </c>
      <c r="C75" s="48">
        <v>45720</v>
      </c>
      <c r="D75" s="48">
        <v>45721</v>
      </c>
      <c r="E75" s="48">
        <v>45722</v>
      </c>
      <c r="F75" s="48">
        <v>45723</v>
      </c>
      <c r="G75" t="s">
        <v>472</v>
      </c>
    </row>
    <row r="76" spans="1:7">
      <c r="A76" t="s">
        <v>294</v>
      </c>
      <c r="B76" s="1496">
        <v>0</v>
      </c>
      <c r="C76" s="1496"/>
      <c r="D76" s="1496">
        <v>0</v>
      </c>
      <c r="E76" s="1496">
        <v>0</v>
      </c>
      <c r="F76" s="1496">
        <v>0</v>
      </c>
      <c r="G76" s="1496">
        <v>0</v>
      </c>
    </row>
    <row r="77" spans="1:7">
      <c r="A77" t="s">
        <v>296</v>
      </c>
      <c r="B77" s="1496">
        <v>0</v>
      </c>
      <c r="C77" s="1496"/>
      <c r="D77" s="1496">
        <v>0</v>
      </c>
      <c r="E77" s="1496">
        <v>0</v>
      </c>
      <c r="F77" s="1496">
        <v>0</v>
      </c>
      <c r="G77" s="1496">
        <v>0</v>
      </c>
    </row>
    <row r="78" spans="1:7">
      <c r="A78" t="s">
        <v>302</v>
      </c>
      <c r="B78" s="1496">
        <v>0</v>
      </c>
      <c r="C78" s="1496">
        <v>0</v>
      </c>
      <c r="D78" s="1496">
        <v>0</v>
      </c>
      <c r="E78" s="1496">
        <v>0</v>
      </c>
      <c r="F78" s="1496">
        <v>0</v>
      </c>
      <c r="G78" s="1496">
        <v>0</v>
      </c>
    </row>
    <row r="79" spans="1:7">
      <c r="A79" t="s">
        <v>304</v>
      </c>
      <c r="B79" s="1496">
        <v>0</v>
      </c>
      <c r="C79" s="1496"/>
      <c r="D79" s="1496">
        <v>0</v>
      </c>
      <c r="E79" s="1496">
        <v>0</v>
      </c>
      <c r="F79" s="1496">
        <v>0</v>
      </c>
      <c r="G79" s="1496">
        <v>0</v>
      </c>
    </row>
    <row r="80" spans="1:7">
      <c r="A80" t="s">
        <v>308</v>
      </c>
      <c r="B80" s="1496">
        <v>0</v>
      </c>
      <c r="C80" s="1496">
        <v>414</v>
      </c>
      <c r="D80" s="1496">
        <v>367</v>
      </c>
      <c r="E80" s="1496">
        <v>245</v>
      </c>
      <c r="F80" s="1496">
        <v>0</v>
      </c>
      <c r="G80" s="1496">
        <v>1026</v>
      </c>
    </row>
    <row r="81" spans="1:7">
      <c r="A81" t="s">
        <v>317</v>
      </c>
      <c r="B81" s="1496">
        <v>0</v>
      </c>
      <c r="C81" s="1496"/>
      <c r="D81" s="1496">
        <v>0</v>
      </c>
      <c r="E81" s="1496">
        <v>0</v>
      </c>
      <c r="F81" s="1496">
        <v>0</v>
      </c>
      <c r="G81" s="1496">
        <v>0</v>
      </c>
    </row>
    <row r="82" spans="1:7">
      <c r="A82" t="s">
        <v>347</v>
      </c>
      <c r="B82" s="1496">
        <v>0</v>
      </c>
      <c r="C82" s="1496"/>
      <c r="D82" s="1496">
        <v>0</v>
      </c>
      <c r="E82" s="1496">
        <v>0</v>
      </c>
      <c r="F82" s="1496">
        <v>0</v>
      </c>
      <c r="G82" s="1496">
        <v>0</v>
      </c>
    </row>
    <row r="83" spans="1:7">
      <c r="A83" t="s">
        <v>361</v>
      </c>
      <c r="B83" s="1496">
        <v>0</v>
      </c>
      <c r="C83" s="1496"/>
      <c r="D83" s="1496">
        <v>0</v>
      </c>
      <c r="E83" s="1496">
        <v>0</v>
      </c>
      <c r="F83" s="1496">
        <v>201</v>
      </c>
      <c r="G83" s="1496">
        <v>201</v>
      </c>
    </row>
    <row r="84" spans="1:7">
      <c r="A84" t="s">
        <v>368</v>
      </c>
      <c r="B84" s="1496">
        <v>286</v>
      </c>
      <c r="C84" s="1496">
        <v>358</v>
      </c>
      <c r="D84" s="1496">
        <v>0</v>
      </c>
      <c r="E84" s="1496">
        <v>32</v>
      </c>
      <c r="F84" s="1496">
        <v>9</v>
      </c>
      <c r="G84" s="1496">
        <v>685</v>
      </c>
    </row>
    <row r="85" spans="1:7">
      <c r="A85" t="s">
        <v>177</v>
      </c>
      <c r="B85" s="1496">
        <v>0</v>
      </c>
      <c r="C85" s="1496"/>
      <c r="D85" s="1496">
        <v>0</v>
      </c>
      <c r="E85" s="1496">
        <v>0</v>
      </c>
      <c r="F85" s="1496">
        <v>0</v>
      </c>
      <c r="G85" s="1496">
        <v>0</v>
      </c>
    </row>
    <row r="86" spans="1:7">
      <c r="A86" t="s">
        <v>181</v>
      </c>
      <c r="B86" s="1496">
        <v>0</v>
      </c>
      <c r="C86" s="1496"/>
      <c r="D86" s="1496">
        <v>0</v>
      </c>
      <c r="E86" s="1496">
        <v>0</v>
      </c>
      <c r="F86" s="1496">
        <v>0</v>
      </c>
      <c r="G86" s="1496">
        <v>0</v>
      </c>
    </row>
    <row r="87" spans="1:7">
      <c r="A87" t="s">
        <v>195</v>
      </c>
      <c r="B87" s="1496">
        <v>0</v>
      </c>
      <c r="C87" s="1496"/>
      <c r="D87" s="1496">
        <v>0</v>
      </c>
      <c r="E87" s="1496">
        <v>0</v>
      </c>
      <c r="F87" s="1496">
        <v>0</v>
      </c>
      <c r="G87" s="1496">
        <v>0</v>
      </c>
    </row>
    <row r="88" spans="1:7">
      <c r="A88" t="s">
        <v>427</v>
      </c>
      <c r="B88" s="1496">
        <v>363</v>
      </c>
      <c r="C88" s="1496">
        <v>171</v>
      </c>
      <c r="D88" s="1496">
        <v>0</v>
      </c>
      <c r="E88" s="1496">
        <v>397</v>
      </c>
      <c r="F88" s="1496">
        <v>88</v>
      </c>
      <c r="G88" s="1496">
        <v>1019</v>
      </c>
    </row>
    <row r="89" spans="1:7">
      <c r="A89" t="s">
        <v>291</v>
      </c>
      <c r="B89" s="1496">
        <v>134</v>
      </c>
      <c r="C89" s="1496">
        <v>408</v>
      </c>
      <c r="D89" s="1496">
        <v>452</v>
      </c>
      <c r="E89" s="1496">
        <v>0</v>
      </c>
      <c r="F89" s="1496">
        <v>875</v>
      </c>
      <c r="G89" s="1496">
        <v>1869</v>
      </c>
    </row>
    <row r="90" spans="1:7">
      <c r="A90" t="s">
        <v>292</v>
      </c>
      <c r="B90" s="1496"/>
      <c r="C90" s="1496">
        <v>840</v>
      </c>
      <c r="D90" s="1496">
        <v>0</v>
      </c>
      <c r="E90" s="1496">
        <v>0</v>
      </c>
      <c r="F90" s="1496">
        <v>0</v>
      </c>
      <c r="G90" s="1496">
        <v>840</v>
      </c>
    </row>
    <row r="91" spans="1:7">
      <c r="A91" t="s">
        <v>163</v>
      </c>
      <c r="B91" s="1496">
        <v>0</v>
      </c>
      <c r="C91" s="1496"/>
      <c r="D91" s="1496">
        <v>0</v>
      </c>
      <c r="E91" s="1496">
        <v>0</v>
      </c>
      <c r="F91" s="1496">
        <v>0</v>
      </c>
      <c r="G91" s="1496">
        <v>0</v>
      </c>
    </row>
    <row r="92" spans="1:7">
      <c r="A92" t="s">
        <v>382</v>
      </c>
      <c r="B92" s="1496">
        <v>0</v>
      </c>
      <c r="C92" s="1496"/>
      <c r="D92" s="1496">
        <v>0</v>
      </c>
      <c r="E92" s="1496">
        <v>0</v>
      </c>
      <c r="F92" s="1496">
        <v>0</v>
      </c>
      <c r="G92" s="1496">
        <v>0</v>
      </c>
    </row>
    <row r="93" spans="1:7">
      <c r="A93" t="s">
        <v>287</v>
      </c>
      <c r="B93" s="1496">
        <v>1460</v>
      </c>
      <c r="C93" s="1496">
        <v>970</v>
      </c>
      <c r="D93" s="1496">
        <v>430</v>
      </c>
      <c r="E93" s="1496">
        <v>0</v>
      </c>
      <c r="F93" s="1496">
        <v>0</v>
      </c>
      <c r="G93" s="1496">
        <v>2860</v>
      </c>
    </row>
    <row r="94" spans="1:7">
      <c r="A94" t="s">
        <v>289</v>
      </c>
      <c r="B94" s="1496">
        <v>182</v>
      </c>
      <c r="C94" s="1496"/>
      <c r="D94" s="1496">
        <v>0</v>
      </c>
      <c r="E94" s="1496">
        <v>0</v>
      </c>
      <c r="F94" s="1496">
        <v>0</v>
      </c>
      <c r="G94" s="1496">
        <v>182</v>
      </c>
    </row>
    <row r="95" spans="1:7">
      <c r="A95" t="s">
        <v>357</v>
      </c>
      <c r="B95" s="1496">
        <v>0</v>
      </c>
      <c r="C95" s="1496"/>
      <c r="D95" s="1496">
        <v>0</v>
      </c>
      <c r="E95" s="1496">
        <v>0</v>
      </c>
      <c r="F95" s="1496">
        <v>0</v>
      </c>
      <c r="G95" s="1496">
        <v>0</v>
      </c>
    </row>
    <row r="96" spans="1:7">
      <c r="A96" t="s">
        <v>1174</v>
      </c>
      <c r="B96" s="1496">
        <v>0</v>
      </c>
      <c r="C96" s="1496"/>
      <c r="D96" s="1496">
        <v>0</v>
      </c>
      <c r="E96" s="1496"/>
      <c r="F96" s="1496">
        <v>0</v>
      </c>
      <c r="G96" s="1496">
        <v>0</v>
      </c>
    </row>
    <row r="97" spans="1:7">
      <c r="A97" t="s">
        <v>175</v>
      </c>
      <c r="B97" s="1496">
        <v>0</v>
      </c>
      <c r="C97" s="1496"/>
      <c r="D97" s="1496">
        <v>0</v>
      </c>
      <c r="E97" s="1496">
        <v>0</v>
      </c>
      <c r="F97" s="1496">
        <v>0</v>
      </c>
      <c r="G97" s="1496">
        <v>0</v>
      </c>
    </row>
    <row r="98" spans="1:7">
      <c r="A98" t="s">
        <v>179</v>
      </c>
      <c r="B98" s="1496">
        <v>0</v>
      </c>
      <c r="C98" s="1496"/>
      <c r="D98" s="1496">
        <v>0</v>
      </c>
      <c r="E98" s="1496">
        <v>35</v>
      </c>
      <c r="F98" s="1496">
        <v>0</v>
      </c>
      <c r="G98" s="1496">
        <v>35</v>
      </c>
    </row>
    <row r="99" spans="1:7">
      <c r="A99" t="s">
        <v>183</v>
      </c>
      <c r="B99" s="1496">
        <v>0</v>
      </c>
      <c r="C99" s="1496"/>
      <c r="D99" s="1496">
        <v>0</v>
      </c>
      <c r="E99" s="1496">
        <v>0</v>
      </c>
      <c r="F99" s="1496">
        <v>0</v>
      </c>
      <c r="G99" s="1496">
        <v>0</v>
      </c>
    </row>
    <row r="100" spans="1:7">
      <c r="A100" t="s">
        <v>225</v>
      </c>
      <c r="B100" s="1496">
        <v>0</v>
      </c>
      <c r="C100" s="1496"/>
      <c r="D100" s="1496">
        <v>32</v>
      </c>
      <c r="E100" s="1496">
        <v>85</v>
      </c>
      <c r="F100" s="1496">
        <v>0</v>
      </c>
      <c r="G100" s="1496">
        <v>117</v>
      </c>
    </row>
    <row r="101" spans="1:7">
      <c r="A101" t="s">
        <v>285</v>
      </c>
      <c r="B101" s="1496">
        <v>0</v>
      </c>
      <c r="C101" s="1496"/>
      <c r="D101" s="1496">
        <v>0</v>
      </c>
      <c r="E101" s="1496">
        <v>0</v>
      </c>
      <c r="F101" s="1496">
        <v>0</v>
      </c>
      <c r="G101" s="1496">
        <v>0</v>
      </c>
    </row>
    <row r="102" spans="1:7">
      <c r="A102" t="s">
        <v>424</v>
      </c>
      <c r="B102" s="1496">
        <v>0</v>
      </c>
      <c r="C102" s="1496"/>
      <c r="D102" s="1496">
        <v>0</v>
      </c>
      <c r="E102" s="1496">
        <v>0</v>
      </c>
      <c r="F102" s="1496">
        <v>0</v>
      </c>
      <c r="G102" s="1496">
        <v>0</v>
      </c>
    </row>
    <row r="103" spans="1:7">
      <c r="A103" t="s">
        <v>298</v>
      </c>
      <c r="B103" s="1496">
        <v>0</v>
      </c>
      <c r="C103" s="1496"/>
      <c r="D103" s="1496">
        <v>372</v>
      </c>
      <c r="E103" s="1496">
        <v>0</v>
      </c>
      <c r="F103" s="1496">
        <v>0</v>
      </c>
      <c r="G103" s="1496">
        <v>372</v>
      </c>
    </row>
    <row r="104" spans="1:7">
      <c r="A104" t="s">
        <v>1458</v>
      </c>
      <c r="B104" s="1496">
        <v>0</v>
      </c>
      <c r="C104" s="1496"/>
      <c r="D104" s="1496">
        <v>0</v>
      </c>
      <c r="E104" s="1496">
        <v>0</v>
      </c>
      <c r="F104" s="1496">
        <v>0</v>
      </c>
      <c r="G104" s="1496">
        <v>0</v>
      </c>
    </row>
    <row r="105" spans="1:7">
      <c r="A105" t="s">
        <v>351</v>
      </c>
      <c r="B105" s="1496">
        <v>1292</v>
      </c>
      <c r="C105" s="1496">
        <v>1022</v>
      </c>
      <c r="D105" s="1496">
        <v>1246</v>
      </c>
      <c r="E105" s="1496">
        <v>0</v>
      </c>
      <c r="F105" s="1496">
        <v>288</v>
      </c>
      <c r="G105" s="1496">
        <v>3848</v>
      </c>
    </row>
    <row r="106" spans="1:7">
      <c r="A106" t="s">
        <v>404</v>
      </c>
      <c r="B106" s="1496">
        <v>0</v>
      </c>
      <c r="C106" s="1496">
        <v>0</v>
      </c>
      <c r="D106" s="1496">
        <v>0</v>
      </c>
      <c r="E106" s="1496">
        <v>0</v>
      </c>
      <c r="F106" s="1496">
        <v>0</v>
      </c>
      <c r="G106" s="1496">
        <v>0</v>
      </c>
    </row>
    <row r="107" spans="1:7">
      <c r="A107" t="s">
        <v>402</v>
      </c>
      <c r="B107" s="1496">
        <v>0</v>
      </c>
      <c r="C107" s="1496">
        <v>1570</v>
      </c>
      <c r="D107" s="1496">
        <v>461</v>
      </c>
      <c r="E107" s="1496">
        <v>1109</v>
      </c>
      <c r="F107" s="1496">
        <v>980</v>
      </c>
      <c r="G107" s="1496">
        <v>4120</v>
      </c>
    </row>
    <row r="108" spans="1:7">
      <c r="A108" t="s">
        <v>167</v>
      </c>
      <c r="B108" s="1496">
        <v>1454</v>
      </c>
      <c r="C108" s="1496">
        <v>1360</v>
      </c>
      <c r="D108" s="1496">
        <v>1263</v>
      </c>
      <c r="E108" s="1496">
        <v>0</v>
      </c>
      <c r="F108" s="1496">
        <v>0</v>
      </c>
      <c r="G108" s="1496">
        <v>4077</v>
      </c>
    </row>
    <row r="109" spans="1:7">
      <c r="A109" t="s">
        <v>398</v>
      </c>
      <c r="B109" s="1496">
        <v>2215</v>
      </c>
      <c r="C109" s="1496">
        <v>0</v>
      </c>
      <c r="D109" s="1496">
        <v>0</v>
      </c>
      <c r="E109" s="1496">
        <v>0</v>
      </c>
      <c r="F109" s="1496">
        <v>0</v>
      </c>
      <c r="G109" s="1496">
        <v>2215</v>
      </c>
    </row>
    <row r="110" spans="1:7">
      <c r="A110" t="s">
        <v>1459</v>
      </c>
      <c r="B110" s="1496"/>
      <c r="C110" s="1496">
        <v>285</v>
      </c>
      <c r="D110" s="1496"/>
      <c r="E110" s="1496"/>
      <c r="F110" s="1496"/>
      <c r="G110" s="1496">
        <v>285</v>
      </c>
    </row>
    <row r="111" spans="1:7">
      <c r="A111" t="s">
        <v>145</v>
      </c>
      <c r="B111" s="1496"/>
      <c r="C111" s="1496"/>
      <c r="D111" s="1496">
        <v>617</v>
      </c>
      <c r="E111" s="1496">
        <v>286</v>
      </c>
      <c r="F111" s="1496">
        <v>0</v>
      </c>
      <c r="G111" s="1496">
        <v>903</v>
      </c>
    </row>
    <row r="112" spans="1:7">
      <c r="A112" t="s">
        <v>408</v>
      </c>
      <c r="B112" s="1496"/>
      <c r="C112" s="1496"/>
      <c r="D112" s="1496">
        <v>700</v>
      </c>
      <c r="E112" s="1496">
        <v>1590</v>
      </c>
      <c r="F112" s="1496">
        <v>1370</v>
      </c>
      <c r="G112" s="1496">
        <v>3660</v>
      </c>
    </row>
    <row r="113" spans="1:7">
      <c r="A113" t="s">
        <v>241</v>
      </c>
      <c r="B113" s="1496"/>
      <c r="C113" s="1496"/>
      <c r="D113" s="1496">
        <v>200</v>
      </c>
      <c r="E113" s="1496">
        <v>489</v>
      </c>
      <c r="F113" s="1496">
        <v>0</v>
      </c>
      <c r="G113" s="1496">
        <v>689</v>
      </c>
    </row>
    <row r="114" spans="1:7">
      <c r="A114" t="s">
        <v>364</v>
      </c>
      <c r="B114" s="1496"/>
      <c r="C114" s="1496"/>
      <c r="D114" s="1496"/>
      <c r="E114" s="1496">
        <v>884</v>
      </c>
      <c r="F114" s="1496">
        <v>738</v>
      </c>
      <c r="G114" s="1496">
        <v>1622</v>
      </c>
    </row>
    <row r="115" spans="1:7">
      <c r="A115" t="s">
        <v>165</v>
      </c>
      <c r="B115" s="1496"/>
      <c r="C115" s="1496"/>
      <c r="D115" s="1496"/>
      <c r="E115" s="1496">
        <v>1357</v>
      </c>
      <c r="F115" s="1496">
        <v>0</v>
      </c>
      <c r="G115" s="1496">
        <v>1357</v>
      </c>
    </row>
    <row r="116" spans="1:7">
      <c r="A116" t="s">
        <v>319</v>
      </c>
      <c r="B116" s="1496"/>
      <c r="C116" s="1496"/>
      <c r="D116" s="1496"/>
      <c r="E116" s="1496">
        <v>874</v>
      </c>
      <c r="F116" s="1496">
        <v>1602</v>
      </c>
      <c r="G116" s="1496">
        <v>2476</v>
      </c>
    </row>
    <row r="117" spans="1:7">
      <c r="A117" t="s">
        <v>256</v>
      </c>
      <c r="B117" s="1496"/>
      <c r="C117" s="1496"/>
      <c r="D117" s="1496"/>
      <c r="E117" s="1496"/>
      <c r="F117" s="1496">
        <v>20</v>
      </c>
      <c r="G117" s="1496">
        <v>20</v>
      </c>
    </row>
    <row r="118" spans="1:7">
      <c r="A118" t="s">
        <v>185</v>
      </c>
      <c r="B118" s="1496"/>
      <c r="C118" s="1496"/>
      <c r="D118" s="1496"/>
      <c r="E118" s="1496">
        <v>0</v>
      </c>
      <c r="F118" s="1496"/>
      <c r="G118" s="1496">
        <v>0</v>
      </c>
    </row>
    <row r="119" spans="1:7">
      <c r="A119" t="s">
        <v>472</v>
      </c>
      <c r="B119" s="1496">
        <v>7386</v>
      </c>
      <c r="C119" s="1496">
        <v>7398</v>
      </c>
      <c r="D119" s="1496">
        <v>6140</v>
      </c>
      <c r="E119" s="1496">
        <v>7383</v>
      </c>
      <c r="F119" s="1496">
        <v>6171</v>
      </c>
      <c r="G119" s="1496">
        <v>34478</v>
      </c>
    </row>
    <row r="121" spans="1:7">
      <c r="A121" s="12" t="s">
        <v>1448</v>
      </c>
      <c r="B121" s="12" t="s">
        <v>1447</v>
      </c>
    </row>
    <row r="122" spans="1:7">
      <c r="A122" s="12" t="s">
        <v>1449</v>
      </c>
      <c r="B122" s="48">
        <v>45726</v>
      </c>
      <c r="C122" s="48">
        <v>45727</v>
      </c>
      <c r="D122" s="48">
        <v>45728</v>
      </c>
      <c r="E122" s="48">
        <v>45729</v>
      </c>
      <c r="F122" s="48">
        <v>45730</v>
      </c>
      <c r="G122" t="s">
        <v>472</v>
      </c>
    </row>
    <row r="123" spans="1:7">
      <c r="A123" t="s">
        <v>294</v>
      </c>
      <c r="B123" s="1496">
        <v>0</v>
      </c>
      <c r="C123" s="1496">
        <v>0</v>
      </c>
      <c r="D123" s="1496">
        <v>0</v>
      </c>
      <c r="E123" s="1496"/>
      <c r="F123" s="1496"/>
      <c r="G123" s="1496">
        <v>0</v>
      </c>
    </row>
    <row r="124" spans="1:7">
      <c r="A124" t="s">
        <v>296</v>
      </c>
      <c r="B124" s="1496">
        <v>0</v>
      </c>
      <c r="C124" s="1496">
        <v>0</v>
      </c>
      <c r="D124" s="1496">
        <v>0</v>
      </c>
      <c r="E124" s="1496"/>
      <c r="F124" s="1496"/>
      <c r="G124" s="1496">
        <v>0</v>
      </c>
    </row>
    <row r="125" spans="1:7">
      <c r="A125" t="s">
        <v>302</v>
      </c>
      <c r="B125" s="1496">
        <v>0</v>
      </c>
      <c r="C125" s="1496">
        <v>3</v>
      </c>
      <c r="D125" s="1496"/>
      <c r="E125" s="1496"/>
      <c r="F125" s="1496"/>
      <c r="G125" s="1496">
        <v>3</v>
      </c>
    </row>
    <row r="126" spans="1:7">
      <c r="A126" t="s">
        <v>304</v>
      </c>
      <c r="B126" s="1496">
        <v>0</v>
      </c>
      <c r="C126" s="1496">
        <v>0</v>
      </c>
      <c r="D126" s="1496"/>
      <c r="E126" s="1496"/>
      <c r="F126" s="1496"/>
      <c r="G126" s="1496">
        <v>0</v>
      </c>
    </row>
    <row r="127" spans="1:7">
      <c r="A127" t="s">
        <v>308</v>
      </c>
      <c r="B127" s="1496">
        <v>0</v>
      </c>
      <c r="C127" s="1496">
        <v>0</v>
      </c>
      <c r="D127" s="1496"/>
      <c r="E127" s="1496"/>
      <c r="F127" s="1496"/>
      <c r="G127" s="1496">
        <v>0</v>
      </c>
    </row>
    <row r="128" spans="1:7">
      <c r="A128" t="s">
        <v>317</v>
      </c>
      <c r="B128" s="1496">
        <v>0</v>
      </c>
      <c r="C128" s="1496">
        <v>0</v>
      </c>
      <c r="D128" s="1496">
        <v>0</v>
      </c>
      <c r="E128" s="1496">
        <v>0</v>
      </c>
      <c r="F128" s="1496"/>
      <c r="G128" s="1496">
        <v>0</v>
      </c>
    </row>
    <row r="129" spans="1:7">
      <c r="A129" t="s">
        <v>347</v>
      </c>
      <c r="B129" s="1496">
        <v>0</v>
      </c>
      <c r="C129" s="1496">
        <v>0</v>
      </c>
      <c r="D129" s="1496">
        <v>0</v>
      </c>
      <c r="E129" s="1496"/>
      <c r="F129" s="1496"/>
      <c r="G129" s="1496">
        <v>0</v>
      </c>
    </row>
    <row r="130" spans="1:7">
      <c r="A130" t="s">
        <v>361</v>
      </c>
      <c r="B130" s="1496">
        <v>0</v>
      </c>
      <c r="C130" s="1496">
        <v>0</v>
      </c>
      <c r="D130" s="1496">
        <v>0</v>
      </c>
      <c r="E130" s="1496">
        <v>0</v>
      </c>
      <c r="F130" s="1496"/>
      <c r="G130" s="1496">
        <v>0</v>
      </c>
    </row>
    <row r="131" spans="1:7">
      <c r="A131" t="s">
        <v>368</v>
      </c>
      <c r="B131" s="1496">
        <v>0</v>
      </c>
      <c r="C131" s="1496">
        <v>12</v>
      </c>
      <c r="D131" s="1496">
        <v>9</v>
      </c>
      <c r="E131" s="1496"/>
      <c r="F131" s="1496"/>
      <c r="G131" s="1496">
        <v>21</v>
      </c>
    </row>
    <row r="132" spans="1:7">
      <c r="A132" t="s">
        <v>177</v>
      </c>
      <c r="B132" s="1496">
        <v>0</v>
      </c>
      <c r="C132" s="1496">
        <v>0</v>
      </c>
      <c r="D132" s="1496">
        <v>0</v>
      </c>
      <c r="E132" s="1496"/>
      <c r="F132" s="1496"/>
      <c r="G132" s="1496">
        <v>0</v>
      </c>
    </row>
    <row r="133" spans="1:7">
      <c r="A133" t="s">
        <v>181</v>
      </c>
      <c r="B133" s="1496">
        <v>0</v>
      </c>
      <c r="C133" s="1496">
        <v>0</v>
      </c>
      <c r="D133" s="1496">
        <v>0</v>
      </c>
      <c r="E133" s="1496"/>
      <c r="F133" s="1496"/>
      <c r="G133" s="1496">
        <v>0</v>
      </c>
    </row>
    <row r="134" spans="1:7">
      <c r="A134" t="s">
        <v>195</v>
      </c>
      <c r="B134" s="1496">
        <v>0</v>
      </c>
      <c r="C134" s="1496">
        <v>0</v>
      </c>
      <c r="D134" s="1496">
        <v>0</v>
      </c>
      <c r="E134" s="1496">
        <v>0</v>
      </c>
      <c r="F134" s="1496"/>
      <c r="G134" s="1496">
        <v>0</v>
      </c>
    </row>
    <row r="135" spans="1:7">
      <c r="A135" t="s">
        <v>427</v>
      </c>
      <c r="B135" s="1496">
        <v>0</v>
      </c>
      <c r="C135" s="1496">
        <v>0</v>
      </c>
      <c r="D135" s="1496">
        <v>0</v>
      </c>
      <c r="E135" s="1496"/>
      <c r="F135" s="1496"/>
      <c r="G135" s="1496">
        <v>0</v>
      </c>
    </row>
    <row r="136" spans="1:7">
      <c r="A136" t="s">
        <v>291</v>
      </c>
      <c r="B136" s="1496">
        <v>0</v>
      </c>
      <c r="C136" s="1496">
        <v>199</v>
      </c>
      <c r="D136" s="1496">
        <v>0</v>
      </c>
      <c r="E136" s="1496">
        <v>0</v>
      </c>
      <c r="F136" s="1496"/>
      <c r="G136" s="1496">
        <v>199</v>
      </c>
    </row>
    <row r="137" spans="1:7">
      <c r="A137" t="s">
        <v>292</v>
      </c>
      <c r="B137" s="1496">
        <v>0</v>
      </c>
      <c r="C137" s="1496">
        <v>0</v>
      </c>
      <c r="D137" s="1496">
        <v>0</v>
      </c>
      <c r="E137" s="1496">
        <v>0</v>
      </c>
      <c r="F137" s="1496"/>
      <c r="G137" s="1496">
        <v>0</v>
      </c>
    </row>
    <row r="138" spans="1:7">
      <c r="A138" t="s">
        <v>163</v>
      </c>
      <c r="B138" s="1496">
        <v>0</v>
      </c>
      <c r="C138" s="1496">
        <v>0</v>
      </c>
      <c r="D138" s="1496">
        <v>0</v>
      </c>
      <c r="E138" s="1496">
        <v>0</v>
      </c>
      <c r="F138" s="1496"/>
      <c r="G138" s="1496">
        <v>0</v>
      </c>
    </row>
    <row r="139" spans="1:7">
      <c r="A139" t="s">
        <v>382</v>
      </c>
      <c r="B139" s="1496">
        <v>0</v>
      </c>
      <c r="C139" s="1496">
        <v>0</v>
      </c>
      <c r="D139" s="1496">
        <v>0</v>
      </c>
      <c r="E139" s="1496"/>
      <c r="F139" s="1496"/>
      <c r="G139" s="1496">
        <v>0</v>
      </c>
    </row>
    <row r="140" spans="1:7">
      <c r="A140" t="s">
        <v>287</v>
      </c>
      <c r="B140" s="1496">
        <v>0</v>
      </c>
      <c r="C140" s="1496">
        <v>0</v>
      </c>
      <c r="D140" s="1496">
        <v>0</v>
      </c>
      <c r="E140" s="1496">
        <v>0</v>
      </c>
      <c r="F140" s="1496">
        <v>0</v>
      </c>
      <c r="G140" s="1496">
        <v>0</v>
      </c>
    </row>
    <row r="141" spans="1:7">
      <c r="A141" t="s">
        <v>289</v>
      </c>
      <c r="B141" s="1496">
        <v>0</v>
      </c>
      <c r="C141" s="1496">
        <v>0</v>
      </c>
      <c r="D141" s="1496">
        <v>0</v>
      </c>
      <c r="E141" s="1496">
        <v>0</v>
      </c>
      <c r="F141" s="1496">
        <v>0</v>
      </c>
      <c r="G141" s="1496">
        <v>0</v>
      </c>
    </row>
    <row r="142" spans="1:7">
      <c r="A142" t="s">
        <v>357</v>
      </c>
      <c r="B142" s="1496">
        <v>0</v>
      </c>
      <c r="C142" s="1496">
        <v>0</v>
      </c>
      <c r="D142" s="1496">
        <v>0</v>
      </c>
      <c r="E142" s="1496">
        <v>0</v>
      </c>
      <c r="F142" s="1496">
        <v>0</v>
      </c>
      <c r="G142" s="1496">
        <v>0</v>
      </c>
    </row>
    <row r="143" spans="1:7">
      <c r="A143" t="s">
        <v>1174</v>
      </c>
      <c r="B143" s="1496">
        <v>0</v>
      </c>
      <c r="C143" s="1496">
        <v>0</v>
      </c>
      <c r="D143" s="1496">
        <v>0</v>
      </c>
      <c r="E143" s="1496"/>
      <c r="F143" s="1496"/>
      <c r="G143" s="1496">
        <v>0</v>
      </c>
    </row>
    <row r="144" spans="1:7">
      <c r="A144" t="s">
        <v>175</v>
      </c>
      <c r="B144" s="1496">
        <v>0</v>
      </c>
      <c r="C144" s="1496">
        <v>0</v>
      </c>
      <c r="D144" s="1496">
        <v>0</v>
      </c>
      <c r="E144" s="1496"/>
      <c r="F144" s="1496"/>
      <c r="G144" s="1496">
        <v>0</v>
      </c>
    </row>
    <row r="145" spans="1:7">
      <c r="A145" t="s">
        <v>179</v>
      </c>
      <c r="B145" s="1496">
        <v>0</v>
      </c>
      <c r="C145" s="1496">
        <v>0</v>
      </c>
      <c r="D145" s="1496">
        <v>0</v>
      </c>
      <c r="E145" s="1496"/>
      <c r="F145" s="1496"/>
      <c r="G145" s="1496">
        <v>0</v>
      </c>
    </row>
    <row r="146" spans="1:7">
      <c r="A146" t="s">
        <v>183</v>
      </c>
      <c r="B146" s="1496">
        <v>0</v>
      </c>
      <c r="C146" s="1496">
        <v>0</v>
      </c>
      <c r="D146" s="1496">
        <v>0</v>
      </c>
      <c r="E146" s="1496"/>
      <c r="F146" s="1496"/>
      <c r="G146" s="1496">
        <v>0</v>
      </c>
    </row>
    <row r="147" spans="1:7">
      <c r="A147" t="s">
        <v>225</v>
      </c>
      <c r="B147" s="1496">
        <v>0</v>
      </c>
      <c r="C147" s="1496">
        <v>0</v>
      </c>
      <c r="D147" s="1496">
        <v>0</v>
      </c>
      <c r="E147" s="1496"/>
      <c r="F147" s="1496"/>
      <c r="G147" s="1496">
        <v>0</v>
      </c>
    </row>
    <row r="148" spans="1:7">
      <c r="A148" t="s">
        <v>285</v>
      </c>
      <c r="B148" s="1496">
        <v>0</v>
      </c>
      <c r="C148" s="1496">
        <v>0</v>
      </c>
      <c r="D148" s="1496">
        <v>201</v>
      </c>
      <c r="E148" s="1496">
        <v>1207</v>
      </c>
      <c r="F148" s="1496">
        <v>220</v>
      </c>
      <c r="G148" s="1496">
        <v>1628</v>
      </c>
    </row>
    <row r="149" spans="1:7">
      <c r="A149" t="s">
        <v>424</v>
      </c>
      <c r="B149" s="1496">
        <v>0</v>
      </c>
      <c r="C149" s="1496">
        <v>106</v>
      </c>
      <c r="D149" s="1496">
        <v>0</v>
      </c>
      <c r="E149" s="1496">
        <v>0</v>
      </c>
      <c r="F149" s="1496">
        <v>0</v>
      </c>
      <c r="G149" s="1496">
        <v>106</v>
      </c>
    </row>
    <row r="150" spans="1:7">
      <c r="A150" t="s">
        <v>298</v>
      </c>
      <c r="B150" s="1496">
        <v>649</v>
      </c>
      <c r="C150" s="1496">
        <v>528</v>
      </c>
      <c r="D150" s="1496">
        <v>489</v>
      </c>
      <c r="E150" s="1496">
        <v>534</v>
      </c>
      <c r="F150" s="1496"/>
      <c r="G150" s="1496">
        <v>2200</v>
      </c>
    </row>
    <row r="151" spans="1:7">
      <c r="A151" t="s">
        <v>1458</v>
      </c>
      <c r="B151" s="1496">
        <v>0</v>
      </c>
      <c r="C151" s="1496">
        <v>0</v>
      </c>
      <c r="D151" s="1496">
        <v>0</v>
      </c>
      <c r="E151" s="1496"/>
      <c r="F151" s="1496"/>
      <c r="G151" s="1496">
        <v>0</v>
      </c>
    </row>
    <row r="152" spans="1:7">
      <c r="A152" t="s">
        <v>351</v>
      </c>
      <c r="B152" s="1496">
        <v>0</v>
      </c>
      <c r="C152" s="1496">
        <v>0</v>
      </c>
      <c r="D152" s="1496">
        <v>0</v>
      </c>
      <c r="E152" s="1496">
        <v>0</v>
      </c>
      <c r="F152" s="1496">
        <v>0</v>
      </c>
      <c r="G152" s="1496">
        <v>0</v>
      </c>
    </row>
    <row r="153" spans="1:7">
      <c r="A153" t="s">
        <v>404</v>
      </c>
      <c r="B153" s="1496">
        <v>0</v>
      </c>
      <c r="C153" s="1496">
        <v>0</v>
      </c>
      <c r="D153" s="1496">
        <v>0</v>
      </c>
      <c r="E153" s="1496">
        <v>0</v>
      </c>
      <c r="F153" s="1496">
        <v>0</v>
      </c>
      <c r="G153" s="1496">
        <v>0</v>
      </c>
    </row>
    <row r="154" spans="1:7">
      <c r="A154" t="s">
        <v>237</v>
      </c>
      <c r="B154" s="1496"/>
      <c r="C154" s="1496"/>
      <c r="D154" s="1496"/>
      <c r="E154" s="1496">
        <v>0</v>
      </c>
      <c r="F154" s="1496">
        <v>0</v>
      </c>
      <c r="G154" s="1496">
        <v>0</v>
      </c>
    </row>
    <row r="155" spans="1:7">
      <c r="A155" t="s">
        <v>402</v>
      </c>
      <c r="B155" s="1496">
        <v>0</v>
      </c>
      <c r="C155" s="1496">
        <v>0</v>
      </c>
      <c r="D155" s="1496">
        <v>0</v>
      </c>
      <c r="E155" s="1496">
        <v>0</v>
      </c>
      <c r="F155" s="1496">
        <v>0</v>
      </c>
      <c r="G155" s="1496">
        <v>0</v>
      </c>
    </row>
    <row r="156" spans="1:7">
      <c r="A156" t="s">
        <v>167</v>
      </c>
      <c r="B156" s="1496">
        <v>0</v>
      </c>
      <c r="C156" s="1496">
        <v>0</v>
      </c>
      <c r="D156" s="1496">
        <v>0</v>
      </c>
      <c r="E156" s="1496">
        <v>0</v>
      </c>
      <c r="F156" s="1496">
        <v>0</v>
      </c>
      <c r="G156" s="1496">
        <v>0</v>
      </c>
    </row>
    <row r="157" spans="1:7">
      <c r="A157" t="s">
        <v>398</v>
      </c>
      <c r="B157" s="1496">
        <v>0</v>
      </c>
      <c r="C157" s="1496">
        <v>0</v>
      </c>
      <c r="D157" s="1496">
        <v>0</v>
      </c>
      <c r="E157" s="1496">
        <v>0</v>
      </c>
      <c r="F157" s="1496">
        <v>0</v>
      </c>
      <c r="G157" s="1496">
        <v>0</v>
      </c>
    </row>
    <row r="158" spans="1:7">
      <c r="A158" t="s">
        <v>145</v>
      </c>
      <c r="B158" s="1496">
        <v>0</v>
      </c>
      <c r="C158" s="1496">
        <v>491</v>
      </c>
      <c r="D158" s="1496">
        <v>291</v>
      </c>
      <c r="E158" s="1496">
        <v>571</v>
      </c>
      <c r="F158" s="1496">
        <v>0</v>
      </c>
      <c r="G158" s="1496">
        <v>1353</v>
      </c>
    </row>
    <row r="159" spans="1:7">
      <c r="A159" t="s">
        <v>408</v>
      </c>
      <c r="B159" s="1496">
        <v>0</v>
      </c>
      <c r="C159" s="1496">
        <v>0</v>
      </c>
      <c r="D159" s="1496">
        <v>0</v>
      </c>
      <c r="E159" s="1496">
        <v>1170</v>
      </c>
      <c r="F159" s="1496">
        <v>0</v>
      </c>
      <c r="G159" s="1496">
        <v>1170</v>
      </c>
    </row>
    <row r="160" spans="1:7">
      <c r="A160" t="s">
        <v>241</v>
      </c>
      <c r="B160" s="1496">
        <v>921</v>
      </c>
      <c r="C160" s="1496">
        <v>614</v>
      </c>
      <c r="D160" s="1496">
        <v>1004</v>
      </c>
      <c r="E160" s="1496">
        <v>0</v>
      </c>
      <c r="F160" s="1496"/>
      <c r="G160" s="1496">
        <v>2539</v>
      </c>
    </row>
    <row r="161" spans="1:7">
      <c r="A161" t="s">
        <v>364</v>
      </c>
      <c r="B161" s="1496">
        <v>0</v>
      </c>
      <c r="C161" s="1496">
        <v>0</v>
      </c>
      <c r="D161" s="1496">
        <v>961</v>
      </c>
      <c r="E161" s="1496">
        <v>914</v>
      </c>
      <c r="F161" s="1496">
        <v>1903</v>
      </c>
      <c r="G161" s="1496">
        <v>3778</v>
      </c>
    </row>
    <row r="162" spans="1:7">
      <c r="A162" t="s">
        <v>165</v>
      </c>
      <c r="B162" s="1496">
        <v>1288</v>
      </c>
      <c r="C162" s="1496">
        <v>685</v>
      </c>
      <c r="D162" s="1496">
        <v>0</v>
      </c>
      <c r="E162" s="1496">
        <v>0</v>
      </c>
      <c r="F162" s="1496">
        <v>0</v>
      </c>
      <c r="G162" s="1496">
        <v>1973</v>
      </c>
    </row>
    <row r="163" spans="1:7">
      <c r="A163" t="s">
        <v>319</v>
      </c>
      <c r="B163" s="1496">
        <v>834</v>
      </c>
      <c r="C163" s="1496">
        <v>1081</v>
      </c>
      <c r="D163" s="1496">
        <v>688</v>
      </c>
      <c r="E163" s="1496">
        <v>0</v>
      </c>
      <c r="F163" s="1496">
        <v>0</v>
      </c>
      <c r="G163" s="1496">
        <v>2603</v>
      </c>
    </row>
    <row r="164" spans="1:7">
      <c r="A164" t="s">
        <v>256</v>
      </c>
      <c r="B164" s="1496">
        <v>0</v>
      </c>
      <c r="C164" s="1496">
        <v>0</v>
      </c>
      <c r="D164" s="1496">
        <v>0</v>
      </c>
      <c r="E164" s="1496">
        <v>0</v>
      </c>
      <c r="F164" s="1496">
        <v>0</v>
      </c>
      <c r="G164" s="1496">
        <v>0</v>
      </c>
    </row>
    <row r="165" spans="1:7">
      <c r="A165" t="s">
        <v>191</v>
      </c>
      <c r="B165" s="1496"/>
      <c r="C165" s="1496">
        <v>1710</v>
      </c>
      <c r="D165" s="1496">
        <v>1700</v>
      </c>
      <c r="E165" s="1496">
        <v>0</v>
      </c>
      <c r="F165" s="1496">
        <v>0</v>
      </c>
      <c r="G165" s="1496">
        <v>3410</v>
      </c>
    </row>
    <row r="166" spans="1:7">
      <c r="A166" t="s">
        <v>420</v>
      </c>
      <c r="B166" s="1496"/>
      <c r="C166" s="1496">
        <v>304</v>
      </c>
      <c r="D166" s="1496">
        <v>205</v>
      </c>
      <c r="E166" s="1496">
        <v>451</v>
      </c>
      <c r="F166" s="1496">
        <v>0</v>
      </c>
      <c r="G166" s="1496">
        <v>960</v>
      </c>
    </row>
    <row r="167" spans="1:7">
      <c r="A167" t="s">
        <v>1460</v>
      </c>
      <c r="B167" s="1496"/>
      <c r="C167" s="1496">
        <v>1617</v>
      </c>
      <c r="D167" s="1496">
        <v>0</v>
      </c>
      <c r="E167" s="1496">
        <v>101</v>
      </c>
      <c r="F167" s="1496">
        <v>0</v>
      </c>
      <c r="G167" s="1496">
        <v>1718</v>
      </c>
    </row>
    <row r="168" spans="1:7">
      <c r="A168" t="s">
        <v>406</v>
      </c>
      <c r="B168" s="1496"/>
      <c r="C168" s="1496">
        <v>228</v>
      </c>
      <c r="D168" s="1496">
        <v>0</v>
      </c>
      <c r="E168" s="1496">
        <v>0</v>
      </c>
      <c r="F168" s="1496">
        <v>0</v>
      </c>
      <c r="G168" s="1496">
        <v>228</v>
      </c>
    </row>
    <row r="169" spans="1:7">
      <c r="A169" t="s">
        <v>372</v>
      </c>
      <c r="B169" s="1496"/>
      <c r="C169" s="1496">
        <v>1257</v>
      </c>
      <c r="D169" s="1496">
        <v>2121</v>
      </c>
      <c r="E169" s="1496">
        <v>2742</v>
      </c>
      <c r="F169" s="1496">
        <v>75</v>
      </c>
      <c r="G169" s="1496">
        <v>6195</v>
      </c>
    </row>
    <row r="170" spans="1:7">
      <c r="A170" t="s">
        <v>349</v>
      </c>
      <c r="B170" s="1496"/>
      <c r="C170" s="1496"/>
      <c r="D170" s="1496">
        <v>984</v>
      </c>
      <c r="E170" s="1496">
        <v>1078</v>
      </c>
      <c r="F170" s="1496">
        <v>2048</v>
      </c>
      <c r="G170" s="1496">
        <v>4110</v>
      </c>
    </row>
    <row r="171" spans="1:7">
      <c r="A171" t="s">
        <v>429</v>
      </c>
      <c r="B171" s="1496"/>
      <c r="C171" s="1496"/>
      <c r="D171" s="1496">
        <v>2760</v>
      </c>
      <c r="E171" s="1496">
        <v>945</v>
      </c>
      <c r="F171" s="1496">
        <v>1073</v>
      </c>
      <c r="G171" s="1496">
        <v>4778</v>
      </c>
    </row>
    <row r="172" spans="1:7">
      <c r="A172" t="s">
        <v>355</v>
      </c>
      <c r="B172" s="1496"/>
      <c r="C172" s="1496"/>
      <c r="D172" s="1496">
        <v>1246</v>
      </c>
      <c r="E172" s="1496">
        <v>664</v>
      </c>
      <c r="F172" s="1496">
        <v>834</v>
      </c>
      <c r="G172" s="1496">
        <v>2744</v>
      </c>
    </row>
    <row r="173" spans="1:7">
      <c r="A173" t="s">
        <v>185</v>
      </c>
      <c r="B173" s="1496"/>
      <c r="C173" s="1496"/>
      <c r="D173" s="1496">
        <v>1353</v>
      </c>
      <c r="E173" s="1496">
        <v>1123</v>
      </c>
      <c r="F173" s="1496">
        <v>0</v>
      </c>
      <c r="G173" s="1496">
        <v>2476</v>
      </c>
    </row>
    <row r="174" spans="1:7">
      <c r="A174" t="s">
        <v>300</v>
      </c>
      <c r="B174" s="1496"/>
      <c r="C174" s="1496"/>
      <c r="D174" s="1496"/>
      <c r="E174" s="1496">
        <v>338</v>
      </c>
      <c r="F174" s="1496">
        <v>0</v>
      </c>
      <c r="G174" s="1496">
        <v>338</v>
      </c>
    </row>
    <row r="175" spans="1:7">
      <c r="A175" t="s">
        <v>472</v>
      </c>
      <c r="B175" s="1496">
        <v>3692</v>
      </c>
      <c r="C175" s="1496">
        <v>8835</v>
      </c>
      <c r="D175" s="1496">
        <v>14012</v>
      </c>
      <c r="E175" s="1496">
        <v>11838</v>
      </c>
      <c r="F175" s="1496">
        <v>6153</v>
      </c>
      <c r="G175" s="1496">
        <v>44530</v>
      </c>
    </row>
    <row r="177" spans="1:7">
      <c r="A177" s="12" t="s">
        <v>1448</v>
      </c>
      <c r="B177" s="12" t="s">
        <v>1447</v>
      </c>
    </row>
    <row r="178" spans="1:7">
      <c r="A178" s="12" t="s">
        <v>1449</v>
      </c>
      <c r="B178" s="48">
        <v>45733</v>
      </c>
      <c r="C178" s="48">
        <v>45734</v>
      </c>
      <c r="D178" s="48">
        <v>45735</v>
      </c>
      <c r="E178" s="48">
        <v>45736</v>
      </c>
      <c r="F178" s="48">
        <v>45737</v>
      </c>
      <c r="G178" t="s">
        <v>472</v>
      </c>
    </row>
    <row r="179" spans="1:7">
      <c r="A179" t="s">
        <v>296</v>
      </c>
      <c r="B179" s="1496"/>
      <c r="C179" s="1496"/>
      <c r="D179" s="1496"/>
      <c r="E179" s="1496"/>
      <c r="F179" s="1496"/>
      <c r="G179" s="1496"/>
    </row>
    <row r="180" spans="1:7">
      <c r="A180" t="s">
        <v>302</v>
      </c>
      <c r="B180" s="1496"/>
      <c r="C180" s="1496"/>
      <c r="D180" s="1496"/>
      <c r="E180" s="1496"/>
      <c r="F180" s="1496"/>
      <c r="G180" s="1496"/>
    </row>
    <row r="181" spans="1:7">
      <c r="A181" t="s">
        <v>308</v>
      </c>
      <c r="B181" s="1496"/>
      <c r="C181" s="1496"/>
      <c r="D181" s="1496"/>
      <c r="E181" s="1496"/>
      <c r="F181" s="1496"/>
      <c r="G181" s="1496"/>
    </row>
    <row r="182" spans="1:7">
      <c r="A182" t="s">
        <v>317</v>
      </c>
      <c r="B182" s="1496"/>
      <c r="C182" s="1496"/>
      <c r="D182" s="1496"/>
      <c r="E182" s="1496"/>
      <c r="F182" s="1496"/>
      <c r="G182" s="1496"/>
    </row>
    <row r="183" spans="1:7">
      <c r="A183" t="s">
        <v>361</v>
      </c>
      <c r="B183" s="1496"/>
      <c r="C183" s="1496"/>
      <c r="D183" s="1496"/>
      <c r="E183" s="1496"/>
      <c r="F183" s="1496"/>
      <c r="G183" s="1496"/>
    </row>
    <row r="184" spans="1:7">
      <c r="A184" t="s">
        <v>368</v>
      </c>
      <c r="B184" s="1496"/>
      <c r="C184" s="1496"/>
      <c r="D184" s="1496"/>
      <c r="E184" s="1496"/>
      <c r="F184" s="1496"/>
      <c r="G184" s="1496"/>
    </row>
    <row r="185" spans="1:7">
      <c r="A185" t="s">
        <v>427</v>
      </c>
      <c r="B185" s="1496"/>
      <c r="C185" s="1496"/>
      <c r="D185" s="1496"/>
      <c r="E185" s="1496"/>
      <c r="F185" s="1496"/>
      <c r="G185" s="1496"/>
    </row>
    <row r="186" spans="1:7">
      <c r="A186" t="s">
        <v>291</v>
      </c>
      <c r="B186" s="1496"/>
      <c r="C186" s="1496"/>
      <c r="D186" s="1496"/>
      <c r="E186" s="1496"/>
      <c r="F186" s="1496"/>
      <c r="G186" s="1496"/>
    </row>
    <row r="187" spans="1:7">
      <c r="A187" t="s">
        <v>163</v>
      </c>
      <c r="B187" s="1496"/>
      <c r="C187" s="1496"/>
      <c r="D187" s="1496"/>
      <c r="E187" s="1496"/>
      <c r="F187" s="1496"/>
      <c r="G187" s="1496"/>
    </row>
    <row r="188" spans="1:7">
      <c r="A188" t="s">
        <v>382</v>
      </c>
      <c r="B188" s="1496"/>
      <c r="C188" s="1496"/>
      <c r="D188" s="1496"/>
      <c r="E188" s="1496"/>
      <c r="F188" s="1496"/>
      <c r="G188" s="1496"/>
    </row>
    <row r="189" spans="1:7">
      <c r="A189" t="s">
        <v>225</v>
      </c>
      <c r="B189" s="1496"/>
      <c r="C189" s="1496"/>
      <c r="D189" s="1496"/>
      <c r="E189" s="1496"/>
      <c r="F189" s="1496"/>
      <c r="G189" s="1496"/>
    </row>
    <row r="190" spans="1:7">
      <c r="A190" t="s">
        <v>285</v>
      </c>
      <c r="B190" s="1496">
        <v>195</v>
      </c>
      <c r="C190" s="1496"/>
      <c r="D190" s="1496">
        <v>187</v>
      </c>
      <c r="E190" s="1496">
        <v>340</v>
      </c>
      <c r="F190" s="1496">
        <v>270</v>
      </c>
      <c r="G190" s="1496">
        <v>992</v>
      </c>
    </row>
    <row r="191" spans="1:7">
      <c r="A191" t="s">
        <v>424</v>
      </c>
      <c r="B191" s="1496"/>
      <c r="C191" s="1496"/>
      <c r="D191" s="1496"/>
      <c r="E191" s="1496"/>
      <c r="F191" s="1496"/>
      <c r="G191" s="1496"/>
    </row>
    <row r="192" spans="1:7">
      <c r="A192" t="s">
        <v>404</v>
      </c>
      <c r="B192" s="1496"/>
      <c r="C192" s="1496"/>
      <c r="D192" s="1496">
        <v>1409</v>
      </c>
      <c r="E192" s="1496">
        <v>1016</v>
      </c>
      <c r="F192" s="1496"/>
      <c r="G192" s="1496">
        <v>2425</v>
      </c>
    </row>
    <row r="193" spans="1:7">
      <c r="A193" t="s">
        <v>237</v>
      </c>
      <c r="B193" s="1496"/>
      <c r="C193" s="1496"/>
      <c r="D193" s="1496"/>
      <c r="E193" s="1496"/>
      <c r="F193" s="1496"/>
      <c r="G193" s="1496"/>
    </row>
    <row r="194" spans="1:7">
      <c r="A194" t="s">
        <v>402</v>
      </c>
      <c r="B194" s="1496"/>
      <c r="C194" s="1496">
        <v>1342</v>
      </c>
      <c r="D194" s="1496"/>
      <c r="E194" s="1496"/>
      <c r="F194" s="1496"/>
      <c r="G194" s="1496">
        <v>1342</v>
      </c>
    </row>
    <row r="195" spans="1:7">
      <c r="A195" t="s">
        <v>167</v>
      </c>
      <c r="B195" s="1496"/>
      <c r="C195" s="1496"/>
      <c r="D195" s="1496"/>
      <c r="E195" s="1496"/>
      <c r="F195" s="1496"/>
      <c r="G195" s="1496"/>
    </row>
    <row r="196" spans="1:7">
      <c r="A196" t="s">
        <v>398</v>
      </c>
      <c r="B196" s="1496"/>
      <c r="C196" s="1496"/>
      <c r="D196" s="1496"/>
      <c r="E196" s="1496"/>
      <c r="F196" s="1496"/>
      <c r="G196" s="1496"/>
    </row>
    <row r="197" spans="1:7">
      <c r="A197" t="s">
        <v>145</v>
      </c>
      <c r="B197" s="1496">
        <v>436</v>
      </c>
      <c r="C197" s="1496"/>
      <c r="D197" s="1496"/>
      <c r="E197" s="1496">
        <v>6275</v>
      </c>
      <c r="F197" s="1496"/>
      <c r="G197" s="1496">
        <v>6711</v>
      </c>
    </row>
    <row r="198" spans="1:7">
      <c r="A198" t="s">
        <v>408</v>
      </c>
      <c r="B198" s="1496"/>
      <c r="C198" s="1496">
        <v>315</v>
      </c>
      <c r="D198" s="1496"/>
      <c r="E198" s="1496"/>
      <c r="F198" s="1496"/>
      <c r="G198" s="1496">
        <v>315</v>
      </c>
    </row>
    <row r="199" spans="1:7">
      <c r="A199" t="s">
        <v>241</v>
      </c>
      <c r="B199" s="1496"/>
      <c r="C199" s="1496">
        <v>1230</v>
      </c>
      <c r="D199" s="1496">
        <v>200</v>
      </c>
      <c r="E199" s="1496"/>
      <c r="F199" s="1496"/>
      <c r="G199" s="1496">
        <v>1430</v>
      </c>
    </row>
    <row r="200" spans="1:7">
      <c r="A200" t="s">
        <v>165</v>
      </c>
      <c r="B200" s="1496"/>
      <c r="C200" s="1496"/>
      <c r="D200" s="1496"/>
      <c r="E200" s="1496"/>
      <c r="F200" s="1496"/>
      <c r="G200" s="1496"/>
    </row>
    <row r="201" spans="1:7">
      <c r="A201" t="s">
        <v>319</v>
      </c>
      <c r="B201" s="1496">
        <v>15</v>
      </c>
      <c r="C201" s="1496"/>
      <c r="D201" s="1496"/>
      <c r="E201" s="1496"/>
      <c r="F201" s="1496"/>
      <c r="G201" s="1496">
        <v>15</v>
      </c>
    </row>
    <row r="202" spans="1:7">
      <c r="A202" t="s">
        <v>256</v>
      </c>
      <c r="B202" s="1496"/>
      <c r="C202" s="1496"/>
      <c r="D202" s="1496"/>
      <c r="E202" s="1496"/>
      <c r="F202" s="1496"/>
      <c r="G202" s="1496"/>
    </row>
    <row r="203" spans="1:7">
      <c r="A203" t="s">
        <v>191</v>
      </c>
      <c r="B203" s="1496"/>
      <c r="C203" s="1496"/>
      <c r="D203" s="1496"/>
      <c r="E203" s="1496"/>
      <c r="F203" s="1496"/>
      <c r="G203" s="1496"/>
    </row>
    <row r="204" spans="1:7">
      <c r="A204" t="s">
        <v>420</v>
      </c>
      <c r="B204" s="1496"/>
      <c r="C204" s="1496"/>
      <c r="D204" s="1496"/>
      <c r="E204" s="1496"/>
      <c r="F204" s="1496"/>
      <c r="G204" s="1496"/>
    </row>
    <row r="205" spans="1:7">
      <c r="A205" t="s">
        <v>1460</v>
      </c>
      <c r="B205" s="1496"/>
      <c r="C205" s="1496"/>
      <c r="D205" s="1496"/>
      <c r="E205" s="1496"/>
      <c r="F205" s="1496"/>
      <c r="G205" s="1496"/>
    </row>
    <row r="206" spans="1:7">
      <c r="A206" t="s">
        <v>406</v>
      </c>
      <c r="B206" s="1496"/>
      <c r="C206" s="1496"/>
      <c r="D206" s="1496">
        <v>1460</v>
      </c>
      <c r="E206" s="1496">
        <v>0</v>
      </c>
      <c r="F206" s="1496">
        <v>420</v>
      </c>
      <c r="G206" s="1496">
        <v>1880</v>
      </c>
    </row>
    <row r="207" spans="1:7">
      <c r="A207" t="s">
        <v>349</v>
      </c>
      <c r="B207" s="1496">
        <v>919</v>
      </c>
      <c r="C207" s="1496"/>
      <c r="D207" s="1496"/>
      <c r="E207" s="1496">
        <v>1672</v>
      </c>
      <c r="F207" s="1496">
        <v>0</v>
      </c>
      <c r="G207" s="1496">
        <v>2591</v>
      </c>
    </row>
    <row r="208" spans="1:7">
      <c r="A208" t="s">
        <v>429</v>
      </c>
      <c r="B208" s="1496">
        <v>2387</v>
      </c>
      <c r="C208" s="1496">
        <v>841</v>
      </c>
      <c r="D208" s="1496">
        <v>18</v>
      </c>
      <c r="E208" s="1496">
        <v>0</v>
      </c>
      <c r="F208" s="1496"/>
      <c r="G208" s="1496">
        <v>3246</v>
      </c>
    </row>
    <row r="209" spans="1:7">
      <c r="A209" t="s">
        <v>355</v>
      </c>
      <c r="B209" s="1496">
        <v>1095</v>
      </c>
      <c r="C209" s="1496">
        <v>65</v>
      </c>
      <c r="D209" s="1496"/>
      <c r="E209" s="1496"/>
      <c r="F209" s="1496"/>
      <c r="G209" s="1496">
        <v>1160</v>
      </c>
    </row>
    <row r="210" spans="1:7">
      <c r="A210" t="s">
        <v>185</v>
      </c>
      <c r="B210" s="1496">
        <v>1105</v>
      </c>
      <c r="C210" s="1496"/>
      <c r="D210" s="1496"/>
      <c r="E210" s="1496"/>
      <c r="F210" s="1496"/>
      <c r="G210" s="1496">
        <v>1105</v>
      </c>
    </row>
    <row r="211" spans="1:7">
      <c r="A211" t="s">
        <v>300</v>
      </c>
      <c r="B211" s="1496"/>
      <c r="C211" s="1496"/>
      <c r="D211" s="1496"/>
      <c r="E211" s="1496"/>
      <c r="F211" s="1496">
        <v>360</v>
      </c>
      <c r="G211" s="1496">
        <v>360</v>
      </c>
    </row>
    <row r="212" spans="1:7">
      <c r="A212" t="s">
        <v>155</v>
      </c>
      <c r="B212" s="1496">
        <v>920</v>
      </c>
      <c r="C212" s="1496"/>
      <c r="D212" s="1496"/>
      <c r="E212" s="1496"/>
      <c r="F212" s="1496"/>
      <c r="G212" s="1496">
        <v>920</v>
      </c>
    </row>
    <row r="213" spans="1:7">
      <c r="A213" t="s">
        <v>279</v>
      </c>
      <c r="B213" s="1496">
        <v>656</v>
      </c>
      <c r="C213" s="1496"/>
      <c r="D213" s="1496">
        <v>728</v>
      </c>
      <c r="E213" s="1496">
        <v>1400</v>
      </c>
      <c r="F213" s="1496">
        <v>709</v>
      </c>
      <c r="G213" s="1496">
        <v>3493</v>
      </c>
    </row>
    <row r="214" spans="1:7">
      <c r="A214" t="s">
        <v>275</v>
      </c>
      <c r="B214" s="1496"/>
      <c r="C214" s="1496">
        <v>977</v>
      </c>
      <c r="D214" s="1496">
        <v>953</v>
      </c>
      <c r="E214" s="1496">
        <v>2472</v>
      </c>
      <c r="F214" s="1496">
        <v>399</v>
      </c>
      <c r="G214" s="1496">
        <v>4801</v>
      </c>
    </row>
    <row r="215" spans="1:7">
      <c r="A215" t="s">
        <v>418</v>
      </c>
      <c r="B215" s="1496"/>
      <c r="C215" s="1496">
        <v>803</v>
      </c>
      <c r="D215" s="1496">
        <v>551</v>
      </c>
      <c r="E215" s="1496">
        <v>0</v>
      </c>
      <c r="F215" s="1496"/>
      <c r="G215" s="1496">
        <v>1354</v>
      </c>
    </row>
    <row r="216" spans="1:7">
      <c r="A216" t="s">
        <v>1461</v>
      </c>
      <c r="B216" s="1496"/>
      <c r="C216" s="1496"/>
      <c r="D216" s="1496"/>
      <c r="E216" s="1496"/>
      <c r="F216" s="1496"/>
      <c r="G216" s="1496"/>
    </row>
    <row r="217" spans="1:7">
      <c r="A217" t="s">
        <v>366</v>
      </c>
      <c r="B217" s="1496"/>
      <c r="C217" s="1496"/>
      <c r="D217" s="1496">
        <v>1373</v>
      </c>
      <c r="E217" s="1496">
        <v>3928</v>
      </c>
      <c r="F217" s="1496">
        <v>1528</v>
      </c>
      <c r="G217" s="1496">
        <v>6829</v>
      </c>
    </row>
    <row r="218" spans="1:7">
      <c r="A218" t="s">
        <v>1462</v>
      </c>
      <c r="B218" s="1496"/>
      <c r="C218" s="1496"/>
      <c r="D218" s="1496"/>
      <c r="E218" s="1496">
        <v>1016</v>
      </c>
      <c r="F218" s="1496"/>
      <c r="G218" s="1496">
        <v>1016</v>
      </c>
    </row>
    <row r="219" spans="1:7">
      <c r="A219" t="s">
        <v>435</v>
      </c>
      <c r="B219" s="1496"/>
      <c r="C219" s="1496"/>
      <c r="D219" s="1496"/>
      <c r="E219" s="1496">
        <v>706</v>
      </c>
      <c r="F219" s="1496"/>
      <c r="G219" s="1496">
        <v>706</v>
      </c>
    </row>
    <row r="220" spans="1:7">
      <c r="A220" t="s">
        <v>1463</v>
      </c>
      <c r="B220" s="1496"/>
      <c r="C220" s="1496"/>
      <c r="D220" s="1496"/>
      <c r="E220" s="1496"/>
      <c r="F220" s="1496">
        <v>583</v>
      </c>
      <c r="G220" s="1496">
        <v>583</v>
      </c>
    </row>
    <row r="221" spans="1:7">
      <c r="A221" t="s">
        <v>472</v>
      </c>
      <c r="B221" s="1496">
        <v>7728</v>
      </c>
      <c r="C221" s="1496">
        <v>5573</v>
      </c>
      <c r="D221" s="1496">
        <v>6879</v>
      </c>
      <c r="E221" s="1496">
        <v>18825</v>
      </c>
      <c r="F221" s="1496">
        <v>4269</v>
      </c>
      <c r="G221" s="1496">
        <v>43274</v>
      </c>
    </row>
    <row r="224" spans="1:7">
      <c r="A224" s="12" t="s">
        <v>1448</v>
      </c>
      <c r="B224" s="12" t="s">
        <v>1447</v>
      </c>
    </row>
    <row r="225" spans="1:7">
      <c r="A225" s="12" t="s">
        <v>1449</v>
      </c>
      <c r="B225" s="48">
        <v>45740</v>
      </c>
      <c r="C225" s="48">
        <v>45741</v>
      </c>
      <c r="D225" s="48">
        <v>45742</v>
      </c>
      <c r="E225" s="48">
        <v>45743</v>
      </c>
      <c r="F225" s="48">
        <v>45744</v>
      </c>
      <c r="G225" t="s">
        <v>472</v>
      </c>
    </row>
    <row r="226" spans="1:7">
      <c r="A226" t="s">
        <v>294</v>
      </c>
      <c r="B226" s="1496"/>
      <c r="C226" s="1496"/>
      <c r="D226" s="1496"/>
      <c r="E226" s="1496"/>
      <c r="F226" s="1496"/>
      <c r="G226" s="1496"/>
    </row>
    <row r="227" spans="1:7">
      <c r="A227" t="s">
        <v>308</v>
      </c>
      <c r="B227" s="1496"/>
      <c r="C227" s="1496"/>
      <c r="D227" s="1496"/>
      <c r="E227" s="1496"/>
      <c r="F227" s="1496"/>
      <c r="G227" s="1496"/>
    </row>
    <row r="228" spans="1:7">
      <c r="A228" t="s">
        <v>368</v>
      </c>
      <c r="B228" s="1496"/>
      <c r="C228" s="1496"/>
      <c r="D228" s="1496"/>
      <c r="E228" s="1496"/>
      <c r="F228" s="1496"/>
      <c r="G228" s="1496"/>
    </row>
    <row r="229" spans="1:7">
      <c r="A229" t="s">
        <v>427</v>
      </c>
      <c r="B229" s="1496">
        <v>762</v>
      </c>
      <c r="C229" s="1496">
        <v>0</v>
      </c>
      <c r="D229" s="1496">
        <v>0</v>
      </c>
      <c r="E229" s="1496">
        <v>76</v>
      </c>
      <c r="F229" s="1496"/>
      <c r="G229" s="1496">
        <v>838</v>
      </c>
    </row>
    <row r="230" spans="1:7">
      <c r="A230" t="s">
        <v>291</v>
      </c>
      <c r="B230" s="1496"/>
      <c r="C230" s="1496"/>
      <c r="D230" s="1496"/>
      <c r="E230" s="1496"/>
      <c r="F230" s="1496"/>
      <c r="G230" s="1496"/>
    </row>
    <row r="231" spans="1:7">
      <c r="A231" t="s">
        <v>292</v>
      </c>
      <c r="B231" s="1496"/>
      <c r="C231" s="1496"/>
      <c r="D231" s="1496"/>
      <c r="E231" s="1496"/>
      <c r="F231" s="1496"/>
      <c r="G231" s="1496"/>
    </row>
    <row r="232" spans="1:7">
      <c r="A232" t="s">
        <v>285</v>
      </c>
      <c r="B232" s="1496">
        <v>58</v>
      </c>
      <c r="C232" s="1496">
        <v>574</v>
      </c>
      <c r="D232" s="1496">
        <v>704</v>
      </c>
      <c r="E232" s="1496">
        <v>1009</v>
      </c>
      <c r="F232" s="1496">
        <v>200</v>
      </c>
      <c r="G232" s="1496">
        <v>2545</v>
      </c>
    </row>
    <row r="233" spans="1:7">
      <c r="A233" t="s">
        <v>145</v>
      </c>
      <c r="B233" s="1496"/>
      <c r="C233" s="1496">
        <v>380</v>
      </c>
      <c r="D233" s="1496">
        <v>300</v>
      </c>
      <c r="E233" s="1496">
        <v>150</v>
      </c>
      <c r="F233" s="1496"/>
      <c r="G233" s="1496">
        <v>830</v>
      </c>
    </row>
    <row r="234" spans="1:7">
      <c r="A234" t="s">
        <v>364</v>
      </c>
      <c r="B234" s="1496"/>
      <c r="C234" s="1496"/>
      <c r="D234" s="1496"/>
      <c r="E234" s="1496"/>
      <c r="F234" s="1496"/>
      <c r="G234" s="1496"/>
    </row>
    <row r="235" spans="1:7">
      <c r="A235" t="s">
        <v>319</v>
      </c>
      <c r="B235" s="1496"/>
      <c r="C235" s="1496">
        <v>0</v>
      </c>
      <c r="D235" s="1496">
        <v>0</v>
      </c>
      <c r="E235" s="1496">
        <v>137</v>
      </c>
      <c r="F235" s="1496"/>
      <c r="G235" s="1496">
        <v>137</v>
      </c>
    </row>
    <row r="236" spans="1:7">
      <c r="A236" t="s">
        <v>420</v>
      </c>
      <c r="B236" s="1496"/>
      <c r="C236" s="1496"/>
      <c r="D236" s="1496"/>
      <c r="E236" s="1496">
        <v>310</v>
      </c>
      <c r="F236" s="1496"/>
      <c r="G236" s="1496">
        <v>310</v>
      </c>
    </row>
    <row r="237" spans="1:7">
      <c r="A237" t="s">
        <v>406</v>
      </c>
      <c r="B237" s="1496">
        <v>982</v>
      </c>
      <c r="C237" s="1496">
        <v>749</v>
      </c>
      <c r="D237" s="1496">
        <v>713</v>
      </c>
      <c r="E237" s="1496"/>
      <c r="F237" s="1496"/>
      <c r="G237" s="1496">
        <v>2444</v>
      </c>
    </row>
    <row r="238" spans="1:7">
      <c r="A238" t="s">
        <v>429</v>
      </c>
      <c r="B238" s="1496"/>
      <c r="C238" s="1496">
        <v>0</v>
      </c>
      <c r="D238" s="1496">
        <v>0</v>
      </c>
      <c r="E238" s="1496">
        <v>0</v>
      </c>
      <c r="F238" s="1496"/>
      <c r="G238" s="1496">
        <v>0</v>
      </c>
    </row>
    <row r="239" spans="1:7">
      <c r="A239" t="s">
        <v>279</v>
      </c>
      <c r="B239" s="1496">
        <v>905</v>
      </c>
      <c r="C239" s="1496">
        <v>630</v>
      </c>
      <c r="D239" s="1496">
        <v>894</v>
      </c>
      <c r="E239" s="1496"/>
      <c r="F239" s="1496"/>
      <c r="G239" s="1496">
        <v>2429</v>
      </c>
    </row>
    <row r="240" spans="1:7">
      <c r="A240" t="s">
        <v>1464</v>
      </c>
      <c r="B240" s="1496"/>
      <c r="C240" s="1496"/>
      <c r="D240" s="1496"/>
      <c r="E240" s="1496"/>
      <c r="F240" s="1496"/>
      <c r="G240" s="1496"/>
    </row>
    <row r="241" spans="1:7">
      <c r="A241" t="s">
        <v>269</v>
      </c>
      <c r="B241" s="1496">
        <v>691</v>
      </c>
      <c r="C241" s="1496"/>
      <c r="D241" s="1496"/>
      <c r="E241" s="1496"/>
      <c r="F241" s="1496"/>
      <c r="G241" s="1496">
        <v>691</v>
      </c>
    </row>
    <row r="242" spans="1:7">
      <c r="A242" t="s">
        <v>273</v>
      </c>
      <c r="B242" s="1496">
        <v>1430</v>
      </c>
      <c r="C242" s="1496">
        <v>1383</v>
      </c>
      <c r="D242" s="1496">
        <v>1334</v>
      </c>
      <c r="E242" s="1496">
        <v>1548</v>
      </c>
      <c r="F242" s="1496"/>
      <c r="G242" s="1496">
        <v>5695</v>
      </c>
    </row>
    <row r="243" spans="1:7">
      <c r="A243" t="s">
        <v>283</v>
      </c>
      <c r="B243" s="1496">
        <v>1460</v>
      </c>
      <c r="C243" s="1496">
        <v>1350</v>
      </c>
      <c r="D243" s="1496">
        <v>1507</v>
      </c>
      <c r="E243" s="1496"/>
      <c r="F243" s="1496">
        <v>2287</v>
      </c>
      <c r="G243" s="1496">
        <v>6604</v>
      </c>
    </row>
    <row r="244" spans="1:7">
      <c r="A244" t="s">
        <v>1465</v>
      </c>
      <c r="B244" s="1496"/>
      <c r="C244" s="1496"/>
      <c r="D244" s="1496"/>
      <c r="E244" s="1496"/>
      <c r="F244" s="1496"/>
      <c r="G244" s="1496"/>
    </row>
    <row r="245" spans="1:7">
      <c r="A245" t="s">
        <v>1466</v>
      </c>
      <c r="B245" s="1496"/>
      <c r="C245" s="1496"/>
      <c r="D245" s="1496"/>
      <c r="E245" s="1496"/>
      <c r="F245" s="1496"/>
      <c r="G245" s="1496"/>
    </row>
    <row r="246" spans="1:7">
      <c r="A246" t="s">
        <v>416</v>
      </c>
      <c r="B246" s="1496"/>
      <c r="C246" s="1496">
        <v>575</v>
      </c>
      <c r="D246" s="1496"/>
      <c r="E246" s="1496"/>
      <c r="F246" s="1496"/>
      <c r="G246" s="1496">
        <v>575</v>
      </c>
    </row>
    <row r="247" spans="1:7">
      <c r="A247" t="s">
        <v>277</v>
      </c>
      <c r="B247" s="1496"/>
      <c r="C247" s="1496">
        <v>1065</v>
      </c>
      <c r="D247" s="1496">
        <v>825</v>
      </c>
      <c r="E247" s="1496">
        <v>705</v>
      </c>
      <c r="F247" s="1496"/>
      <c r="G247" s="1496">
        <v>2595</v>
      </c>
    </row>
    <row r="248" spans="1:7">
      <c r="A248" t="s">
        <v>422</v>
      </c>
      <c r="B248" s="1496"/>
      <c r="C248" s="1496"/>
      <c r="D248" s="1496"/>
      <c r="E248" s="1496"/>
      <c r="F248" s="1496"/>
      <c r="G248" s="1496"/>
    </row>
    <row r="249" spans="1:7">
      <c r="A249" t="s">
        <v>267</v>
      </c>
      <c r="B249" s="1496"/>
      <c r="C249" s="1496">
        <v>442</v>
      </c>
      <c r="D249" s="1496">
        <v>854</v>
      </c>
      <c r="E249" s="1496">
        <v>290</v>
      </c>
      <c r="F249" s="1496">
        <v>673</v>
      </c>
      <c r="G249" s="1496">
        <v>2259</v>
      </c>
    </row>
    <row r="250" spans="1:7">
      <c r="A250" t="s">
        <v>134</v>
      </c>
      <c r="B250" s="1496"/>
      <c r="C250" s="1496">
        <v>1740</v>
      </c>
      <c r="D250" s="1496">
        <v>2934</v>
      </c>
      <c r="E250" s="1496"/>
      <c r="F250" s="1496">
        <v>161</v>
      </c>
      <c r="G250" s="1496">
        <v>4835</v>
      </c>
    </row>
    <row r="251" spans="1:7">
      <c r="A251" t="s">
        <v>129</v>
      </c>
      <c r="B251" s="1496"/>
      <c r="C251" s="1496">
        <v>483</v>
      </c>
      <c r="D251" s="1496">
        <v>1799</v>
      </c>
      <c r="E251" s="1496"/>
      <c r="F251" s="1496">
        <v>0</v>
      </c>
      <c r="G251" s="1496">
        <v>2282</v>
      </c>
    </row>
    <row r="252" spans="1:7">
      <c r="A252" t="s">
        <v>117</v>
      </c>
      <c r="B252" s="1496"/>
      <c r="C252" s="1496">
        <v>1333</v>
      </c>
      <c r="D252" s="1496">
        <v>1701</v>
      </c>
      <c r="E252" s="1496"/>
      <c r="F252" s="1496">
        <v>546</v>
      </c>
      <c r="G252" s="1496">
        <v>3580</v>
      </c>
    </row>
    <row r="253" spans="1:7">
      <c r="A253" t="s">
        <v>353</v>
      </c>
      <c r="B253" s="1496"/>
      <c r="C253" s="1496"/>
      <c r="D253" s="1496">
        <v>1972</v>
      </c>
      <c r="E253" s="1496">
        <v>178</v>
      </c>
      <c r="F253" s="1496">
        <v>266</v>
      </c>
      <c r="G253" s="1496">
        <v>2416</v>
      </c>
    </row>
    <row r="254" spans="1:7">
      <c r="A254" t="s">
        <v>1467</v>
      </c>
      <c r="B254" s="1496"/>
      <c r="C254" s="1496"/>
      <c r="D254" s="1496"/>
      <c r="E254" s="1496">
        <v>0</v>
      </c>
      <c r="F254" s="1496"/>
      <c r="G254" s="1496">
        <v>0</v>
      </c>
    </row>
    <row r="255" spans="1:7">
      <c r="A255" t="s">
        <v>147</v>
      </c>
      <c r="B255" s="1496"/>
      <c r="C255" s="1496"/>
      <c r="D255" s="1496"/>
      <c r="E255" s="1496">
        <v>195</v>
      </c>
      <c r="F255" s="1496"/>
      <c r="G255" s="1496">
        <v>195</v>
      </c>
    </row>
    <row r="256" spans="1:7">
      <c r="A256" t="s">
        <v>265</v>
      </c>
      <c r="B256" s="1496"/>
      <c r="C256" s="1496"/>
      <c r="D256" s="1496"/>
      <c r="E256" s="1496"/>
      <c r="F256" s="1496">
        <v>0</v>
      </c>
      <c r="G256" s="1496">
        <v>0</v>
      </c>
    </row>
    <row r="257" spans="1:7">
      <c r="A257" t="s">
        <v>1468</v>
      </c>
      <c r="B257" s="1496"/>
      <c r="C257" s="1496"/>
      <c r="D257" s="1496"/>
      <c r="E257" s="1496"/>
      <c r="F257" s="1496"/>
      <c r="G257" s="1496"/>
    </row>
    <row r="258" spans="1:7">
      <c r="A258" t="s">
        <v>472</v>
      </c>
      <c r="B258" s="1496">
        <v>6288</v>
      </c>
      <c r="C258" s="1496">
        <v>10704</v>
      </c>
      <c r="D258" s="1496">
        <v>15537</v>
      </c>
      <c r="E258" s="1496">
        <v>4598</v>
      </c>
      <c r="F258" s="1496">
        <v>4133</v>
      </c>
      <c r="G258" s="1496">
        <v>41260</v>
      </c>
    </row>
    <row r="261" spans="1:7">
      <c r="A261" s="12" t="s">
        <v>1448</v>
      </c>
      <c r="B261" s="12" t="s">
        <v>1447</v>
      </c>
    </row>
    <row r="262" spans="1:7">
      <c r="A262" s="12" t="s">
        <v>1449</v>
      </c>
      <c r="B262" s="48">
        <v>45747</v>
      </c>
      <c r="C262" s="48">
        <v>45748</v>
      </c>
      <c r="D262" s="48">
        <v>45749</v>
      </c>
      <c r="E262" s="48">
        <v>45750</v>
      </c>
      <c r="F262" s="48">
        <v>45751</v>
      </c>
      <c r="G262" t="s">
        <v>472</v>
      </c>
    </row>
    <row r="263" spans="1:7">
      <c r="A263" t="s">
        <v>427</v>
      </c>
      <c r="B263" s="1496">
        <v>644</v>
      </c>
      <c r="C263" s="1496"/>
      <c r="D263" s="1496"/>
      <c r="E263" s="1496"/>
      <c r="F263" s="1496"/>
      <c r="G263" s="1496">
        <v>644</v>
      </c>
    </row>
    <row r="264" spans="1:7">
      <c r="A264" t="s">
        <v>292</v>
      </c>
      <c r="B264" s="1496">
        <v>0</v>
      </c>
      <c r="C264" s="1496"/>
      <c r="D264" s="1496"/>
      <c r="E264" s="1496"/>
      <c r="F264" s="1496"/>
      <c r="G264" s="1496">
        <v>0</v>
      </c>
    </row>
    <row r="265" spans="1:7">
      <c r="A265" t="s">
        <v>287</v>
      </c>
      <c r="B265" s="1496">
        <v>745</v>
      </c>
      <c r="C265" s="1496"/>
      <c r="D265" s="1496"/>
      <c r="E265" s="1496"/>
      <c r="F265" s="1496"/>
      <c r="G265" s="1496">
        <v>745</v>
      </c>
    </row>
    <row r="266" spans="1:7">
      <c r="A266" t="s">
        <v>285</v>
      </c>
      <c r="B266" s="1496">
        <v>265</v>
      </c>
      <c r="C266" s="1496">
        <v>0</v>
      </c>
      <c r="D266" s="1496">
        <v>0</v>
      </c>
      <c r="E266" s="1496"/>
      <c r="F266" s="1496">
        <v>635</v>
      </c>
      <c r="G266" s="1496">
        <v>900</v>
      </c>
    </row>
    <row r="267" spans="1:7">
      <c r="A267" t="s">
        <v>145</v>
      </c>
      <c r="B267" s="1496"/>
      <c r="C267" s="1496"/>
      <c r="D267" s="1496"/>
      <c r="E267" s="1496"/>
      <c r="F267" s="1496"/>
      <c r="G267" s="1496"/>
    </row>
    <row r="268" spans="1:7">
      <c r="A268" t="s">
        <v>364</v>
      </c>
      <c r="B268" s="1496"/>
      <c r="C268" s="1496"/>
      <c r="D268" s="1496">
        <v>0</v>
      </c>
      <c r="E268" s="1496"/>
      <c r="F268" s="1496"/>
      <c r="G268" s="1496">
        <v>0</v>
      </c>
    </row>
    <row r="269" spans="1:7">
      <c r="A269" t="s">
        <v>349</v>
      </c>
      <c r="B269" s="1496">
        <v>0</v>
      </c>
      <c r="C269" s="1496"/>
      <c r="D269" s="1496"/>
      <c r="E269" s="1496"/>
      <c r="F269" s="1496"/>
      <c r="G269" s="1496">
        <v>0</v>
      </c>
    </row>
    <row r="270" spans="1:7">
      <c r="A270" t="s">
        <v>300</v>
      </c>
      <c r="B270" s="1496"/>
      <c r="C270" s="1496"/>
      <c r="D270" s="1496"/>
      <c r="E270" s="1496"/>
      <c r="F270" s="1496"/>
      <c r="G270" s="1496"/>
    </row>
    <row r="271" spans="1:7">
      <c r="A271" t="s">
        <v>279</v>
      </c>
      <c r="B271" s="1496"/>
      <c r="C271" s="1496"/>
      <c r="D271" s="1496"/>
      <c r="E271" s="1496"/>
      <c r="F271" s="1496"/>
      <c r="G271" s="1496"/>
    </row>
    <row r="272" spans="1:7">
      <c r="A272" t="s">
        <v>275</v>
      </c>
      <c r="B272" s="1496"/>
      <c r="C272" s="1496"/>
      <c r="D272" s="1496">
        <v>0</v>
      </c>
      <c r="E272" s="1496"/>
      <c r="F272" s="1496"/>
      <c r="G272" s="1496">
        <v>0</v>
      </c>
    </row>
    <row r="273" spans="1:7">
      <c r="A273" t="s">
        <v>418</v>
      </c>
      <c r="B273" s="1496"/>
      <c r="C273" s="1496"/>
      <c r="D273" s="1496"/>
      <c r="E273" s="1496">
        <v>192</v>
      </c>
      <c r="F273" s="1496"/>
      <c r="G273" s="1496">
        <v>192</v>
      </c>
    </row>
    <row r="274" spans="1:7">
      <c r="A274" t="s">
        <v>269</v>
      </c>
      <c r="B274" s="1496"/>
      <c r="C274" s="1496"/>
      <c r="D274" s="1496"/>
      <c r="E274" s="1496">
        <v>3867</v>
      </c>
      <c r="F274" s="1496">
        <v>594</v>
      </c>
      <c r="G274" s="1496">
        <v>4461</v>
      </c>
    </row>
    <row r="275" spans="1:7">
      <c r="A275" t="s">
        <v>283</v>
      </c>
      <c r="B275" s="1496">
        <v>695</v>
      </c>
      <c r="C275" s="1496"/>
      <c r="D275" s="1496"/>
      <c r="E275" s="1496"/>
      <c r="F275" s="1496"/>
      <c r="G275" s="1496">
        <v>695</v>
      </c>
    </row>
    <row r="276" spans="1:7">
      <c r="A276" t="s">
        <v>134</v>
      </c>
      <c r="B276" s="1496">
        <v>418</v>
      </c>
      <c r="C276" s="1496">
        <v>0</v>
      </c>
      <c r="D276" s="1496">
        <v>0</v>
      </c>
      <c r="E276" s="1496"/>
      <c r="F276" s="1496"/>
      <c r="G276" s="1496">
        <v>418</v>
      </c>
    </row>
    <row r="277" spans="1:7">
      <c r="A277" t="s">
        <v>129</v>
      </c>
      <c r="B277" s="1496">
        <v>499</v>
      </c>
      <c r="C277" s="1496">
        <v>0</v>
      </c>
      <c r="D277" s="1496">
        <v>0</v>
      </c>
      <c r="E277" s="1496"/>
      <c r="F277" s="1496"/>
      <c r="G277" s="1496">
        <v>499</v>
      </c>
    </row>
    <row r="278" spans="1:7">
      <c r="A278" t="s">
        <v>353</v>
      </c>
      <c r="B278" s="1496">
        <v>1089</v>
      </c>
      <c r="C278" s="1496">
        <v>0</v>
      </c>
      <c r="D278" s="1496">
        <v>0</v>
      </c>
      <c r="E278" s="1496"/>
      <c r="F278" s="1496"/>
      <c r="G278" s="1496">
        <v>1089</v>
      </c>
    </row>
    <row r="279" spans="1:7">
      <c r="A279" t="s">
        <v>147</v>
      </c>
      <c r="B279" s="1496">
        <v>453</v>
      </c>
      <c r="C279" s="1496">
        <v>166</v>
      </c>
      <c r="D279" s="1496">
        <v>166</v>
      </c>
      <c r="E279" s="1496">
        <v>302</v>
      </c>
      <c r="F279" s="1496"/>
      <c r="G279" s="1496">
        <v>1087</v>
      </c>
    </row>
    <row r="280" spans="1:7">
      <c r="A280" t="s">
        <v>265</v>
      </c>
      <c r="B280" s="1496">
        <v>1880</v>
      </c>
      <c r="C280" s="1496">
        <v>0</v>
      </c>
      <c r="D280" s="1496">
        <v>0</v>
      </c>
      <c r="E280" s="1496"/>
      <c r="F280" s="1496"/>
      <c r="G280" s="1496">
        <v>1880</v>
      </c>
    </row>
    <row r="281" spans="1:7">
      <c r="A281" t="s">
        <v>510</v>
      </c>
      <c r="B281" s="1496">
        <v>349</v>
      </c>
      <c r="C281" s="1496">
        <v>952</v>
      </c>
      <c r="D281" s="1496">
        <v>952</v>
      </c>
      <c r="E281" s="1496">
        <v>1328</v>
      </c>
      <c r="F281" s="1496">
        <v>397</v>
      </c>
      <c r="G281" s="1496">
        <v>3978</v>
      </c>
    </row>
    <row r="282" spans="1:7">
      <c r="A282" t="s">
        <v>478</v>
      </c>
      <c r="B282" s="1496">
        <v>1413</v>
      </c>
      <c r="C282" s="1496">
        <v>0</v>
      </c>
      <c r="D282" s="1496">
        <v>1394</v>
      </c>
      <c r="E282" s="1496"/>
      <c r="F282" s="1496"/>
      <c r="G282" s="1496">
        <v>2807</v>
      </c>
    </row>
    <row r="283" spans="1:7">
      <c r="A283" t="s">
        <v>137</v>
      </c>
      <c r="B283" s="1496">
        <v>1355</v>
      </c>
      <c r="C283" s="1496"/>
      <c r="D283" s="1496">
        <v>0</v>
      </c>
      <c r="E283" s="1496"/>
      <c r="F283" s="1496"/>
      <c r="G283" s="1496">
        <v>1355</v>
      </c>
    </row>
    <row r="284" spans="1:7">
      <c r="A284" t="s">
        <v>115</v>
      </c>
      <c r="B284" s="1496">
        <v>2227</v>
      </c>
      <c r="C284" s="1496"/>
      <c r="D284" s="1496"/>
      <c r="E284" s="1496"/>
      <c r="F284" s="1496"/>
      <c r="G284" s="1496">
        <v>2227</v>
      </c>
    </row>
    <row r="285" spans="1:7">
      <c r="A285" t="s">
        <v>306</v>
      </c>
      <c r="B285" s="1496"/>
      <c r="C285" s="1496">
        <v>0</v>
      </c>
      <c r="D285" s="1496">
        <v>0</v>
      </c>
      <c r="E285" s="1496">
        <v>344</v>
      </c>
      <c r="F285" s="1496"/>
      <c r="G285" s="1496">
        <v>344</v>
      </c>
    </row>
    <row r="286" spans="1:7">
      <c r="A286" t="s">
        <v>111</v>
      </c>
      <c r="B286" s="1496"/>
      <c r="C286" s="1496">
        <v>1149</v>
      </c>
      <c r="D286" s="1496">
        <v>1149</v>
      </c>
      <c r="E286" s="1496"/>
      <c r="F286" s="1496"/>
      <c r="G286" s="1496">
        <v>2298</v>
      </c>
    </row>
    <row r="287" spans="1:7">
      <c r="A287" t="s">
        <v>412</v>
      </c>
      <c r="B287" s="1496"/>
      <c r="C287" s="1496"/>
      <c r="D287" s="1496"/>
      <c r="E287" s="1496">
        <v>313</v>
      </c>
      <c r="F287" s="1496"/>
      <c r="G287" s="1496">
        <v>313</v>
      </c>
    </row>
    <row r="288" spans="1:7">
      <c r="A288" t="s">
        <v>378</v>
      </c>
      <c r="B288" s="1496"/>
      <c r="C288" s="1496"/>
      <c r="D288" s="1496"/>
      <c r="E288" s="1496">
        <v>1265</v>
      </c>
      <c r="F288" s="1496"/>
      <c r="G288" s="1496">
        <v>1265</v>
      </c>
    </row>
    <row r="289" spans="1:7">
      <c r="A289" t="s">
        <v>193</v>
      </c>
      <c r="B289" s="1496"/>
      <c r="C289" s="1496"/>
      <c r="D289" s="1496"/>
      <c r="E289" s="1496">
        <v>1334</v>
      </c>
      <c r="F289" s="1496"/>
      <c r="G289" s="1496">
        <v>1334</v>
      </c>
    </row>
    <row r="290" spans="1:7">
      <c r="A290" t="s">
        <v>187</v>
      </c>
      <c r="B290" s="1496"/>
      <c r="C290" s="1496"/>
      <c r="D290" s="1496"/>
      <c r="E290" s="1496">
        <v>1970</v>
      </c>
      <c r="F290" s="1496"/>
      <c r="G290" s="1496">
        <v>1970</v>
      </c>
    </row>
    <row r="291" spans="1:7">
      <c r="A291" t="s">
        <v>128</v>
      </c>
      <c r="B291" s="1496"/>
      <c r="C291" s="1496"/>
      <c r="D291" s="1496"/>
      <c r="E291" s="1496"/>
      <c r="F291" s="1496"/>
      <c r="G291" s="1496"/>
    </row>
    <row r="292" spans="1:7">
      <c r="A292" t="s">
        <v>376</v>
      </c>
      <c r="B292" s="1496"/>
      <c r="C292" s="1496"/>
      <c r="D292" s="1496"/>
      <c r="E292" s="1496"/>
      <c r="F292" s="1496">
        <v>2144</v>
      </c>
      <c r="G292" s="1496">
        <v>2144</v>
      </c>
    </row>
    <row r="293" spans="1:7">
      <c r="A293" t="s">
        <v>472</v>
      </c>
      <c r="B293" s="1496">
        <v>12032</v>
      </c>
      <c r="C293" s="1496">
        <v>2267</v>
      </c>
      <c r="D293" s="1496">
        <v>3661</v>
      </c>
      <c r="E293" s="1496">
        <v>10915</v>
      </c>
      <c r="F293" s="1496">
        <v>3770</v>
      </c>
      <c r="G293" s="1496">
        <v>32645</v>
      </c>
    </row>
    <row r="296" spans="1:7">
      <c r="A296" s="12" t="s">
        <v>1448</v>
      </c>
      <c r="B296" s="12" t="s">
        <v>1447</v>
      </c>
    </row>
    <row r="297" spans="1:7">
      <c r="A297" s="12" t="s">
        <v>1449</v>
      </c>
      <c r="B297" s="48">
        <v>45754</v>
      </c>
      <c r="C297" s="48">
        <v>45755</v>
      </c>
      <c r="D297" s="48">
        <v>45756</v>
      </c>
      <c r="E297" s="48">
        <v>45757</v>
      </c>
      <c r="F297" s="48">
        <v>45758</v>
      </c>
      <c r="G297" t="s">
        <v>472</v>
      </c>
    </row>
    <row r="298" spans="1:7">
      <c r="A298" t="s">
        <v>427</v>
      </c>
      <c r="B298" s="1496">
        <v>550</v>
      </c>
      <c r="C298" s="1496"/>
      <c r="D298" s="1496"/>
      <c r="E298" s="1496">
        <v>426</v>
      </c>
      <c r="F298" s="1496"/>
      <c r="G298" s="1496">
        <v>976</v>
      </c>
    </row>
    <row r="299" spans="1:7">
      <c r="A299" t="s">
        <v>145</v>
      </c>
      <c r="B299" s="1496"/>
      <c r="C299" s="1496">
        <v>45</v>
      </c>
      <c r="D299" s="1496"/>
      <c r="E299" s="1496"/>
      <c r="F299" s="1496"/>
      <c r="G299" s="1496">
        <v>45</v>
      </c>
    </row>
    <row r="300" spans="1:7">
      <c r="A300" t="s">
        <v>241</v>
      </c>
      <c r="B300" s="1496"/>
      <c r="C300" s="1496">
        <v>150</v>
      </c>
      <c r="D300" s="1496">
        <v>295</v>
      </c>
      <c r="E300" s="1496">
        <v>504</v>
      </c>
      <c r="F300" s="1496"/>
      <c r="G300" s="1496">
        <v>949</v>
      </c>
    </row>
    <row r="301" spans="1:7">
      <c r="A301" t="s">
        <v>406</v>
      </c>
      <c r="B301" s="1496"/>
      <c r="C301" s="1496"/>
      <c r="D301" s="1496"/>
      <c r="E301" s="1496"/>
      <c r="F301" s="1496"/>
      <c r="G301" s="1496"/>
    </row>
    <row r="302" spans="1:7">
      <c r="A302" t="s">
        <v>429</v>
      </c>
      <c r="B302" s="1496"/>
      <c r="C302" s="1496"/>
      <c r="D302" s="1496"/>
      <c r="E302" s="1496"/>
      <c r="F302" s="1496"/>
      <c r="G302" s="1496"/>
    </row>
    <row r="303" spans="1:7">
      <c r="A303" t="s">
        <v>279</v>
      </c>
      <c r="B303" s="1496">
        <v>132</v>
      </c>
      <c r="C303" s="1496"/>
      <c r="D303" s="1496"/>
      <c r="E303" s="1496"/>
      <c r="F303" s="1496"/>
      <c r="G303" s="1496">
        <v>132</v>
      </c>
    </row>
    <row r="304" spans="1:7">
      <c r="A304" t="s">
        <v>269</v>
      </c>
      <c r="B304" s="1496">
        <v>367</v>
      </c>
      <c r="C304" s="1496"/>
      <c r="D304" s="1496"/>
      <c r="E304" s="1496"/>
      <c r="F304" s="1496"/>
      <c r="G304" s="1496">
        <v>367</v>
      </c>
    </row>
    <row r="305" spans="1:7">
      <c r="A305" t="s">
        <v>267</v>
      </c>
      <c r="B305" s="1496"/>
      <c r="C305" s="1496"/>
      <c r="D305" s="1496"/>
      <c r="E305" s="1496"/>
      <c r="F305" s="1496">
        <v>314</v>
      </c>
      <c r="G305" s="1496">
        <v>314</v>
      </c>
    </row>
    <row r="306" spans="1:7">
      <c r="A306" t="s">
        <v>134</v>
      </c>
      <c r="B306" s="1496"/>
      <c r="C306" s="1496"/>
      <c r="D306" s="1496"/>
      <c r="E306" s="1496"/>
      <c r="F306" s="1496"/>
      <c r="G306" s="1496"/>
    </row>
    <row r="307" spans="1:7">
      <c r="A307" t="s">
        <v>147</v>
      </c>
      <c r="B307" s="1496">
        <v>43</v>
      </c>
      <c r="C307" s="1496"/>
      <c r="D307" s="1496"/>
      <c r="E307" s="1496"/>
      <c r="F307" s="1496"/>
      <c r="G307" s="1496">
        <v>43</v>
      </c>
    </row>
    <row r="308" spans="1:7">
      <c r="A308" t="s">
        <v>137</v>
      </c>
      <c r="B308" s="1496"/>
      <c r="C308" s="1496"/>
      <c r="D308" s="1496"/>
      <c r="E308" s="1496"/>
      <c r="F308" s="1496"/>
      <c r="G308" s="1496"/>
    </row>
    <row r="309" spans="1:7">
      <c r="A309" t="s">
        <v>306</v>
      </c>
      <c r="B309" s="1496"/>
      <c r="C309" s="1496"/>
      <c r="D309" s="1496"/>
      <c r="E309" s="1496"/>
      <c r="F309" s="1496"/>
      <c r="G309" s="1496"/>
    </row>
    <row r="310" spans="1:7">
      <c r="A310" t="s">
        <v>111</v>
      </c>
      <c r="B310" s="1496"/>
      <c r="C310" s="1496"/>
      <c r="D310" s="1496"/>
      <c r="E310" s="1496"/>
      <c r="F310" s="1496"/>
      <c r="G310" s="1496"/>
    </row>
    <row r="311" spans="1:7">
      <c r="A311" t="s">
        <v>378</v>
      </c>
      <c r="B311" s="1496"/>
      <c r="C311" s="1496"/>
      <c r="D311" s="1496"/>
      <c r="E311" s="1496"/>
      <c r="F311" s="1496"/>
      <c r="G311" s="1496"/>
    </row>
    <row r="312" spans="1:7">
      <c r="A312" t="s">
        <v>193</v>
      </c>
      <c r="B312" s="1496">
        <v>618</v>
      </c>
      <c r="C312" s="1496">
        <v>700</v>
      </c>
      <c r="D312" s="1496"/>
      <c r="E312" s="1496"/>
      <c r="F312" s="1496"/>
      <c r="G312" s="1496">
        <v>1318</v>
      </c>
    </row>
    <row r="313" spans="1:7">
      <c r="A313" t="s">
        <v>187</v>
      </c>
      <c r="B313" s="1496"/>
      <c r="C313" s="1496"/>
      <c r="D313" s="1496"/>
      <c r="E313" s="1496"/>
      <c r="F313" s="1496"/>
      <c r="G313" s="1496"/>
    </row>
    <row r="314" spans="1:7">
      <c r="A314" t="s">
        <v>128</v>
      </c>
      <c r="B314" s="1496"/>
      <c r="C314" s="1496"/>
      <c r="D314" s="1496"/>
      <c r="E314" s="1496"/>
      <c r="F314" s="1496"/>
      <c r="G314" s="1496"/>
    </row>
    <row r="315" spans="1:7">
      <c r="A315" t="s">
        <v>376</v>
      </c>
      <c r="B315" s="1496">
        <v>990</v>
      </c>
      <c r="C315" s="1496">
        <v>1871</v>
      </c>
      <c r="D315" s="1496">
        <v>1307</v>
      </c>
      <c r="E315" s="1496"/>
      <c r="F315" s="1496"/>
      <c r="G315" s="1496">
        <v>4168</v>
      </c>
    </row>
    <row r="316" spans="1:7">
      <c r="A316" t="s">
        <v>392</v>
      </c>
      <c r="B316" s="1496">
        <v>590</v>
      </c>
      <c r="C316" s="1496">
        <v>343</v>
      </c>
      <c r="D316" s="1496"/>
      <c r="E316" s="1496"/>
      <c r="F316" s="1496"/>
      <c r="G316" s="1496">
        <v>933</v>
      </c>
    </row>
    <row r="317" spans="1:7">
      <c r="A317" t="s">
        <v>264</v>
      </c>
      <c r="B317" s="1496">
        <v>198</v>
      </c>
      <c r="C317" s="1496"/>
      <c r="D317" s="1496"/>
      <c r="E317" s="1496"/>
      <c r="F317" s="1496"/>
      <c r="G317" s="1496">
        <v>198</v>
      </c>
    </row>
    <row r="318" spans="1:7">
      <c r="A318" t="s">
        <v>189</v>
      </c>
      <c r="B318" s="1496">
        <v>1840</v>
      </c>
      <c r="C318" s="1496">
        <v>1520</v>
      </c>
      <c r="D318" s="1496">
        <v>2060</v>
      </c>
      <c r="E318" s="1496">
        <v>1330</v>
      </c>
      <c r="F318" s="1496"/>
      <c r="G318" s="1496">
        <v>6750</v>
      </c>
    </row>
    <row r="319" spans="1:7">
      <c r="A319" t="s">
        <v>321</v>
      </c>
      <c r="B319" s="1496"/>
      <c r="C319" s="1496"/>
      <c r="D319" s="1496">
        <v>1376</v>
      </c>
      <c r="E319" s="1496">
        <v>875</v>
      </c>
      <c r="F319" s="1496">
        <v>1301</v>
      </c>
      <c r="G319" s="1496">
        <v>3552</v>
      </c>
    </row>
    <row r="320" spans="1:7">
      <c r="A320" t="s">
        <v>314</v>
      </c>
      <c r="B320" s="1496"/>
      <c r="C320" s="1496"/>
      <c r="D320" s="1496">
        <v>617</v>
      </c>
      <c r="E320" s="1496">
        <v>627</v>
      </c>
      <c r="F320" s="1496">
        <v>431</v>
      </c>
      <c r="G320" s="1496">
        <v>1675</v>
      </c>
    </row>
    <row r="321" spans="1:7">
      <c r="A321" t="s">
        <v>343</v>
      </c>
      <c r="B321" s="1496"/>
      <c r="C321" s="1496"/>
      <c r="D321" s="1496"/>
      <c r="E321" s="1496">
        <v>711</v>
      </c>
      <c r="F321" s="1496">
        <v>695</v>
      </c>
      <c r="G321" s="1496">
        <v>1406</v>
      </c>
    </row>
    <row r="322" spans="1:7">
      <c r="A322" t="s">
        <v>472</v>
      </c>
      <c r="B322" s="1496">
        <v>5328</v>
      </c>
      <c r="C322" s="1496">
        <v>4629</v>
      </c>
      <c r="D322" s="1496">
        <v>5655</v>
      </c>
      <c r="E322" s="1496">
        <v>4473</v>
      </c>
      <c r="F322" s="1496">
        <v>2741</v>
      </c>
      <c r="G322" s="1496">
        <v>22826</v>
      </c>
    </row>
    <row r="325" spans="1:7">
      <c r="A325" s="12" t="s">
        <v>1448</v>
      </c>
      <c r="B325" s="12" t="s">
        <v>1447</v>
      </c>
    </row>
    <row r="326" spans="1:7">
      <c r="A326" s="12" t="s">
        <v>1449</v>
      </c>
      <c r="B326" s="48">
        <v>45761</v>
      </c>
      <c r="C326" s="48">
        <v>45762</v>
      </c>
      <c r="D326" s="48">
        <v>45763</v>
      </c>
      <c r="E326" s="48">
        <v>45764</v>
      </c>
      <c r="F326" s="48">
        <v>45765</v>
      </c>
      <c r="G326" t="s">
        <v>472</v>
      </c>
    </row>
    <row r="327" spans="1:7">
      <c r="A327" t="s">
        <v>302</v>
      </c>
      <c r="B327" s="1496"/>
      <c r="C327" s="1496"/>
      <c r="D327" s="1496"/>
      <c r="E327" s="1496"/>
      <c r="F327" s="1496"/>
      <c r="G327" s="1496"/>
    </row>
    <row r="328" spans="1:7">
      <c r="A328" t="s">
        <v>361</v>
      </c>
      <c r="B328" s="1496"/>
      <c r="C328" s="1496"/>
      <c r="D328" s="1496"/>
      <c r="E328" s="1496"/>
      <c r="F328" s="1496"/>
      <c r="G328" s="1496"/>
    </row>
    <row r="329" spans="1:7">
      <c r="A329" t="s">
        <v>427</v>
      </c>
      <c r="B329" s="1496"/>
      <c r="C329" s="1496">
        <v>561</v>
      </c>
      <c r="D329" s="1496">
        <v>260</v>
      </c>
      <c r="E329" s="1496">
        <v>40</v>
      </c>
      <c r="F329" s="1496">
        <v>408</v>
      </c>
      <c r="G329" s="1496">
        <v>1269</v>
      </c>
    </row>
    <row r="330" spans="1:7">
      <c r="A330" t="s">
        <v>145</v>
      </c>
      <c r="B330" s="1496"/>
      <c r="C330" s="1496">
        <v>37</v>
      </c>
      <c r="D330" s="1496">
        <v>115</v>
      </c>
      <c r="E330" s="1496"/>
      <c r="F330" s="1496"/>
      <c r="G330" s="1496">
        <v>152</v>
      </c>
    </row>
    <row r="331" spans="1:7">
      <c r="A331" t="s">
        <v>406</v>
      </c>
      <c r="B331" s="1496"/>
      <c r="C331" s="1496"/>
      <c r="D331" s="1496"/>
      <c r="E331" s="1496"/>
      <c r="F331" s="1496"/>
      <c r="G331" s="1496"/>
    </row>
    <row r="332" spans="1:7">
      <c r="A332" t="s">
        <v>349</v>
      </c>
      <c r="B332" s="1496"/>
      <c r="C332" s="1496"/>
      <c r="D332" s="1496"/>
      <c r="E332" s="1496"/>
      <c r="F332" s="1496"/>
      <c r="G332" s="1496"/>
    </row>
    <row r="333" spans="1:7">
      <c r="A333" t="s">
        <v>355</v>
      </c>
      <c r="B333" s="1496"/>
      <c r="C333" s="1496"/>
      <c r="D333" s="1496"/>
      <c r="E333" s="1496"/>
      <c r="F333" s="1496"/>
      <c r="G333" s="1496"/>
    </row>
    <row r="334" spans="1:7">
      <c r="A334" t="s">
        <v>366</v>
      </c>
      <c r="B334" s="1496"/>
      <c r="C334" s="1496"/>
      <c r="D334" s="1496">
        <v>173</v>
      </c>
      <c r="E334" s="1496"/>
      <c r="F334" s="1496"/>
      <c r="G334" s="1496">
        <v>173</v>
      </c>
    </row>
    <row r="335" spans="1:7">
      <c r="A335" t="s">
        <v>269</v>
      </c>
      <c r="B335" s="1496"/>
      <c r="C335" s="1496"/>
      <c r="D335" s="1496"/>
      <c r="E335" s="1496"/>
      <c r="F335" s="1496"/>
      <c r="G335" s="1496"/>
    </row>
    <row r="336" spans="1:7">
      <c r="A336" t="s">
        <v>1465</v>
      </c>
      <c r="B336" s="1496"/>
      <c r="C336" s="1496"/>
      <c r="D336" s="1496"/>
      <c r="E336" s="1496">
        <v>96</v>
      </c>
      <c r="F336" s="1496"/>
      <c r="G336" s="1496">
        <v>96</v>
      </c>
    </row>
    <row r="337" spans="1:7">
      <c r="A337" t="s">
        <v>353</v>
      </c>
      <c r="B337" s="1496"/>
      <c r="C337" s="1496"/>
      <c r="D337" s="1496"/>
      <c r="E337" s="1496">
        <v>433</v>
      </c>
      <c r="F337" s="1496"/>
      <c r="G337" s="1496">
        <v>433</v>
      </c>
    </row>
    <row r="338" spans="1:7">
      <c r="A338" t="s">
        <v>147</v>
      </c>
      <c r="B338" s="1496"/>
      <c r="C338" s="1496"/>
      <c r="D338" s="1496"/>
      <c r="E338" s="1496"/>
      <c r="F338" s="1496"/>
      <c r="G338" s="1496"/>
    </row>
    <row r="339" spans="1:7">
      <c r="A339" t="s">
        <v>321</v>
      </c>
      <c r="B339" s="1496"/>
      <c r="C339" s="1496">
        <v>1018</v>
      </c>
      <c r="D339" s="1496"/>
      <c r="E339" s="1496">
        <v>569</v>
      </c>
      <c r="F339" s="1496"/>
      <c r="G339" s="1496">
        <v>1587</v>
      </c>
    </row>
    <row r="340" spans="1:7">
      <c r="A340" t="s">
        <v>314</v>
      </c>
      <c r="B340" s="1496">
        <v>276</v>
      </c>
      <c r="C340" s="1496">
        <v>779</v>
      </c>
      <c r="D340" s="1496">
        <v>868</v>
      </c>
      <c r="E340" s="1496">
        <v>338</v>
      </c>
      <c r="F340" s="1496">
        <v>26</v>
      </c>
      <c r="G340" s="1496">
        <v>2287</v>
      </c>
    </row>
    <row r="341" spans="1:7">
      <c r="A341" t="s">
        <v>343</v>
      </c>
      <c r="B341" s="1496">
        <v>796</v>
      </c>
      <c r="C341" s="1496">
        <v>1929</v>
      </c>
      <c r="D341" s="1496">
        <v>876</v>
      </c>
      <c r="E341" s="1496">
        <v>651</v>
      </c>
      <c r="F341" s="1496"/>
      <c r="G341" s="1496">
        <v>4252</v>
      </c>
    </row>
    <row r="342" spans="1:7">
      <c r="A342" t="s">
        <v>325</v>
      </c>
      <c r="B342" s="1496">
        <v>1335</v>
      </c>
      <c r="C342" s="1496">
        <v>1133</v>
      </c>
      <c r="D342" s="1496">
        <v>1624</v>
      </c>
      <c r="E342" s="1496"/>
      <c r="F342" s="1496">
        <v>350</v>
      </c>
      <c r="G342" s="1496">
        <v>4442</v>
      </c>
    </row>
    <row r="343" spans="1:7">
      <c r="A343" t="s">
        <v>341</v>
      </c>
      <c r="B343" s="1496"/>
      <c r="C343" s="1496">
        <v>1526</v>
      </c>
      <c r="D343" s="1496">
        <v>1503</v>
      </c>
      <c r="E343" s="1496">
        <v>1590</v>
      </c>
      <c r="F343" s="1496">
        <v>370</v>
      </c>
      <c r="G343" s="1496">
        <v>4989</v>
      </c>
    </row>
    <row r="344" spans="1:7">
      <c r="A344" t="s">
        <v>345</v>
      </c>
      <c r="B344" s="1496">
        <v>547</v>
      </c>
      <c r="C344" s="1496">
        <v>845</v>
      </c>
      <c r="D344" s="1496">
        <v>400</v>
      </c>
      <c r="E344" s="1496">
        <v>906</v>
      </c>
      <c r="F344" s="1496">
        <v>198</v>
      </c>
      <c r="G344" s="1496">
        <v>2896</v>
      </c>
    </row>
    <row r="345" spans="1:7">
      <c r="A345" t="s">
        <v>171</v>
      </c>
      <c r="B345" s="1496">
        <v>259</v>
      </c>
      <c r="C345" s="1496">
        <v>243</v>
      </c>
      <c r="D345" s="1496"/>
      <c r="E345" s="1496">
        <v>193</v>
      </c>
      <c r="F345" s="1496"/>
      <c r="G345" s="1496">
        <v>695</v>
      </c>
    </row>
    <row r="346" spans="1:7">
      <c r="A346" t="s">
        <v>310</v>
      </c>
      <c r="B346" s="1496"/>
      <c r="C346" s="1496">
        <v>1538</v>
      </c>
      <c r="D346" s="1496">
        <v>2713</v>
      </c>
      <c r="E346" s="1496">
        <v>862</v>
      </c>
      <c r="F346" s="1496">
        <v>1507</v>
      </c>
      <c r="G346" s="1496">
        <v>6620</v>
      </c>
    </row>
    <row r="347" spans="1:7">
      <c r="A347" t="s">
        <v>173</v>
      </c>
      <c r="B347" s="1496"/>
      <c r="C347" s="1496"/>
      <c r="D347" s="1496"/>
      <c r="E347" s="1496">
        <v>647</v>
      </c>
      <c r="F347" s="1496"/>
      <c r="G347" s="1496">
        <v>647</v>
      </c>
    </row>
    <row r="348" spans="1:7">
      <c r="A348" t="s">
        <v>323</v>
      </c>
      <c r="B348" s="1496"/>
      <c r="C348" s="1496"/>
      <c r="D348" s="1496"/>
      <c r="E348" s="1496"/>
      <c r="F348" s="1496">
        <v>706</v>
      </c>
      <c r="G348" s="1496">
        <v>706</v>
      </c>
    </row>
    <row r="349" spans="1:7">
      <c r="A349" t="s">
        <v>258</v>
      </c>
      <c r="B349" s="1496"/>
      <c r="C349" s="1496"/>
      <c r="D349" s="1496"/>
      <c r="E349" s="1496"/>
      <c r="F349" s="1496"/>
      <c r="G349" s="1496"/>
    </row>
    <row r="350" spans="1:7">
      <c r="A350" t="s">
        <v>472</v>
      </c>
      <c r="B350" s="1496">
        <v>3213</v>
      </c>
      <c r="C350" s="1496">
        <v>9609</v>
      </c>
      <c r="D350" s="1496">
        <v>8532</v>
      </c>
      <c r="E350" s="1496">
        <v>6325</v>
      </c>
      <c r="F350" s="1496">
        <v>3565</v>
      </c>
      <c r="G350" s="1496">
        <v>31244</v>
      </c>
    </row>
    <row r="353" spans="1:7">
      <c r="A353" s="12" t="s">
        <v>1448</v>
      </c>
      <c r="B353" s="12" t="s">
        <v>1447</v>
      </c>
    </row>
    <row r="354" spans="1:7">
      <c r="A354" s="12" t="s">
        <v>1449</v>
      </c>
      <c r="B354" s="48">
        <v>45768</v>
      </c>
      <c r="C354" s="48">
        <v>45769</v>
      </c>
      <c r="D354" s="48">
        <v>45770</v>
      </c>
      <c r="E354" s="48">
        <v>45771</v>
      </c>
      <c r="F354" s="48">
        <v>45772</v>
      </c>
      <c r="G354" t="s">
        <v>472</v>
      </c>
    </row>
    <row r="355" spans="1:7">
      <c r="A355" t="s">
        <v>427</v>
      </c>
      <c r="B355" s="1496"/>
      <c r="C355" s="1496">
        <v>205</v>
      </c>
      <c r="D355" s="1496">
        <v>190</v>
      </c>
      <c r="E355" s="1496">
        <v>48</v>
      </c>
      <c r="F355" s="1496">
        <v>150</v>
      </c>
      <c r="G355" s="1496">
        <v>593</v>
      </c>
    </row>
    <row r="356" spans="1:7">
      <c r="A356" t="s">
        <v>287</v>
      </c>
      <c r="B356" s="1496"/>
      <c r="C356" s="1496"/>
      <c r="D356" s="1496"/>
      <c r="E356" s="1496"/>
      <c r="F356" s="1496"/>
      <c r="G356" s="1496"/>
    </row>
    <row r="357" spans="1:7">
      <c r="A357" t="s">
        <v>145</v>
      </c>
      <c r="B357" s="1496"/>
      <c r="C357" s="1496"/>
      <c r="D357" s="1496"/>
      <c r="E357" s="1496"/>
      <c r="F357" s="1496"/>
      <c r="G357" s="1496"/>
    </row>
    <row r="358" spans="1:7">
      <c r="A358" t="s">
        <v>406</v>
      </c>
      <c r="B358" s="1496"/>
      <c r="C358" s="1496"/>
      <c r="D358" s="1496"/>
      <c r="E358" s="1496"/>
      <c r="F358" s="1496"/>
      <c r="G358" s="1496"/>
    </row>
    <row r="359" spans="1:7">
      <c r="A359" t="s">
        <v>349</v>
      </c>
      <c r="B359" s="1496"/>
      <c r="C359" s="1496"/>
      <c r="D359" s="1496"/>
      <c r="E359" s="1496"/>
      <c r="F359" s="1496"/>
      <c r="G359" s="1496"/>
    </row>
    <row r="360" spans="1:7">
      <c r="A360" t="s">
        <v>300</v>
      </c>
      <c r="B360" s="1496"/>
      <c r="C360" s="1496"/>
      <c r="D360" s="1496">
        <v>113</v>
      </c>
      <c r="E360" s="1496"/>
      <c r="F360" s="1496"/>
      <c r="G360" s="1496">
        <v>113</v>
      </c>
    </row>
    <row r="361" spans="1:7">
      <c r="A361" t="s">
        <v>366</v>
      </c>
      <c r="B361" s="1496"/>
      <c r="C361" s="1496"/>
      <c r="D361" s="1496"/>
      <c r="E361" s="1496"/>
      <c r="F361" s="1496"/>
      <c r="G361" s="1496"/>
    </row>
    <row r="362" spans="1:7">
      <c r="A362" t="s">
        <v>422</v>
      </c>
      <c r="B362" s="1496"/>
      <c r="C362" s="1496"/>
      <c r="D362" s="1496"/>
      <c r="E362" s="1496"/>
      <c r="F362" s="1496"/>
      <c r="G362" s="1496"/>
    </row>
    <row r="363" spans="1:7">
      <c r="A363" t="s">
        <v>314</v>
      </c>
      <c r="B363" s="1496"/>
      <c r="C363" s="1496"/>
      <c r="D363" s="1496"/>
      <c r="E363" s="1496"/>
      <c r="F363" s="1496"/>
      <c r="G363" s="1496"/>
    </row>
    <row r="364" spans="1:7">
      <c r="A364" t="s">
        <v>343</v>
      </c>
      <c r="B364" s="1496"/>
      <c r="C364" s="1496"/>
      <c r="D364" s="1496"/>
      <c r="E364" s="1496"/>
      <c r="F364" s="1496"/>
      <c r="G364" s="1496"/>
    </row>
    <row r="365" spans="1:7">
      <c r="A365" t="s">
        <v>325</v>
      </c>
      <c r="B365" s="1496">
        <v>1050</v>
      </c>
      <c r="C365" s="1496"/>
      <c r="D365" s="1496"/>
      <c r="E365" s="1496"/>
      <c r="F365" s="1496"/>
      <c r="G365" s="1496">
        <v>1050</v>
      </c>
    </row>
    <row r="366" spans="1:7">
      <c r="A366" t="s">
        <v>341</v>
      </c>
      <c r="B366" s="1496"/>
      <c r="C366" s="1496"/>
      <c r="D366" s="1496"/>
      <c r="E366" s="1496"/>
      <c r="F366" s="1496"/>
      <c r="G366" s="1496"/>
    </row>
    <row r="367" spans="1:7">
      <c r="A367" t="s">
        <v>345</v>
      </c>
      <c r="B367" s="1496"/>
      <c r="C367" s="1496"/>
      <c r="D367" s="1496"/>
      <c r="E367" s="1496">
        <v>64</v>
      </c>
      <c r="F367" s="1496">
        <v>21</v>
      </c>
      <c r="G367" s="1496">
        <v>85</v>
      </c>
    </row>
    <row r="368" spans="1:7">
      <c r="A368" t="s">
        <v>171</v>
      </c>
      <c r="B368" s="1496"/>
      <c r="C368" s="1496">
        <v>510</v>
      </c>
      <c r="D368" s="1496">
        <v>275</v>
      </c>
      <c r="E368" s="1496"/>
      <c r="F368" s="1496"/>
      <c r="G368" s="1496">
        <v>785</v>
      </c>
    </row>
    <row r="369" spans="1:7">
      <c r="A369" t="s">
        <v>173</v>
      </c>
      <c r="B369" s="1496"/>
      <c r="C369" s="1496">
        <v>932</v>
      </c>
      <c r="D369" s="1496">
        <v>1190</v>
      </c>
      <c r="E369" s="1496">
        <v>909</v>
      </c>
      <c r="F369" s="1496"/>
      <c r="G369" s="1496">
        <v>3031</v>
      </c>
    </row>
    <row r="370" spans="1:7">
      <c r="A370" t="s">
        <v>323</v>
      </c>
      <c r="B370" s="1496"/>
      <c r="C370" s="1496">
        <v>1701</v>
      </c>
      <c r="D370" s="1496">
        <v>314</v>
      </c>
      <c r="E370" s="1496">
        <v>662</v>
      </c>
      <c r="F370" s="1496">
        <v>728</v>
      </c>
      <c r="G370" s="1496">
        <v>3405</v>
      </c>
    </row>
    <row r="371" spans="1:7">
      <c r="A371" t="s">
        <v>258</v>
      </c>
      <c r="B371" s="1496"/>
      <c r="C371" s="1496">
        <v>23</v>
      </c>
      <c r="D371" s="1496"/>
      <c r="E371" s="1496"/>
      <c r="F371" s="1496"/>
      <c r="G371" s="1496">
        <v>23</v>
      </c>
    </row>
    <row r="372" spans="1:7">
      <c r="A372" t="s">
        <v>312</v>
      </c>
      <c r="B372" s="1496"/>
      <c r="C372" s="1496"/>
      <c r="D372" s="1496">
        <v>2348</v>
      </c>
      <c r="E372" s="1496">
        <v>1378</v>
      </c>
      <c r="F372" s="1496">
        <v>726</v>
      </c>
      <c r="G372" s="1496">
        <v>4452</v>
      </c>
    </row>
    <row r="373" spans="1:7">
      <c r="A373" t="s">
        <v>335</v>
      </c>
      <c r="B373" s="1496">
        <v>621</v>
      </c>
      <c r="C373" s="1496">
        <v>464</v>
      </c>
      <c r="D373" s="1496"/>
      <c r="E373" s="1496"/>
      <c r="F373" s="1496"/>
      <c r="G373" s="1496">
        <v>1085</v>
      </c>
    </row>
    <row r="374" spans="1:7">
      <c r="A374" t="s">
        <v>337</v>
      </c>
      <c r="B374" s="1496">
        <v>1285</v>
      </c>
      <c r="C374" s="1496">
        <v>951</v>
      </c>
      <c r="D374" s="1496">
        <v>1598</v>
      </c>
      <c r="E374" s="1496">
        <v>1671</v>
      </c>
      <c r="F374" s="1496"/>
      <c r="G374" s="1496">
        <v>5505</v>
      </c>
    </row>
    <row r="375" spans="1:7">
      <c r="A375" t="s">
        <v>339</v>
      </c>
      <c r="B375" s="1496"/>
      <c r="C375" s="1496">
        <v>1864</v>
      </c>
      <c r="D375" s="1496">
        <v>1514</v>
      </c>
      <c r="E375" s="1496">
        <v>1095</v>
      </c>
      <c r="F375" s="1496"/>
      <c r="G375" s="1496">
        <v>4473</v>
      </c>
    </row>
    <row r="376" spans="1:7">
      <c r="A376" t="s">
        <v>329</v>
      </c>
      <c r="B376" s="1496"/>
      <c r="C376" s="1496"/>
      <c r="D376" s="1496"/>
      <c r="E376" s="1496">
        <v>988</v>
      </c>
      <c r="F376" s="1496"/>
      <c r="G376" s="1496">
        <v>988</v>
      </c>
    </row>
    <row r="377" spans="1:7">
      <c r="A377" t="s">
        <v>333</v>
      </c>
      <c r="B377" s="1496"/>
      <c r="C377" s="1496"/>
      <c r="D377" s="1496"/>
      <c r="E377" s="1496">
        <v>588</v>
      </c>
      <c r="F377" s="1496">
        <v>431</v>
      </c>
      <c r="G377" s="1496">
        <v>1019</v>
      </c>
    </row>
    <row r="378" spans="1:7">
      <c r="A378" t="s">
        <v>327</v>
      </c>
      <c r="B378" s="1496"/>
      <c r="C378" s="1496"/>
      <c r="D378" s="1496"/>
      <c r="E378" s="1496"/>
      <c r="F378" s="1496">
        <v>1108</v>
      </c>
      <c r="G378" s="1496">
        <v>1108</v>
      </c>
    </row>
    <row r="379" spans="1:7">
      <c r="A379" t="s">
        <v>331</v>
      </c>
      <c r="B379" s="1496"/>
      <c r="C379" s="1496"/>
      <c r="D379" s="1496"/>
      <c r="E379" s="1496"/>
      <c r="F379" s="1496">
        <v>385</v>
      </c>
      <c r="G379" s="1496">
        <v>385</v>
      </c>
    </row>
    <row r="380" spans="1:7">
      <c r="A380" t="s">
        <v>472</v>
      </c>
      <c r="B380" s="1496">
        <v>2956</v>
      </c>
      <c r="C380" s="1496">
        <v>6650</v>
      </c>
      <c r="D380" s="1496">
        <v>7542</v>
      </c>
      <c r="E380" s="1496">
        <v>7403</v>
      </c>
      <c r="F380" s="1496">
        <v>3549</v>
      </c>
      <c r="G380" s="1496">
        <v>28100</v>
      </c>
    </row>
    <row r="383" spans="1:7">
      <c r="A383" s="12" t="s">
        <v>1448</v>
      </c>
      <c r="B383" s="12" t="s">
        <v>1447</v>
      </c>
    </row>
    <row r="384" spans="1:7">
      <c r="A384" s="12" t="s">
        <v>1449</v>
      </c>
      <c r="B384" s="48">
        <v>45775</v>
      </c>
      <c r="C384" s="48">
        <v>45776</v>
      </c>
      <c r="D384" s="48">
        <v>45777</v>
      </c>
      <c r="E384" s="48">
        <v>45778</v>
      </c>
      <c r="F384" s="48">
        <v>45779</v>
      </c>
      <c r="G384" t="s">
        <v>472</v>
      </c>
    </row>
    <row r="385" spans="1:7">
      <c r="A385" t="s">
        <v>427</v>
      </c>
      <c r="B385" s="1496">
        <v>423</v>
      </c>
      <c r="C385" s="1496"/>
      <c r="D385" s="1496"/>
      <c r="E385" s="1496"/>
      <c r="F385" s="1496"/>
      <c r="G385" s="1496">
        <v>423</v>
      </c>
    </row>
    <row r="386" spans="1:7">
      <c r="A386" t="s">
        <v>145</v>
      </c>
      <c r="B386" s="1496"/>
      <c r="C386" s="1496"/>
      <c r="D386" s="1496"/>
      <c r="E386" s="1496"/>
      <c r="F386" s="1496"/>
      <c r="G386" s="1496"/>
    </row>
    <row r="387" spans="1:7">
      <c r="A387" t="s">
        <v>412</v>
      </c>
      <c r="B387" s="1496"/>
      <c r="C387" s="1496"/>
      <c r="D387" s="1496"/>
      <c r="E387" s="1496"/>
      <c r="F387" s="1496">
        <v>1367</v>
      </c>
      <c r="G387" s="1496">
        <v>1367</v>
      </c>
    </row>
    <row r="388" spans="1:7">
      <c r="A388" t="s">
        <v>321</v>
      </c>
      <c r="B388" s="1496"/>
      <c r="C388" s="1496"/>
      <c r="D388" s="1496"/>
      <c r="E388" s="1496"/>
      <c r="F388" s="1496"/>
      <c r="G388" s="1496"/>
    </row>
    <row r="389" spans="1:7">
      <c r="A389" t="s">
        <v>345</v>
      </c>
      <c r="B389" s="1496"/>
      <c r="C389" s="1496"/>
      <c r="D389" s="1496"/>
      <c r="E389" s="1496"/>
      <c r="F389" s="1496"/>
      <c r="G389" s="1496"/>
    </row>
    <row r="390" spans="1:7">
      <c r="A390" t="s">
        <v>171</v>
      </c>
      <c r="B390" s="1496"/>
      <c r="C390" s="1496">
        <v>242</v>
      </c>
      <c r="D390" s="1496">
        <v>310</v>
      </c>
      <c r="E390" s="1496">
        <v>302</v>
      </c>
      <c r="F390" s="1496"/>
      <c r="G390" s="1496">
        <v>854</v>
      </c>
    </row>
    <row r="391" spans="1:7">
      <c r="A391" t="s">
        <v>173</v>
      </c>
      <c r="B391" s="1496"/>
      <c r="C391" s="1496">
        <v>470</v>
      </c>
      <c r="D391" s="1496"/>
      <c r="E391" s="1496"/>
      <c r="F391" s="1496"/>
      <c r="G391" s="1496">
        <v>470</v>
      </c>
    </row>
    <row r="392" spans="1:7">
      <c r="A392" t="s">
        <v>323</v>
      </c>
      <c r="B392" s="1496">
        <v>961</v>
      </c>
      <c r="C392" s="1496">
        <v>370</v>
      </c>
      <c r="D392" s="1496"/>
      <c r="E392" s="1496"/>
      <c r="F392" s="1496"/>
      <c r="G392" s="1496">
        <v>1331</v>
      </c>
    </row>
    <row r="393" spans="1:7">
      <c r="A393" t="s">
        <v>312</v>
      </c>
      <c r="B393" s="1496">
        <v>1602</v>
      </c>
      <c r="C393" s="1496"/>
      <c r="D393" s="1496"/>
      <c r="E393" s="1496"/>
      <c r="F393" s="1496"/>
      <c r="G393" s="1496">
        <v>1602</v>
      </c>
    </row>
    <row r="394" spans="1:7">
      <c r="A394" t="s">
        <v>339</v>
      </c>
      <c r="B394" s="1496"/>
      <c r="C394" s="1496"/>
      <c r="D394" s="1496">
        <v>594</v>
      </c>
      <c r="E394" s="1496"/>
      <c r="F394" s="1496"/>
      <c r="G394" s="1496">
        <v>594</v>
      </c>
    </row>
    <row r="395" spans="1:7">
      <c r="A395" t="s">
        <v>329</v>
      </c>
      <c r="B395" s="1496"/>
      <c r="C395" s="1496">
        <v>608</v>
      </c>
      <c r="D395" s="1496">
        <v>609</v>
      </c>
      <c r="E395" s="1496">
        <v>614</v>
      </c>
      <c r="F395" s="1496"/>
      <c r="G395" s="1496">
        <v>1831</v>
      </c>
    </row>
    <row r="396" spans="1:7">
      <c r="A396" t="s">
        <v>333</v>
      </c>
      <c r="B396" s="1496">
        <v>1936</v>
      </c>
      <c r="C396" s="1496">
        <v>2103</v>
      </c>
      <c r="D396" s="1496">
        <v>1498</v>
      </c>
      <c r="E396" s="1496">
        <v>229</v>
      </c>
      <c r="F396" s="1496"/>
      <c r="G396" s="1496">
        <v>5766</v>
      </c>
    </row>
    <row r="397" spans="1:7">
      <c r="A397" t="s">
        <v>327</v>
      </c>
      <c r="B397" s="1496"/>
      <c r="C397" s="1496">
        <v>440</v>
      </c>
      <c r="D397" s="1496">
        <v>1175</v>
      </c>
      <c r="E397" s="1496">
        <v>822</v>
      </c>
      <c r="F397" s="1496">
        <v>1020</v>
      </c>
      <c r="G397" s="1496">
        <v>3457</v>
      </c>
    </row>
    <row r="398" spans="1:7">
      <c r="A398" t="s">
        <v>331</v>
      </c>
      <c r="B398" s="1496">
        <v>813</v>
      </c>
      <c r="C398" s="1496">
        <v>1597</v>
      </c>
      <c r="D398" s="1496">
        <v>1632</v>
      </c>
      <c r="E398" s="1496">
        <v>692</v>
      </c>
      <c r="F398" s="1496"/>
      <c r="G398" s="1496">
        <v>4734</v>
      </c>
    </row>
    <row r="399" spans="1:7">
      <c r="A399" t="s">
        <v>1469</v>
      </c>
      <c r="B399" s="1496">
        <v>1216</v>
      </c>
      <c r="C399" s="1496"/>
      <c r="D399" s="1496"/>
      <c r="E399" s="1496"/>
      <c r="F399" s="1496"/>
      <c r="G399" s="1496">
        <v>1216</v>
      </c>
    </row>
    <row r="400" spans="1:7">
      <c r="A400" t="s">
        <v>169</v>
      </c>
      <c r="B400" s="1496"/>
      <c r="C400" s="1496">
        <v>1520</v>
      </c>
      <c r="D400" s="1496">
        <v>1216</v>
      </c>
      <c r="E400" s="1496">
        <v>1098</v>
      </c>
      <c r="F400" s="1496"/>
      <c r="G400" s="1496">
        <v>3834</v>
      </c>
    </row>
    <row r="401" spans="1:7">
      <c r="A401" t="s">
        <v>218</v>
      </c>
      <c r="B401" s="1496"/>
      <c r="C401" s="1496">
        <v>1190</v>
      </c>
      <c r="D401" s="1496">
        <v>1033</v>
      </c>
      <c r="E401" s="1496">
        <v>1031</v>
      </c>
      <c r="F401" s="1496"/>
      <c r="G401" s="1496">
        <v>3254</v>
      </c>
    </row>
    <row r="402" spans="1:7">
      <c r="A402" t="s">
        <v>472</v>
      </c>
      <c r="B402" s="1496">
        <v>6951</v>
      </c>
      <c r="C402" s="1496">
        <v>8540</v>
      </c>
      <c r="D402" s="1496">
        <v>8067</v>
      </c>
      <c r="E402" s="1496">
        <v>4788</v>
      </c>
      <c r="F402" s="1496">
        <v>2387</v>
      </c>
      <c r="G402" s="1496">
        <v>30733</v>
      </c>
    </row>
    <row r="405" spans="1:7">
      <c r="A405" s="12" t="s">
        <v>1448</v>
      </c>
      <c r="B405" s="12" t="s">
        <v>1447</v>
      </c>
    </row>
    <row r="406" spans="1:7">
      <c r="A406" s="12" t="s">
        <v>1449</v>
      </c>
      <c r="B406" s="48">
        <v>45782</v>
      </c>
      <c r="C406" s="48">
        <v>45783</v>
      </c>
      <c r="D406" s="48">
        <v>45784</v>
      </c>
      <c r="E406" s="48">
        <v>45785</v>
      </c>
      <c r="F406" s="48">
        <v>45786</v>
      </c>
      <c r="G406" t="s">
        <v>472</v>
      </c>
    </row>
    <row r="407" spans="1:7">
      <c r="A407" t="s">
        <v>427</v>
      </c>
      <c r="B407" s="1496"/>
      <c r="C407" s="1496">
        <v>320</v>
      </c>
      <c r="D407" s="1496"/>
      <c r="E407" s="1496"/>
      <c r="F407" s="1496"/>
      <c r="G407" s="1496">
        <v>320</v>
      </c>
    </row>
    <row r="408" spans="1:7">
      <c r="A408" t="s">
        <v>285</v>
      </c>
      <c r="B408" s="1496"/>
      <c r="C408" s="1496"/>
      <c r="D408" s="1496">
        <v>131</v>
      </c>
      <c r="E408" s="1496"/>
      <c r="F408" s="1496"/>
      <c r="G408" s="1496">
        <v>131</v>
      </c>
    </row>
    <row r="409" spans="1:7">
      <c r="A409" t="s">
        <v>418</v>
      </c>
      <c r="B409" s="1496"/>
      <c r="C409" s="1496"/>
      <c r="D409" s="1496"/>
      <c r="E409" s="1496"/>
      <c r="F409" s="1496"/>
      <c r="G409" s="1496"/>
    </row>
    <row r="410" spans="1:7">
      <c r="A410" t="s">
        <v>412</v>
      </c>
      <c r="B410" s="1496"/>
      <c r="C410" s="1496">
        <v>424</v>
      </c>
      <c r="D410" s="1496"/>
      <c r="E410" s="1496"/>
      <c r="F410" s="1496"/>
      <c r="G410" s="1496">
        <v>424</v>
      </c>
    </row>
    <row r="411" spans="1:7">
      <c r="A411" t="s">
        <v>392</v>
      </c>
      <c r="B411" s="1496"/>
      <c r="C411" s="1496"/>
      <c r="D411" s="1496"/>
      <c r="E411" s="1496">
        <v>468</v>
      </c>
      <c r="F411" s="1496">
        <v>940</v>
      </c>
      <c r="G411" s="1496">
        <v>1408</v>
      </c>
    </row>
    <row r="412" spans="1:7">
      <c r="A412" t="s">
        <v>321</v>
      </c>
      <c r="B412" s="1496"/>
      <c r="C412" s="1496"/>
      <c r="D412" s="1496"/>
      <c r="E412" s="1496"/>
      <c r="F412" s="1496"/>
      <c r="G412" s="1496"/>
    </row>
    <row r="413" spans="1:7">
      <c r="A413" t="s">
        <v>325</v>
      </c>
      <c r="B413" s="1496"/>
      <c r="C413" s="1496"/>
      <c r="D413" s="1496"/>
      <c r="E413" s="1496"/>
      <c r="F413" s="1496"/>
      <c r="G413" s="1496"/>
    </row>
    <row r="414" spans="1:7">
      <c r="A414" t="s">
        <v>171</v>
      </c>
      <c r="B414" s="1496">
        <v>610</v>
      </c>
      <c r="C414" s="1496">
        <v>451</v>
      </c>
      <c r="D414" s="1496">
        <v>802</v>
      </c>
      <c r="E414" s="1496">
        <v>75</v>
      </c>
      <c r="F414" s="1496"/>
      <c r="G414" s="1496">
        <v>1938</v>
      </c>
    </row>
    <row r="415" spans="1:7">
      <c r="A415" t="s">
        <v>173</v>
      </c>
      <c r="B415" s="1496"/>
      <c r="C415" s="1496"/>
      <c r="D415" s="1496"/>
      <c r="E415" s="1496"/>
      <c r="F415" s="1496"/>
      <c r="G415" s="1496"/>
    </row>
    <row r="416" spans="1:7">
      <c r="A416" t="s">
        <v>312</v>
      </c>
      <c r="B416" s="1496"/>
      <c r="C416" s="1496"/>
      <c r="D416" s="1496"/>
      <c r="E416" s="1496"/>
      <c r="F416" s="1496"/>
      <c r="G416" s="1496"/>
    </row>
    <row r="417" spans="1:7">
      <c r="A417" t="s">
        <v>329</v>
      </c>
      <c r="B417" s="1496">
        <v>404</v>
      </c>
      <c r="C417" s="1496">
        <v>158</v>
      </c>
      <c r="D417" s="1496">
        <v>353</v>
      </c>
      <c r="E417" s="1496">
        <v>40</v>
      </c>
      <c r="F417" s="1496">
        <v>153</v>
      </c>
      <c r="G417" s="1496">
        <v>1108</v>
      </c>
    </row>
    <row r="418" spans="1:7">
      <c r="A418" t="s">
        <v>333</v>
      </c>
      <c r="B418" s="1496"/>
      <c r="C418" s="1496"/>
      <c r="D418" s="1496"/>
      <c r="E418" s="1496"/>
      <c r="F418" s="1496"/>
      <c r="G418" s="1496"/>
    </row>
    <row r="419" spans="1:7">
      <c r="A419" t="s">
        <v>218</v>
      </c>
      <c r="B419" s="1496">
        <v>1053</v>
      </c>
      <c r="C419" s="1496">
        <v>812</v>
      </c>
      <c r="D419" s="1496"/>
      <c r="E419" s="1496"/>
      <c r="F419" s="1496"/>
      <c r="G419" s="1496">
        <v>1865</v>
      </c>
    </row>
    <row r="420" spans="1:7">
      <c r="A420" t="s">
        <v>410</v>
      </c>
      <c r="B420" s="1496">
        <v>640</v>
      </c>
      <c r="C420" s="1496">
        <v>490</v>
      </c>
      <c r="D420" s="1496">
        <v>127</v>
      </c>
      <c r="E420" s="1496"/>
      <c r="F420" s="1496"/>
      <c r="G420" s="1496">
        <v>1257</v>
      </c>
    </row>
    <row r="421" spans="1:7">
      <c r="A421" t="s">
        <v>509</v>
      </c>
      <c r="B421" s="1496"/>
      <c r="C421" s="1496"/>
      <c r="D421" s="1496"/>
      <c r="E421" s="1496"/>
      <c r="F421" s="1496"/>
      <c r="G421" s="1496"/>
    </row>
    <row r="422" spans="1:7">
      <c r="A422" t="s">
        <v>220</v>
      </c>
      <c r="B422" s="1496">
        <v>575</v>
      </c>
      <c r="C422" s="1496">
        <v>1847</v>
      </c>
      <c r="D422" s="1496">
        <v>1052</v>
      </c>
      <c r="E422" s="1496">
        <v>1846</v>
      </c>
      <c r="F422" s="1496"/>
      <c r="G422" s="1496">
        <v>5320</v>
      </c>
    </row>
    <row r="423" spans="1:7">
      <c r="A423" t="s">
        <v>216</v>
      </c>
      <c r="B423" s="1496"/>
      <c r="C423" s="1496">
        <v>565</v>
      </c>
      <c r="D423" s="1496">
        <v>1935</v>
      </c>
      <c r="E423" s="1496">
        <v>1483</v>
      </c>
      <c r="F423" s="1496"/>
      <c r="G423" s="1496">
        <v>3983</v>
      </c>
    </row>
    <row r="424" spans="1:7">
      <c r="A424" t="s">
        <v>386</v>
      </c>
      <c r="B424" s="1496"/>
      <c r="C424" s="1496"/>
      <c r="D424" s="1496">
        <v>592</v>
      </c>
      <c r="E424" s="1496">
        <v>592</v>
      </c>
      <c r="F424" s="1496">
        <v>730</v>
      </c>
      <c r="G424" s="1496">
        <v>1914</v>
      </c>
    </row>
    <row r="425" spans="1:7">
      <c r="A425" t="s">
        <v>396</v>
      </c>
      <c r="B425" s="1496"/>
      <c r="C425" s="1496"/>
      <c r="D425" s="1496">
        <v>645</v>
      </c>
      <c r="E425" s="1496">
        <v>853</v>
      </c>
      <c r="F425" s="1496"/>
      <c r="G425" s="1496">
        <v>1498</v>
      </c>
    </row>
    <row r="426" spans="1:7">
      <c r="A426" t="s">
        <v>384</v>
      </c>
      <c r="B426" s="1496"/>
      <c r="C426" s="1496"/>
      <c r="D426" s="1496"/>
      <c r="E426" s="1496">
        <v>616</v>
      </c>
      <c r="F426" s="1496">
        <v>900</v>
      </c>
      <c r="G426" s="1496">
        <v>1516</v>
      </c>
    </row>
    <row r="427" spans="1:7">
      <c r="A427" t="s">
        <v>437</v>
      </c>
      <c r="B427" s="1496"/>
      <c r="C427" s="1496"/>
      <c r="D427" s="1496"/>
      <c r="E427" s="1496">
        <v>225</v>
      </c>
      <c r="F427" s="1496"/>
      <c r="G427" s="1496">
        <v>225</v>
      </c>
    </row>
    <row r="428" spans="1:7">
      <c r="A428" t="s">
        <v>472</v>
      </c>
      <c r="B428" s="1496">
        <v>3282</v>
      </c>
      <c r="C428" s="1496">
        <v>5067</v>
      </c>
      <c r="D428" s="1496">
        <v>5637</v>
      </c>
      <c r="E428" s="1496">
        <v>6198</v>
      </c>
      <c r="F428" s="1496">
        <v>2723</v>
      </c>
      <c r="G428" s="1496">
        <v>22907</v>
      </c>
    </row>
    <row r="431" spans="1:7">
      <c r="A431" s="12" t="s">
        <v>1448</v>
      </c>
      <c r="B431" s="12" t="s">
        <v>1447</v>
      </c>
    </row>
    <row r="432" spans="1:7">
      <c r="A432" s="12" t="s">
        <v>1449</v>
      </c>
      <c r="B432" s="48">
        <v>45789</v>
      </c>
      <c r="C432" s="48">
        <v>45790</v>
      </c>
      <c r="D432" s="48">
        <v>45791</v>
      </c>
      <c r="E432" s="48">
        <v>45792</v>
      </c>
      <c r="F432" s="48">
        <v>45793</v>
      </c>
      <c r="G432" t="s">
        <v>472</v>
      </c>
    </row>
    <row r="433" spans="1:7">
      <c r="A433" t="s">
        <v>427</v>
      </c>
      <c r="B433" s="1496"/>
      <c r="C433" s="1496"/>
      <c r="D433" s="1496"/>
      <c r="E433" s="1496"/>
      <c r="F433" s="1496"/>
      <c r="G433" s="1496"/>
    </row>
    <row r="434" spans="1:7">
      <c r="A434" t="s">
        <v>452</v>
      </c>
      <c r="B434" s="1496"/>
      <c r="C434" s="1496"/>
      <c r="D434" s="1496"/>
      <c r="E434" s="1496"/>
      <c r="F434" s="1496"/>
      <c r="G434" s="1496"/>
    </row>
    <row r="435" spans="1:7">
      <c r="A435" t="s">
        <v>285</v>
      </c>
      <c r="B435" s="1496"/>
      <c r="C435" s="1496">
        <v>55</v>
      </c>
      <c r="D435" s="1496"/>
      <c r="E435" s="1496"/>
      <c r="F435" s="1496"/>
      <c r="G435" s="1496">
        <v>55</v>
      </c>
    </row>
    <row r="436" spans="1:7">
      <c r="A436" t="s">
        <v>241</v>
      </c>
      <c r="B436" s="1496"/>
      <c r="C436" s="1496"/>
      <c r="D436" s="1496">
        <v>1190</v>
      </c>
      <c r="E436" s="1496"/>
      <c r="F436" s="1496"/>
      <c r="G436" s="1496">
        <v>1190</v>
      </c>
    </row>
    <row r="437" spans="1:7">
      <c r="A437" t="s">
        <v>1465</v>
      </c>
      <c r="B437" s="1496"/>
      <c r="C437" s="1496">
        <v>30</v>
      </c>
      <c r="D437" s="1496"/>
      <c r="E437" s="1496"/>
      <c r="F437" s="1496"/>
      <c r="G437" s="1496">
        <v>30</v>
      </c>
    </row>
    <row r="438" spans="1:7">
      <c r="A438" t="s">
        <v>277</v>
      </c>
      <c r="B438" s="1496"/>
      <c r="C438" s="1496"/>
      <c r="D438" s="1496"/>
      <c r="E438" s="1496"/>
      <c r="F438" s="1496">
        <v>887</v>
      </c>
      <c r="G438" s="1496">
        <v>887</v>
      </c>
    </row>
    <row r="439" spans="1:7">
      <c r="A439" t="s">
        <v>137</v>
      </c>
      <c r="B439" s="1496"/>
      <c r="C439" s="1496">
        <v>385</v>
      </c>
      <c r="D439" s="1496">
        <v>678</v>
      </c>
      <c r="E439" s="1496">
        <v>381</v>
      </c>
      <c r="F439" s="1496"/>
      <c r="G439" s="1496">
        <v>1444</v>
      </c>
    </row>
    <row r="440" spans="1:7">
      <c r="A440" t="s">
        <v>171</v>
      </c>
      <c r="B440" s="1496"/>
      <c r="C440" s="1496">
        <v>251</v>
      </c>
      <c r="D440" s="1496">
        <v>424</v>
      </c>
      <c r="E440" s="1496">
        <v>497</v>
      </c>
      <c r="F440" s="1496"/>
      <c r="G440" s="1496">
        <v>1172</v>
      </c>
    </row>
    <row r="441" spans="1:7">
      <c r="A441" t="s">
        <v>335</v>
      </c>
      <c r="B441" s="1496"/>
      <c r="C441" s="1496"/>
      <c r="D441" s="1496"/>
      <c r="E441" s="1496">
        <v>1342</v>
      </c>
      <c r="F441" s="1496">
        <v>1484</v>
      </c>
      <c r="G441" s="1496">
        <v>2826</v>
      </c>
    </row>
    <row r="442" spans="1:7">
      <c r="A442" t="s">
        <v>339</v>
      </c>
      <c r="B442" s="1496"/>
      <c r="C442" s="1496"/>
      <c r="D442" s="1496"/>
      <c r="E442" s="1496">
        <v>85</v>
      </c>
      <c r="F442" s="1496"/>
      <c r="G442" s="1496">
        <v>85</v>
      </c>
    </row>
    <row r="443" spans="1:7">
      <c r="A443" t="s">
        <v>216</v>
      </c>
      <c r="B443" s="1496"/>
      <c r="C443" s="1496">
        <v>933</v>
      </c>
      <c r="D443" s="1496"/>
      <c r="E443" s="1496"/>
      <c r="F443" s="1496"/>
      <c r="G443" s="1496">
        <v>933</v>
      </c>
    </row>
    <row r="444" spans="1:7">
      <c r="A444" t="s">
        <v>396</v>
      </c>
      <c r="B444" s="1496"/>
      <c r="C444" s="1496"/>
      <c r="D444" s="1496"/>
      <c r="E444" s="1496"/>
      <c r="F444" s="1496"/>
      <c r="G444" s="1496"/>
    </row>
    <row r="445" spans="1:7">
      <c r="A445" t="s">
        <v>384</v>
      </c>
      <c r="B445" s="1496"/>
      <c r="C445" s="1496">
        <v>212</v>
      </c>
      <c r="D445" s="1496"/>
      <c r="E445" s="1496">
        <v>1316</v>
      </c>
      <c r="F445" s="1496">
        <v>1232</v>
      </c>
      <c r="G445" s="1496">
        <v>2760</v>
      </c>
    </row>
    <row r="446" spans="1:7">
      <c r="A446" t="s">
        <v>433</v>
      </c>
      <c r="B446" s="1496"/>
      <c r="C446" s="1496"/>
      <c r="D446" s="1496">
        <v>153</v>
      </c>
      <c r="E446" s="1496"/>
      <c r="F446" s="1496"/>
      <c r="G446" s="1496">
        <v>153</v>
      </c>
    </row>
    <row r="447" spans="1:7">
      <c r="A447" t="s">
        <v>1470</v>
      </c>
      <c r="B447" s="1496"/>
      <c r="C447" s="1496"/>
      <c r="D447" s="1496"/>
      <c r="E447" s="1496"/>
      <c r="F447" s="1496"/>
      <c r="G447" s="1496"/>
    </row>
    <row r="448" spans="1:7">
      <c r="A448" t="s">
        <v>1471</v>
      </c>
      <c r="B448" s="1496"/>
      <c r="C448" s="1496"/>
      <c r="D448" s="1496"/>
      <c r="E448" s="1496"/>
      <c r="F448" s="1496"/>
      <c r="G448" s="1496"/>
    </row>
    <row r="449" spans="1:7">
      <c r="A449" t="s">
        <v>400</v>
      </c>
      <c r="B449" s="1496"/>
      <c r="C449" s="1496"/>
      <c r="D449" s="1496"/>
      <c r="E449" s="1496">
        <v>201</v>
      </c>
      <c r="F449" s="1496">
        <v>30</v>
      </c>
      <c r="G449" s="1496">
        <v>231</v>
      </c>
    </row>
    <row r="450" spans="1:7">
      <c r="A450" t="s">
        <v>153</v>
      </c>
      <c r="B450" s="1496"/>
      <c r="C450" s="1496"/>
      <c r="D450" s="1496"/>
      <c r="E450" s="1496">
        <v>1580</v>
      </c>
      <c r="F450" s="1496"/>
      <c r="G450" s="1496">
        <v>1580</v>
      </c>
    </row>
    <row r="451" spans="1:7">
      <c r="A451" t="s">
        <v>1472</v>
      </c>
      <c r="B451" s="1496"/>
      <c r="C451" s="1496"/>
      <c r="D451" s="1496"/>
      <c r="E451" s="1496"/>
      <c r="F451" s="1496">
        <v>151</v>
      </c>
      <c r="G451" s="1496">
        <v>151</v>
      </c>
    </row>
    <row r="452" spans="1:7">
      <c r="A452" t="s">
        <v>472</v>
      </c>
      <c r="B452" s="1496"/>
      <c r="C452" s="1496">
        <v>1866</v>
      </c>
      <c r="D452" s="1496">
        <v>2445</v>
      </c>
      <c r="E452" s="1496">
        <v>5402</v>
      </c>
      <c r="F452" s="1496">
        <v>3784</v>
      </c>
      <c r="G452" s="1496">
        <v>13497</v>
      </c>
    </row>
    <row r="455" spans="1:7">
      <c r="A455" s="12" t="s">
        <v>1448</v>
      </c>
      <c r="B455" s="12" t="s">
        <v>1447</v>
      </c>
    </row>
    <row r="456" spans="1:7">
      <c r="A456" s="12" t="s">
        <v>1449</v>
      </c>
      <c r="B456" s="48">
        <v>45796</v>
      </c>
      <c r="C456" s="48">
        <v>45797</v>
      </c>
      <c r="D456" s="48">
        <v>45798</v>
      </c>
      <c r="E456" s="48">
        <v>45799</v>
      </c>
      <c r="F456" s="48">
        <v>45800</v>
      </c>
      <c r="G456" t="s">
        <v>472</v>
      </c>
    </row>
    <row r="457" spans="1:7">
      <c r="A457" t="s">
        <v>287</v>
      </c>
      <c r="B457" s="1496">
        <v>301</v>
      </c>
      <c r="C457" s="1496">
        <v>191</v>
      </c>
      <c r="D457" s="1496"/>
      <c r="E457" s="1496"/>
      <c r="F457" s="1496"/>
      <c r="G457" s="1496">
        <v>492</v>
      </c>
    </row>
    <row r="458" spans="1:7">
      <c r="A458" t="s">
        <v>285</v>
      </c>
      <c r="B458" s="1496"/>
      <c r="C458" s="1496"/>
      <c r="D458" s="1496"/>
      <c r="E458" s="1496"/>
      <c r="F458" s="1496">
        <v>175</v>
      </c>
      <c r="G458" s="1496">
        <v>175</v>
      </c>
    </row>
    <row r="459" spans="1:7">
      <c r="A459" t="s">
        <v>398</v>
      </c>
      <c r="B459" s="1496">
        <v>54</v>
      </c>
      <c r="C459" s="1496">
        <v>101</v>
      </c>
      <c r="D459" s="1496"/>
      <c r="E459" s="1496"/>
      <c r="F459" s="1496"/>
      <c r="G459" s="1496">
        <v>155</v>
      </c>
    </row>
    <row r="460" spans="1:7">
      <c r="A460" t="s">
        <v>241</v>
      </c>
      <c r="B460" s="1496"/>
      <c r="C460" s="1496"/>
      <c r="D460" s="1496">
        <v>678</v>
      </c>
      <c r="E460" s="1496"/>
      <c r="F460" s="1496"/>
      <c r="G460" s="1496">
        <v>678</v>
      </c>
    </row>
    <row r="461" spans="1:7">
      <c r="A461" t="s">
        <v>277</v>
      </c>
      <c r="B461" s="1496"/>
      <c r="C461" s="1496"/>
      <c r="D461" s="1496"/>
      <c r="E461" s="1496"/>
      <c r="F461" s="1496">
        <v>236</v>
      </c>
      <c r="G461" s="1496">
        <v>236</v>
      </c>
    </row>
    <row r="462" spans="1:7">
      <c r="A462" t="s">
        <v>267</v>
      </c>
      <c r="B462" s="1496"/>
      <c r="C462" s="1496"/>
      <c r="D462" s="1496">
        <v>999</v>
      </c>
      <c r="E462" s="1496"/>
      <c r="F462" s="1496">
        <v>719</v>
      </c>
      <c r="G462" s="1496">
        <v>1718</v>
      </c>
    </row>
    <row r="463" spans="1:7">
      <c r="A463" t="s">
        <v>137</v>
      </c>
      <c r="B463" s="1496">
        <v>605</v>
      </c>
      <c r="C463" s="1496"/>
      <c r="D463" s="1496">
        <v>600</v>
      </c>
      <c r="E463" s="1496">
        <v>772</v>
      </c>
      <c r="F463" s="1496"/>
      <c r="G463" s="1496">
        <v>1977</v>
      </c>
    </row>
    <row r="464" spans="1:7">
      <c r="A464" t="s">
        <v>171</v>
      </c>
      <c r="B464" s="1496">
        <v>286</v>
      </c>
      <c r="C464" s="1496">
        <v>226</v>
      </c>
      <c r="D464" s="1496"/>
      <c r="E464" s="1496"/>
      <c r="F464" s="1496"/>
      <c r="G464" s="1496">
        <v>512</v>
      </c>
    </row>
    <row r="465" spans="1:7">
      <c r="A465" t="s">
        <v>335</v>
      </c>
      <c r="B465" s="1496">
        <v>1280</v>
      </c>
      <c r="C465" s="1496">
        <v>1029</v>
      </c>
      <c r="D465" s="1496"/>
      <c r="E465" s="1496"/>
      <c r="F465" s="1496"/>
      <c r="G465" s="1496">
        <v>2309</v>
      </c>
    </row>
    <row r="466" spans="1:7">
      <c r="A466" t="s">
        <v>339</v>
      </c>
      <c r="B466" s="1496"/>
      <c r="C466" s="1496"/>
      <c r="D466" s="1496">
        <v>181</v>
      </c>
      <c r="E466" s="1496"/>
      <c r="F466" s="1496"/>
      <c r="G466" s="1496">
        <v>181</v>
      </c>
    </row>
    <row r="467" spans="1:7">
      <c r="A467" t="s">
        <v>331</v>
      </c>
      <c r="B467" s="1496"/>
      <c r="C467" s="1496"/>
      <c r="D467" s="1496"/>
      <c r="E467" s="1496"/>
      <c r="F467" s="1496"/>
      <c r="G467" s="1496"/>
    </row>
    <row r="468" spans="1:7">
      <c r="A468" t="s">
        <v>384</v>
      </c>
      <c r="B468" s="1496">
        <v>1156</v>
      </c>
      <c r="C468" s="1496">
        <v>947</v>
      </c>
      <c r="D468" s="1496"/>
      <c r="E468" s="1496"/>
      <c r="F468" s="1496"/>
      <c r="G468" s="1496">
        <v>2103</v>
      </c>
    </row>
    <row r="469" spans="1:7">
      <c r="A469" t="s">
        <v>153</v>
      </c>
      <c r="B469" s="1496">
        <v>270</v>
      </c>
      <c r="C469" s="1496"/>
      <c r="D469" s="1496"/>
      <c r="E469" s="1496">
        <v>948</v>
      </c>
      <c r="F469" s="1496"/>
      <c r="G469" s="1496">
        <v>1218</v>
      </c>
    </row>
    <row r="470" spans="1:7">
      <c r="A470" t="s">
        <v>246</v>
      </c>
      <c r="B470" s="1496">
        <v>644</v>
      </c>
      <c r="C470" s="1496">
        <v>1430</v>
      </c>
      <c r="D470" s="1496">
        <v>970</v>
      </c>
      <c r="E470" s="1496"/>
      <c r="F470" s="1496"/>
      <c r="G470" s="1496">
        <v>3044</v>
      </c>
    </row>
    <row r="471" spans="1:7">
      <c r="A471" t="s">
        <v>122</v>
      </c>
      <c r="B471" s="1496"/>
      <c r="C471" s="1496"/>
      <c r="D471" s="1496"/>
      <c r="E471" s="1496"/>
      <c r="F471" s="1496">
        <v>285</v>
      </c>
      <c r="G471" s="1496">
        <v>285</v>
      </c>
    </row>
    <row r="472" spans="1:7">
      <c r="A472" t="s">
        <v>1473</v>
      </c>
      <c r="B472" s="1496"/>
      <c r="C472" s="1496"/>
      <c r="D472" s="1496"/>
      <c r="E472" s="1496">
        <v>260</v>
      </c>
      <c r="F472" s="1496">
        <v>129</v>
      </c>
      <c r="G472" s="1496">
        <v>389</v>
      </c>
    </row>
    <row r="473" spans="1:7">
      <c r="A473" t="s">
        <v>1474</v>
      </c>
      <c r="B473" s="1496"/>
      <c r="C473" s="1496"/>
      <c r="D473" s="1496"/>
      <c r="E473" s="1496"/>
      <c r="F473" s="1496"/>
      <c r="G473" s="1496"/>
    </row>
    <row r="474" spans="1:7">
      <c r="A474" t="s">
        <v>472</v>
      </c>
      <c r="B474" s="1496">
        <v>4596</v>
      </c>
      <c r="C474" s="1496">
        <v>3924</v>
      </c>
      <c r="D474" s="1496">
        <v>3428</v>
      </c>
      <c r="E474" s="1496">
        <v>1980</v>
      </c>
      <c r="F474" s="1496">
        <v>1544</v>
      </c>
      <c r="G474" s="1496">
        <v>15472</v>
      </c>
    </row>
    <row r="477" spans="1:7">
      <c r="A477" s="12" t="s">
        <v>1448</v>
      </c>
      <c r="B477" s="12" t="s">
        <v>1447</v>
      </c>
    </row>
    <row r="478" spans="1:7">
      <c r="A478" s="12" t="s">
        <v>1449</v>
      </c>
      <c r="B478" s="48">
        <v>45804</v>
      </c>
      <c r="C478" s="48">
        <v>45805</v>
      </c>
      <c r="D478" s="48">
        <v>45806</v>
      </c>
      <c r="E478" s="48">
        <v>45807</v>
      </c>
      <c r="F478" t="s">
        <v>472</v>
      </c>
    </row>
    <row r="479" spans="1:7">
      <c r="A479" t="s">
        <v>427</v>
      </c>
      <c r="B479" s="1496">
        <v>100</v>
      </c>
      <c r="C479" s="1496"/>
      <c r="D479" s="1496"/>
      <c r="E479" s="1496"/>
      <c r="F479" s="1496">
        <v>100</v>
      </c>
    </row>
    <row r="480" spans="1:7">
      <c r="A480" t="s">
        <v>277</v>
      </c>
      <c r="B480" s="1496">
        <v>224</v>
      </c>
      <c r="C480" s="1496">
        <v>200</v>
      </c>
      <c r="D480" s="1496"/>
      <c r="E480" s="1496"/>
      <c r="F480" s="1496">
        <v>424</v>
      </c>
    </row>
    <row r="481" spans="1:7">
      <c r="A481" t="s">
        <v>137</v>
      </c>
      <c r="B481" s="1496">
        <v>757</v>
      </c>
      <c r="C481" s="1496">
        <v>610</v>
      </c>
      <c r="D481" s="1496">
        <v>959</v>
      </c>
      <c r="E481" s="1496">
        <v>493</v>
      </c>
      <c r="F481" s="1496">
        <v>2819</v>
      </c>
    </row>
    <row r="482" spans="1:7">
      <c r="A482" t="s">
        <v>412</v>
      </c>
      <c r="B482" s="1496"/>
      <c r="C482" s="1496"/>
      <c r="D482" s="1496"/>
      <c r="E482" s="1496">
        <v>218</v>
      </c>
      <c r="F482" s="1496">
        <v>218</v>
      </c>
    </row>
    <row r="483" spans="1:7">
      <c r="A483" t="s">
        <v>171</v>
      </c>
      <c r="B483" s="1496"/>
      <c r="C483" s="1496"/>
      <c r="D483" s="1496"/>
      <c r="E483" s="1496"/>
      <c r="F483" s="1496"/>
    </row>
    <row r="484" spans="1:7">
      <c r="A484" t="s">
        <v>153</v>
      </c>
      <c r="B484" s="1496">
        <v>954</v>
      </c>
      <c r="C484" s="1496">
        <v>2783</v>
      </c>
      <c r="D484" s="1496">
        <v>2248</v>
      </c>
      <c r="E484" s="1496"/>
      <c r="F484" s="1496">
        <v>5985</v>
      </c>
    </row>
    <row r="485" spans="1:7">
      <c r="A485" t="s">
        <v>246</v>
      </c>
      <c r="B485" s="1496">
        <v>948</v>
      </c>
      <c r="C485" s="1496"/>
      <c r="D485" s="1496">
        <v>736</v>
      </c>
      <c r="E485" s="1496"/>
      <c r="F485" s="1496">
        <v>1684</v>
      </c>
    </row>
    <row r="486" spans="1:7">
      <c r="A486" t="s">
        <v>161</v>
      </c>
      <c r="B486" s="1496"/>
      <c r="C486" s="1496"/>
      <c r="D486" s="1496"/>
      <c r="E486" s="1496"/>
      <c r="F486" s="1496"/>
    </row>
    <row r="487" spans="1:7">
      <c r="A487" t="s">
        <v>1475</v>
      </c>
      <c r="B487" s="1496"/>
      <c r="C487" s="1496"/>
      <c r="D487" s="1496"/>
      <c r="E487" s="1496"/>
      <c r="F487" s="1496"/>
    </row>
    <row r="488" spans="1:7">
      <c r="A488" t="s">
        <v>1476</v>
      </c>
      <c r="B488" s="1496"/>
      <c r="C488" s="1496"/>
      <c r="D488" s="1496"/>
      <c r="E488" s="1496"/>
      <c r="F488" s="1496"/>
    </row>
    <row r="489" spans="1:7">
      <c r="A489" t="s">
        <v>1477</v>
      </c>
      <c r="B489" s="1496"/>
      <c r="C489" s="1496"/>
      <c r="D489" s="1496"/>
      <c r="E489" s="1496"/>
      <c r="F489" s="1496"/>
    </row>
    <row r="490" spans="1:7">
      <c r="A490" t="s">
        <v>1478</v>
      </c>
      <c r="B490" s="1496"/>
      <c r="C490" s="1496"/>
      <c r="D490" s="1496"/>
      <c r="E490" s="1496"/>
      <c r="F490" s="1496"/>
    </row>
    <row r="491" spans="1:7">
      <c r="A491" t="s">
        <v>1479</v>
      </c>
      <c r="B491" s="1496"/>
      <c r="C491" s="1496"/>
      <c r="D491" s="1496"/>
      <c r="E491" s="1496"/>
      <c r="F491" s="1496"/>
    </row>
    <row r="492" spans="1:7">
      <c r="A492" t="s">
        <v>472</v>
      </c>
      <c r="B492" s="1496">
        <v>2983</v>
      </c>
      <c r="C492" s="1496">
        <v>3593</v>
      </c>
      <c r="D492" s="1496">
        <v>3943</v>
      </c>
      <c r="E492" s="1496">
        <v>711</v>
      </c>
      <c r="F492" s="1496">
        <v>11230</v>
      </c>
    </row>
    <row r="495" spans="1:7">
      <c r="A495" s="12" t="s">
        <v>1448</v>
      </c>
      <c r="B495" s="12" t="s">
        <v>1447</v>
      </c>
    </row>
    <row r="496" spans="1:7">
      <c r="A496" s="12" t="s">
        <v>1449</v>
      </c>
      <c r="B496" s="48">
        <v>45810</v>
      </c>
      <c r="C496" s="48">
        <v>45811</v>
      </c>
      <c r="D496" s="48">
        <v>45812</v>
      </c>
      <c r="E496" s="48">
        <v>45813</v>
      </c>
      <c r="F496" s="48">
        <v>45814</v>
      </c>
      <c r="G496" t="s">
        <v>472</v>
      </c>
    </row>
    <row r="497" spans="1:7">
      <c r="A497" t="s">
        <v>241</v>
      </c>
      <c r="B497" s="1496"/>
      <c r="C497" s="1496"/>
      <c r="D497" s="1496"/>
      <c r="E497" s="1496"/>
      <c r="F497" s="1496"/>
      <c r="G497" s="1496"/>
    </row>
    <row r="498" spans="1:7">
      <c r="A498" t="s">
        <v>185</v>
      </c>
      <c r="B498" s="1496"/>
      <c r="C498" s="1496"/>
      <c r="D498" s="1496"/>
      <c r="E498" s="1496"/>
      <c r="F498" s="1496"/>
      <c r="G498" s="1496"/>
    </row>
    <row r="499" spans="1:7">
      <c r="A499" t="s">
        <v>267</v>
      </c>
      <c r="B499" s="1496"/>
      <c r="C499" s="1496">
        <v>1483</v>
      </c>
      <c r="D499" s="1496">
        <v>83</v>
      </c>
      <c r="E499" s="1496"/>
      <c r="F499" s="1496"/>
      <c r="G499" s="1496">
        <v>1566</v>
      </c>
    </row>
    <row r="500" spans="1:7">
      <c r="A500" t="s">
        <v>137</v>
      </c>
      <c r="B500" s="1496">
        <v>720</v>
      </c>
      <c r="C500" s="1496">
        <v>948</v>
      </c>
      <c r="D500" s="1496"/>
      <c r="E500" s="1496">
        <v>1101</v>
      </c>
      <c r="F500" s="1496">
        <v>437</v>
      </c>
      <c r="G500" s="1496">
        <v>3206</v>
      </c>
    </row>
    <row r="501" spans="1:7">
      <c r="A501" t="s">
        <v>392</v>
      </c>
      <c r="B501" s="1496"/>
      <c r="C501" s="1496"/>
      <c r="D501" s="1496"/>
      <c r="E501" s="1496">
        <v>341</v>
      </c>
      <c r="F501" s="1496"/>
      <c r="G501" s="1496">
        <v>341</v>
      </c>
    </row>
    <row r="502" spans="1:7">
      <c r="A502" t="s">
        <v>1472</v>
      </c>
      <c r="B502" s="1496"/>
      <c r="C502" s="1496"/>
      <c r="D502" s="1496"/>
      <c r="E502" s="1496"/>
      <c r="F502" s="1496"/>
      <c r="G502" s="1496"/>
    </row>
    <row r="503" spans="1:7">
      <c r="A503" t="s">
        <v>246</v>
      </c>
      <c r="B503" s="1496">
        <v>1957</v>
      </c>
      <c r="C503" s="1496"/>
      <c r="D503" s="1496"/>
      <c r="E503" s="1496"/>
      <c r="F503" s="1496"/>
      <c r="G503" s="1496">
        <v>1957</v>
      </c>
    </row>
    <row r="504" spans="1:7">
      <c r="A504" t="s">
        <v>161</v>
      </c>
      <c r="B504" s="1496">
        <v>275</v>
      </c>
      <c r="C504" s="1496">
        <v>280</v>
      </c>
      <c r="D504" s="1496">
        <v>310</v>
      </c>
      <c r="E504" s="1496"/>
      <c r="F504" s="1496"/>
      <c r="G504" s="1496">
        <v>865</v>
      </c>
    </row>
    <row r="505" spans="1:7">
      <c r="A505" t="s">
        <v>151</v>
      </c>
      <c r="B505" s="1496">
        <v>800</v>
      </c>
      <c r="C505" s="1496">
        <v>631</v>
      </c>
      <c r="D505" s="1496">
        <v>1401</v>
      </c>
      <c r="E505" s="1496"/>
      <c r="F505" s="1496"/>
      <c r="G505" s="1496">
        <v>2832</v>
      </c>
    </row>
    <row r="506" spans="1:7">
      <c r="A506" t="s">
        <v>1480</v>
      </c>
      <c r="B506" s="1496">
        <v>6</v>
      </c>
      <c r="C506" s="1496"/>
      <c r="D506" s="1496"/>
      <c r="E506" s="1496"/>
      <c r="F506" s="1496"/>
      <c r="G506" s="1496">
        <v>6</v>
      </c>
    </row>
    <row r="507" spans="1:7">
      <c r="A507" t="s">
        <v>1481</v>
      </c>
      <c r="B507" s="1496"/>
      <c r="C507" s="1496"/>
      <c r="D507" s="1496"/>
      <c r="E507" s="1496"/>
      <c r="F507" s="1496"/>
      <c r="G507" s="1496"/>
    </row>
    <row r="508" spans="1:7">
      <c r="A508" t="s">
        <v>504</v>
      </c>
      <c r="B508" s="1496"/>
      <c r="C508" s="1496"/>
      <c r="D508" s="1496"/>
      <c r="E508" s="1496"/>
      <c r="F508" s="1496"/>
      <c r="G508" s="1496"/>
    </row>
    <row r="509" spans="1:7">
      <c r="A509" t="s">
        <v>223</v>
      </c>
      <c r="B509" s="1496"/>
      <c r="C509" s="1496"/>
      <c r="D509" s="1496">
        <v>610</v>
      </c>
      <c r="E509" s="1496">
        <v>2523</v>
      </c>
      <c r="F509" s="1496"/>
      <c r="G509" s="1496">
        <v>3133</v>
      </c>
    </row>
    <row r="510" spans="1:7">
      <c r="A510" t="s">
        <v>1482</v>
      </c>
      <c r="B510" s="1496"/>
      <c r="C510" s="1496"/>
      <c r="D510" s="1496"/>
      <c r="E510" s="1496"/>
      <c r="F510" s="1496"/>
      <c r="G510" s="1496"/>
    </row>
    <row r="511" spans="1:7">
      <c r="A511" t="s">
        <v>472</v>
      </c>
      <c r="B511" s="1496">
        <v>3758</v>
      </c>
      <c r="C511" s="1496">
        <v>3342</v>
      </c>
      <c r="D511" s="1496">
        <v>2404</v>
      </c>
      <c r="E511" s="1496">
        <v>3965</v>
      </c>
      <c r="F511" s="1496">
        <v>437</v>
      </c>
      <c r="G511" s="1496">
        <v>13906</v>
      </c>
    </row>
    <row r="514" spans="1:7">
      <c r="A514" s="12" t="s">
        <v>1448</v>
      </c>
      <c r="B514" s="12" t="s">
        <v>1447</v>
      </c>
    </row>
    <row r="515" spans="1:7">
      <c r="A515" s="12" t="s">
        <v>1449</v>
      </c>
      <c r="B515" s="48">
        <v>45817</v>
      </c>
      <c r="C515" s="48">
        <v>45818</v>
      </c>
      <c r="D515" s="48">
        <v>45819</v>
      </c>
      <c r="E515" s="48">
        <v>45820</v>
      </c>
      <c r="F515" s="48">
        <v>45821</v>
      </c>
      <c r="G515" t="s">
        <v>472</v>
      </c>
    </row>
    <row r="516" spans="1:7">
      <c r="A516" t="s">
        <v>241</v>
      </c>
      <c r="B516" s="1496"/>
      <c r="C516" s="1496"/>
      <c r="D516" s="1496"/>
      <c r="E516" s="1496"/>
      <c r="F516" s="1496"/>
      <c r="G516" s="1496"/>
    </row>
    <row r="517" spans="1:7">
      <c r="A517" t="s">
        <v>137</v>
      </c>
      <c r="B517" s="1496">
        <v>730</v>
      </c>
      <c r="C517" s="1496">
        <v>583</v>
      </c>
      <c r="D517" s="1496"/>
      <c r="E517" s="1496"/>
      <c r="F517" s="1496"/>
      <c r="G517" s="1496">
        <v>1313</v>
      </c>
    </row>
    <row r="518" spans="1:7">
      <c r="A518" t="s">
        <v>258</v>
      </c>
      <c r="B518" s="1496">
        <v>115</v>
      </c>
      <c r="C518" s="1496"/>
      <c r="D518" s="1496"/>
      <c r="E518" s="1496"/>
      <c r="F518" s="1496"/>
      <c r="G518" s="1496">
        <v>115</v>
      </c>
    </row>
    <row r="519" spans="1:7">
      <c r="A519" t="s">
        <v>153</v>
      </c>
      <c r="B519" s="1496"/>
      <c r="C519" s="1496"/>
      <c r="D519" s="1496">
        <v>370</v>
      </c>
      <c r="E519" s="1496"/>
      <c r="F519" s="1496"/>
      <c r="G519" s="1496">
        <v>370</v>
      </c>
    </row>
    <row r="520" spans="1:7">
      <c r="A520" t="s">
        <v>161</v>
      </c>
      <c r="B520" s="1496">
        <v>263</v>
      </c>
      <c r="C520" s="1496">
        <v>270</v>
      </c>
      <c r="D520" s="1496"/>
      <c r="E520" s="1496">
        <v>395</v>
      </c>
      <c r="F520" s="1496"/>
      <c r="G520" s="1496">
        <v>928</v>
      </c>
    </row>
    <row r="521" spans="1:7">
      <c r="A521" t="s">
        <v>151</v>
      </c>
      <c r="B521" s="1496">
        <v>1100</v>
      </c>
      <c r="C521" s="1496"/>
      <c r="D521" s="1496">
        <v>1975</v>
      </c>
      <c r="E521" s="1496">
        <v>1395</v>
      </c>
      <c r="F521" s="1496"/>
      <c r="G521" s="1496">
        <v>4470</v>
      </c>
    </row>
    <row r="522" spans="1:7">
      <c r="A522" t="s">
        <v>223</v>
      </c>
      <c r="B522" s="1496"/>
      <c r="C522" s="1496">
        <v>1293</v>
      </c>
      <c r="D522" s="1496"/>
      <c r="E522" s="1496"/>
      <c r="F522" s="1496"/>
      <c r="G522" s="1496">
        <v>1293</v>
      </c>
    </row>
    <row r="523" spans="1:7">
      <c r="A523" t="s">
        <v>1483</v>
      </c>
      <c r="B523" s="1496">
        <v>155</v>
      </c>
      <c r="C523" s="1496"/>
      <c r="D523" s="1496"/>
      <c r="E523" s="1496"/>
      <c r="F523" s="1496"/>
      <c r="G523" s="1496">
        <v>155</v>
      </c>
    </row>
    <row r="524" spans="1:7">
      <c r="A524" t="s">
        <v>1484</v>
      </c>
      <c r="B524" s="1496"/>
      <c r="C524" s="1496"/>
      <c r="D524" s="1496"/>
      <c r="E524" s="1496"/>
      <c r="F524" s="1496"/>
      <c r="G524" s="1496"/>
    </row>
    <row r="525" spans="1:7">
      <c r="A525" t="s">
        <v>472</v>
      </c>
      <c r="B525" s="1496">
        <v>2363</v>
      </c>
      <c r="C525" s="1496">
        <v>2146</v>
      </c>
      <c r="D525" s="1496">
        <v>2345</v>
      </c>
      <c r="E525" s="1496">
        <v>1790</v>
      </c>
      <c r="F525" s="1496"/>
      <c r="G525" s="1496">
        <v>8644</v>
      </c>
    </row>
    <row r="528" spans="1:7">
      <c r="A528" s="12" t="s">
        <v>1448</v>
      </c>
      <c r="B528" s="12" t="s">
        <v>1447</v>
      </c>
    </row>
    <row r="529" spans="1:7">
      <c r="A529" s="12" t="s">
        <v>1449</v>
      </c>
      <c r="B529" s="48">
        <v>45824</v>
      </c>
      <c r="C529" s="48">
        <v>45825</v>
      </c>
      <c r="D529" s="48">
        <v>45826</v>
      </c>
      <c r="E529" s="48">
        <v>45827</v>
      </c>
      <c r="F529" s="48">
        <v>45828</v>
      </c>
      <c r="G529" t="s">
        <v>472</v>
      </c>
    </row>
    <row r="530" spans="1:7">
      <c r="A530" t="s">
        <v>287</v>
      </c>
      <c r="B530" s="1496"/>
      <c r="C530" s="1496"/>
      <c r="D530" s="1496"/>
      <c r="E530" s="1496"/>
      <c r="F530" s="1496"/>
      <c r="G530" s="1496"/>
    </row>
    <row r="531" spans="1:7">
      <c r="A531" t="s">
        <v>353</v>
      </c>
      <c r="B531" s="1496"/>
      <c r="C531" s="1496"/>
      <c r="D531" s="1496"/>
      <c r="E531" s="1496"/>
      <c r="F531" s="1496"/>
      <c r="G531" s="1496"/>
    </row>
    <row r="532" spans="1:7">
      <c r="A532" t="s">
        <v>265</v>
      </c>
      <c r="B532" s="1496">
        <v>1394</v>
      </c>
      <c r="C532" s="1496">
        <v>1756</v>
      </c>
      <c r="D532" s="1496">
        <v>846</v>
      </c>
      <c r="E532" s="1496"/>
      <c r="F532" s="1496"/>
      <c r="G532" s="1496">
        <v>3996</v>
      </c>
    </row>
    <row r="533" spans="1:7">
      <c r="A533" t="s">
        <v>137</v>
      </c>
      <c r="B533" s="1496">
        <v>465</v>
      </c>
      <c r="C533" s="1496">
        <v>218</v>
      </c>
      <c r="D533" s="1496">
        <v>729</v>
      </c>
      <c r="E533" s="1496">
        <v>464</v>
      </c>
      <c r="F533" s="1496"/>
      <c r="G533" s="1496">
        <v>1876</v>
      </c>
    </row>
    <row r="534" spans="1:7">
      <c r="A534" t="s">
        <v>111</v>
      </c>
      <c r="B534" s="1496"/>
      <c r="C534" s="1496"/>
      <c r="D534" s="1496"/>
      <c r="E534" s="1496">
        <v>977</v>
      </c>
      <c r="F534" s="1496"/>
      <c r="G534" s="1496">
        <v>977</v>
      </c>
    </row>
    <row r="535" spans="1:7">
      <c r="A535" t="s">
        <v>400</v>
      </c>
      <c r="B535" s="1496"/>
      <c r="C535" s="1496"/>
      <c r="D535" s="1496">
        <v>81</v>
      </c>
      <c r="E535" s="1496"/>
      <c r="F535" s="1496">
        <v>114</v>
      </c>
      <c r="G535" s="1496">
        <v>195</v>
      </c>
    </row>
    <row r="536" spans="1:7">
      <c r="A536" t="s">
        <v>153</v>
      </c>
      <c r="B536" s="1496"/>
      <c r="C536" s="1496"/>
      <c r="D536" s="1496"/>
      <c r="E536" s="1496"/>
      <c r="F536" s="1496"/>
      <c r="G536" s="1496"/>
    </row>
    <row r="537" spans="1:7">
      <c r="A537" t="s">
        <v>246</v>
      </c>
      <c r="B537" s="1496"/>
      <c r="C537" s="1496"/>
      <c r="D537" s="1496"/>
      <c r="E537" s="1496"/>
      <c r="F537" s="1496"/>
      <c r="G537" s="1496"/>
    </row>
    <row r="538" spans="1:7">
      <c r="A538" t="s">
        <v>161</v>
      </c>
      <c r="B538" s="1496">
        <v>280</v>
      </c>
      <c r="C538" s="1496">
        <v>70</v>
      </c>
      <c r="D538" s="1496">
        <v>594</v>
      </c>
      <c r="E538" s="1496"/>
      <c r="F538" s="1496">
        <v>52</v>
      </c>
      <c r="G538" s="1496">
        <v>996</v>
      </c>
    </row>
    <row r="539" spans="1:7">
      <c r="A539" t="s">
        <v>151</v>
      </c>
      <c r="B539" s="1496">
        <v>450</v>
      </c>
      <c r="C539" s="1496">
        <v>1246</v>
      </c>
      <c r="D539" s="1496"/>
      <c r="E539" s="1496"/>
      <c r="F539" s="1496"/>
      <c r="G539" s="1496">
        <v>1696</v>
      </c>
    </row>
    <row r="540" spans="1:7">
      <c r="A540" t="s">
        <v>149</v>
      </c>
      <c r="B540" s="1496"/>
      <c r="C540" s="1496">
        <v>1465</v>
      </c>
      <c r="D540" s="1496">
        <v>1380</v>
      </c>
      <c r="E540" s="1496"/>
      <c r="F540" s="1496"/>
      <c r="G540" s="1496">
        <v>2845</v>
      </c>
    </row>
    <row r="541" spans="1:7">
      <c r="A541" t="s">
        <v>472</v>
      </c>
      <c r="B541" s="1496">
        <v>2589</v>
      </c>
      <c r="C541" s="1496">
        <v>4755</v>
      </c>
      <c r="D541" s="1496">
        <v>3630</v>
      </c>
      <c r="E541" s="1496">
        <v>1441</v>
      </c>
      <c r="F541" s="1496">
        <v>166</v>
      </c>
      <c r="G541" s="1496">
        <v>12581</v>
      </c>
    </row>
    <row r="544" spans="1:7">
      <c r="A544" s="12" t="s">
        <v>1448</v>
      </c>
      <c r="B544" s="12" t="s">
        <v>1447</v>
      </c>
    </row>
    <row r="545" spans="1:7">
      <c r="A545" s="12" t="s">
        <v>1449</v>
      </c>
      <c r="B545" s="48">
        <v>45831</v>
      </c>
      <c r="C545" s="48">
        <v>45832</v>
      </c>
      <c r="D545" s="48">
        <v>45833</v>
      </c>
      <c r="E545" s="48">
        <v>45834</v>
      </c>
      <c r="F545" s="48">
        <v>45835</v>
      </c>
      <c r="G545" t="s">
        <v>472</v>
      </c>
    </row>
    <row r="546" spans="1:7">
      <c r="A546" t="s">
        <v>267</v>
      </c>
      <c r="B546" s="1496"/>
      <c r="C546" s="1496"/>
      <c r="D546" s="1496"/>
      <c r="E546" s="1496"/>
      <c r="F546" s="1496"/>
      <c r="G546" s="1496"/>
    </row>
    <row r="547" spans="1:7">
      <c r="A547" t="s">
        <v>265</v>
      </c>
      <c r="B547" s="1496"/>
      <c r="C547" s="1496">
        <v>1946</v>
      </c>
      <c r="D547" s="1496"/>
      <c r="E547" s="1496"/>
      <c r="F547" s="1496"/>
      <c r="G547" s="1496">
        <v>1946</v>
      </c>
    </row>
    <row r="548" spans="1:7">
      <c r="A548" t="s">
        <v>137</v>
      </c>
      <c r="B548" s="1496"/>
      <c r="C548" s="1496"/>
      <c r="D548" s="1496"/>
      <c r="E548" s="1496">
        <v>112</v>
      </c>
      <c r="F548" s="1496"/>
      <c r="G548" s="1496">
        <v>112</v>
      </c>
    </row>
    <row r="549" spans="1:7">
      <c r="A549" t="s">
        <v>111</v>
      </c>
      <c r="B549" s="1496"/>
      <c r="C549" s="1496"/>
      <c r="D549" s="1496"/>
      <c r="E549" s="1496">
        <v>676</v>
      </c>
      <c r="F549" s="1496">
        <v>430</v>
      </c>
      <c r="G549" s="1496">
        <v>1106</v>
      </c>
    </row>
    <row r="550" spans="1:7">
      <c r="A550" t="s">
        <v>392</v>
      </c>
      <c r="B550" s="1496"/>
      <c r="C550" s="1496"/>
      <c r="D550" s="1496">
        <v>649</v>
      </c>
      <c r="E550" s="1496"/>
      <c r="F550" s="1496"/>
      <c r="G550" s="1496">
        <v>649</v>
      </c>
    </row>
    <row r="551" spans="1:7">
      <c r="A551" t="s">
        <v>400</v>
      </c>
      <c r="B551" s="1496">
        <v>237</v>
      </c>
      <c r="C551" s="1496">
        <v>322</v>
      </c>
      <c r="D551" s="1496">
        <v>245</v>
      </c>
      <c r="E551" s="1496">
        <v>1091</v>
      </c>
      <c r="F551" s="1496">
        <v>303</v>
      </c>
      <c r="G551" s="1496">
        <v>2198</v>
      </c>
    </row>
    <row r="552" spans="1:7">
      <c r="A552" t="s">
        <v>161</v>
      </c>
      <c r="B552" s="1496">
        <v>68</v>
      </c>
      <c r="C552" s="1496">
        <v>50</v>
      </c>
      <c r="D552" s="1496"/>
      <c r="E552" s="1496"/>
      <c r="F552" s="1496"/>
      <c r="G552" s="1496">
        <v>118</v>
      </c>
    </row>
    <row r="553" spans="1:7">
      <c r="A553" t="s">
        <v>149</v>
      </c>
      <c r="B553" s="1496">
        <v>1269</v>
      </c>
      <c r="C553" s="1496">
        <v>1141</v>
      </c>
      <c r="D553" s="1496">
        <v>1308</v>
      </c>
      <c r="E553" s="1496">
        <v>1296</v>
      </c>
      <c r="F553" s="1496"/>
      <c r="G553" s="1496">
        <v>5014</v>
      </c>
    </row>
    <row r="554" spans="1:7">
      <c r="A554" t="s">
        <v>425</v>
      </c>
      <c r="B554" s="1496">
        <v>65</v>
      </c>
      <c r="C554" s="1496"/>
      <c r="D554" s="1496"/>
      <c r="E554" s="1496"/>
      <c r="F554" s="1496"/>
      <c r="G554" s="1496">
        <v>65</v>
      </c>
    </row>
    <row r="555" spans="1:7">
      <c r="A555" t="s">
        <v>234</v>
      </c>
      <c r="B555" s="1496">
        <v>924</v>
      </c>
      <c r="C555" s="1496"/>
      <c r="D555" s="1496"/>
      <c r="E555" s="1496"/>
      <c r="F555" s="1496"/>
      <c r="G555" s="1496">
        <v>924</v>
      </c>
    </row>
    <row r="556" spans="1:7">
      <c r="A556" t="s">
        <v>197</v>
      </c>
      <c r="B556" s="1496"/>
      <c r="C556" s="1496">
        <v>1044</v>
      </c>
      <c r="D556" s="1496">
        <v>1100</v>
      </c>
      <c r="E556" s="1496">
        <v>1050</v>
      </c>
      <c r="F556" s="1496"/>
      <c r="G556" s="1496">
        <v>3194</v>
      </c>
    </row>
    <row r="557" spans="1:7">
      <c r="A557" t="s">
        <v>232</v>
      </c>
      <c r="B557" s="1496"/>
      <c r="C557" s="1496"/>
      <c r="D557" s="1496">
        <v>335</v>
      </c>
      <c r="E557" s="1496">
        <v>200</v>
      </c>
      <c r="F557" s="1496"/>
      <c r="G557" s="1496">
        <v>535</v>
      </c>
    </row>
    <row r="558" spans="1:7">
      <c r="A558" t="s">
        <v>472</v>
      </c>
      <c r="B558" s="1496">
        <v>2563</v>
      </c>
      <c r="C558" s="1496">
        <v>4503</v>
      </c>
      <c r="D558" s="1496">
        <v>3637</v>
      </c>
      <c r="E558" s="1496">
        <v>4425</v>
      </c>
      <c r="F558" s="1496">
        <v>733</v>
      </c>
      <c r="G558" s="1496">
        <v>15861</v>
      </c>
    </row>
    <row r="561" spans="1:7">
      <c r="A561" s="12" t="s">
        <v>1448</v>
      </c>
      <c r="B561" s="12" t="s">
        <v>1447</v>
      </c>
    </row>
    <row r="562" spans="1:7">
      <c r="A562" s="12" t="s">
        <v>1449</v>
      </c>
      <c r="B562" s="48">
        <v>45838</v>
      </c>
      <c r="C562" s="48">
        <v>45839</v>
      </c>
      <c r="D562" s="48">
        <v>45840</v>
      </c>
      <c r="E562" s="48">
        <v>45841</v>
      </c>
      <c r="F562" s="48">
        <v>45842</v>
      </c>
      <c r="G562" t="s">
        <v>472</v>
      </c>
    </row>
    <row r="563" spans="1:7">
      <c r="A563" t="s">
        <v>452</v>
      </c>
      <c r="B563" s="1496"/>
      <c r="C563" s="1496"/>
      <c r="D563" s="1496"/>
      <c r="E563" s="1496"/>
      <c r="F563" s="1496">
        <v>0</v>
      </c>
      <c r="G563" s="1496">
        <v>0</v>
      </c>
    </row>
    <row r="564" spans="1:7">
      <c r="A564" t="s">
        <v>137</v>
      </c>
      <c r="B564" s="1496"/>
      <c r="C564" s="1496">
        <v>282</v>
      </c>
      <c r="D564" s="1496"/>
      <c r="E564" s="1496"/>
      <c r="F564" s="1496"/>
      <c r="G564" s="1496">
        <v>282</v>
      </c>
    </row>
    <row r="565" spans="1:7">
      <c r="A565" t="s">
        <v>111</v>
      </c>
      <c r="B565" s="1496">
        <v>885</v>
      </c>
      <c r="C565" s="1496">
        <v>478</v>
      </c>
      <c r="D565" s="1496">
        <v>490</v>
      </c>
      <c r="E565" s="1496">
        <v>372</v>
      </c>
      <c r="F565" s="1496"/>
      <c r="G565" s="1496">
        <v>2225</v>
      </c>
    </row>
    <row r="566" spans="1:7">
      <c r="A566" t="s">
        <v>410</v>
      </c>
      <c r="B566" s="1496"/>
      <c r="C566" s="1496"/>
      <c r="D566" s="1496"/>
      <c r="E566" s="1496"/>
      <c r="F566" s="1496"/>
      <c r="G566" s="1496"/>
    </row>
    <row r="567" spans="1:7">
      <c r="A567" t="s">
        <v>400</v>
      </c>
      <c r="B567" s="1496">
        <v>360</v>
      </c>
      <c r="C567" s="1496"/>
      <c r="D567" s="1496"/>
      <c r="E567" s="1496"/>
      <c r="F567" s="1496"/>
      <c r="G567" s="1496">
        <v>360</v>
      </c>
    </row>
    <row r="568" spans="1:7">
      <c r="A568" t="s">
        <v>246</v>
      </c>
      <c r="B568" s="1496"/>
      <c r="C568" s="1496"/>
      <c r="D568" s="1496"/>
      <c r="E568" s="1496"/>
      <c r="F568" s="1496"/>
      <c r="G568" s="1496"/>
    </row>
    <row r="569" spans="1:7">
      <c r="A569" t="s">
        <v>149</v>
      </c>
      <c r="B569" s="1496"/>
      <c r="C569" s="1496"/>
      <c r="D569" s="1496"/>
      <c r="E569" s="1496"/>
      <c r="F569" s="1496"/>
      <c r="G569" s="1496"/>
    </row>
    <row r="570" spans="1:7">
      <c r="A570" t="s">
        <v>234</v>
      </c>
      <c r="B570" s="1496">
        <v>120</v>
      </c>
      <c r="C570" s="1496"/>
      <c r="D570" s="1496"/>
      <c r="E570" s="1496"/>
      <c r="F570" s="1496"/>
      <c r="G570" s="1496">
        <v>120</v>
      </c>
    </row>
    <row r="571" spans="1:7">
      <c r="A571" t="s">
        <v>232</v>
      </c>
      <c r="B571" s="1496"/>
      <c r="C571" s="1496">
        <v>120</v>
      </c>
      <c r="D571" s="1496">
        <v>71</v>
      </c>
      <c r="E571" s="1496"/>
      <c r="F571" s="1496"/>
      <c r="G571" s="1496">
        <v>191</v>
      </c>
    </row>
    <row r="572" spans="1:7">
      <c r="A572" t="s">
        <v>209</v>
      </c>
      <c r="B572" s="1496"/>
      <c r="C572" s="1496"/>
      <c r="D572" s="1496">
        <v>355</v>
      </c>
      <c r="E572" s="1496"/>
      <c r="F572" s="1496"/>
      <c r="G572" s="1496">
        <v>355</v>
      </c>
    </row>
    <row r="573" spans="1:7">
      <c r="A573" t="s">
        <v>472</v>
      </c>
      <c r="B573" s="1496">
        <v>1365</v>
      </c>
      <c r="C573" s="1496">
        <v>880</v>
      </c>
      <c r="D573" s="1496">
        <v>916</v>
      </c>
      <c r="E573" s="1496">
        <v>372</v>
      </c>
      <c r="F573" s="1496">
        <v>0</v>
      </c>
      <c r="G573" s="1496">
        <v>3533</v>
      </c>
    </row>
    <row r="576" spans="1:7">
      <c r="A576" s="12" t="s">
        <v>1448</v>
      </c>
      <c r="B576" s="12" t="s">
        <v>1447</v>
      </c>
    </row>
    <row r="577" spans="1:7">
      <c r="A577" s="12" t="s">
        <v>1449</v>
      </c>
      <c r="B577" s="48">
        <v>45845</v>
      </c>
      <c r="C577" s="48">
        <v>45846</v>
      </c>
      <c r="D577" s="48">
        <v>45847</v>
      </c>
      <c r="E577" s="48">
        <v>45848</v>
      </c>
      <c r="F577" s="48">
        <v>45849</v>
      </c>
      <c r="G577" t="s">
        <v>472</v>
      </c>
    </row>
    <row r="578" spans="1:7">
      <c r="A578" t="s">
        <v>115</v>
      </c>
      <c r="B578" s="1496"/>
      <c r="C578" s="1496"/>
      <c r="D578" s="1496"/>
      <c r="E578" s="1496"/>
      <c r="F578" s="1496">
        <v>198</v>
      </c>
      <c r="G578" s="1496">
        <v>198</v>
      </c>
    </row>
    <row r="579" spans="1:7">
      <c r="A579" t="s">
        <v>111</v>
      </c>
      <c r="B579" s="1496"/>
      <c r="C579" s="1496"/>
      <c r="D579" s="1496"/>
      <c r="E579" s="1496"/>
      <c r="F579" s="1496"/>
      <c r="G579" s="1496"/>
    </row>
    <row r="580" spans="1:7">
      <c r="A580" t="s">
        <v>128</v>
      </c>
      <c r="B580" s="1496"/>
      <c r="C580" s="1496"/>
      <c r="D580" s="1496"/>
      <c r="E580" s="1496"/>
      <c r="F580" s="1496"/>
      <c r="G580" s="1496"/>
    </row>
    <row r="581" spans="1:7">
      <c r="A581" t="s">
        <v>396</v>
      </c>
      <c r="B581" s="1496"/>
      <c r="C581" s="1496"/>
      <c r="D581" s="1496"/>
      <c r="E581" s="1496">
        <v>400</v>
      </c>
      <c r="F581" s="1496"/>
      <c r="G581" s="1496">
        <v>400</v>
      </c>
    </row>
    <row r="582" spans="1:7">
      <c r="A582" t="s">
        <v>209</v>
      </c>
      <c r="B582" s="1496">
        <v>846</v>
      </c>
      <c r="C582" s="1496">
        <v>827</v>
      </c>
      <c r="D582" s="1496"/>
      <c r="E582" s="1496"/>
      <c r="F582" s="1496"/>
      <c r="G582" s="1496">
        <v>1673</v>
      </c>
    </row>
    <row r="583" spans="1:7">
      <c r="A583" t="s">
        <v>252</v>
      </c>
      <c r="B583" s="1496"/>
      <c r="C583" s="1496">
        <v>465</v>
      </c>
      <c r="D583" s="1496">
        <v>321</v>
      </c>
      <c r="E583" s="1496"/>
      <c r="F583" s="1496"/>
      <c r="G583" s="1496">
        <v>786</v>
      </c>
    </row>
    <row r="584" spans="1:7">
      <c r="A584" t="s">
        <v>157</v>
      </c>
      <c r="B584" s="1496">
        <v>1644</v>
      </c>
      <c r="C584" s="1496">
        <v>60</v>
      </c>
      <c r="D584" s="1496"/>
      <c r="E584" s="1496"/>
      <c r="F584" s="1496"/>
      <c r="G584" s="1496">
        <v>1704</v>
      </c>
    </row>
    <row r="585" spans="1:7">
      <c r="A585" t="s">
        <v>472</v>
      </c>
      <c r="B585" s="1496">
        <v>2490</v>
      </c>
      <c r="C585" s="1496">
        <v>1352</v>
      </c>
      <c r="D585" s="1496">
        <v>321</v>
      </c>
      <c r="E585" s="1496">
        <v>400</v>
      </c>
      <c r="F585" s="1496">
        <v>198</v>
      </c>
      <c r="G585" s="1496">
        <v>4761</v>
      </c>
    </row>
    <row r="588" spans="1:7">
      <c r="A588" s="12" t="s">
        <v>1448</v>
      </c>
      <c r="B588" s="12" t="s">
        <v>1447</v>
      </c>
    </row>
    <row r="589" spans="1:7">
      <c r="A589" s="12" t="s">
        <v>1449</v>
      </c>
      <c r="B589" s="48">
        <v>45852</v>
      </c>
      <c r="C589" s="48">
        <v>45853</v>
      </c>
      <c r="D589" s="48">
        <v>45854</v>
      </c>
      <c r="E589" s="48">
        <v>45855</v>
      </c>
      <c r="F589" s="48">
        <v>45856</v>
      </c>
      <c r="G589" t="s">
        <v>472</v>
      </c>
    </row>
    <row r="590" spans="1:7">
      <c r="A590" t="s">
        <v>129</v>
      </c>
      <c r="B590" s="1496"/>
      <c r="C590" s="1496">
        <v>403</v>
      </c>
      <c r="D590" s="1496">
        <v>39</v>
      </c>
      <c r="E590" s="1496"/>
      <c r="F590" s="1496"/>
      <c r="G590" s="1496">
        <v>442</v>
      </c>
    </row>
    <row r="591" spans="1:7">
      <c r="A591" t="s">
        <v>115</v>
      </c>
      <c r="B591" s="1496">
        <v>862</v>
      </c>
      <c r="C591" s="1496"/>
      <c r="D591" s="1496"/>
      <c r="E591" s="1496"/>
      <c r="F591" s="1496"/>
      <c r="G591" s="1496">
        <v>862</v>
      </c>
    </row>
    <row r="592" spans="1:7">
      <c r="A592" t="s">
        <v>396</v>
      </c>
      <c r="B592" s="1496"/>
      <c r="C592" s="1496">
        <v>203</v>
      </c>
      <c r="D592" s="1496">
        <v>170</v>
      </c>
      <c r="E592" s="1496">
        <v>106</v>
      </c>
      <c r="F592" s="1496"/>
      <c r="G592" s="1496">
        <v>479</v>
      </c>
    </row>
    <row r="593" spans="1:7">
      <c r="A593" t="s">
        <v>161</v>
      </c>
      <c r="B593" s="1496"/>
      <c r="C593" s="1496"/>
      <c r="D593" s="1496">
        <v>280</v>
      </c>
      <c r="E593" s="1496">
        <v>1972</v>
      </c>
      <c r="F593" s="1496"/>
      <c r="G593" s="1496">
        <v>2252</v>
      </c>
    </row>
    <row r="594" spans="1:7">
      <c r="A594" t="s">
        <v>252</v>
      </c>
      <c r="B594" s="1496"/>
      <c r="C594" s="1496"/>
      <c r="D594" s="1496"/>
      <c r="E594" s="1496"/>
      <c r="F594" s="1496"/>
      <c r="G594" s="1496"/>
    </row>
    <row r="595" spans="1:7">
      <c r="A595" t="s">
        <v>211</v>
      </c>
      <c r="B595" s="1496"/>
      <c r="C595" s="1496">
        <v>1210</v>
      </c>
      <c r="D595" s="1496">
        <v>397</v>
      </c>
      <c r="E595" s="1496"/>
      <c r="F595" s="1496"/>
      <c r="G595" s="1496">
        <v>1607</v>
      </c>
    </row>
    <row r="596" spans="1:7">
      <c r="A596" t="s">
        <v>227</v>
      </c>
      <c r="B596" s="1496"/>
      <c r="C596" s="1496"/>
      <c r="D596" s="1496">
        <v>90</v>
      </c>
      <c r="E596" s="1496"/>
      <c r="F596" s="1496"/>
      <c r="G596" s="1496">
        <v>90</v>
      </c>
    </row>
    <row r="597" spans="1:7">
      <c r="A597" t="s">
        <v>205</v>
      </c>
      <c r="B597" s="1496"/>
      <c r="C597" s="1496"/>
      <c r="D597" s="1496">
        <v>426</v>
      </c>
      <c r="E597" s="1496">
        <v>583</v>
      </c>
      <c r="F597" s="1496"/>
      <c r="G597" s="1496">
        <v>1009</v>
      </c>
    </row>
    <row r="598" spans="1:7">
      <c r="A598" t="s">
        <v>439</v>
      </c>
      <c r="B598" s="1496"/>
      <c r="C598" s="1496"/>
      <c r="D598" s="1496"/>
      <c r="E598" s="1496"/>
      <c r="F598" s="1496">
        <v>47</v>
      </c>
      <c r="G598" s="1496">
        <v>47</v>
      </c>
    </row>
    <row r="599" spans="1:7">
      <c r="A599" t="s">
        <v>472</v>
      </c>
      <c r="B599" s="1496">
        <v>862</v>
      </c>
      <c r="C599" s="1496">
        <v>1816</v>
      </c>
      <c r="D599" s="1496">
        <v>1402</v>
      </c>
      <c r="E599" s="1496">
        <v>2661</v>
      </c>
      <c r="F599" s="1496">
        <v>47</v>
      </c>
      <c r="G599" s="1496">
        <v>6788</v>
      </c>
    </row>
    <row r="602" spans="1:7">
      <c r="A602" s="12" t="s">
        <v>1448</v>
      </c>
      <c r="B602" s="12" t="s">
        <v>1447</v>
      </c>
    </row>
    <row r="603" spans="1:7">
      <c r="A603" s="12" t="s">
        <v>1449</v>
      </c>
      <c r="B603" s="48">
        <v>45859</v>
      </c>
      <c r="C603" s="48">
        <v>45860</v>
      </c>
      <c r="D603" s="48">
        <v>45861</v>
      </c>
      <c r="E603" s="48">
        <v>45862</v>
      </c>
      <c r="F603" s="48">
        <v>45863</v>
      </c>
      <c r="G603" t="s">
        <v>472</v>
      </c>
    </row>
    <row r="604" spans="1:7">
      <c r="A604" t="s">
        <v>129</v>
      </c>
      <c r="B604" s="1496"/>
      <c r="C604" s="1496">
        <v>318</v>
      </c>
      <c r="D604" s="1496"/>
      <c r="E604" s="1496"/>
      <c r="F604" s="1496"/>
      <c r="G604" s="1496">
        <v>318</v>
      </c>
    </row>
    <row r="605" spans="1:7">
      <c r="A605" t="s">
        <v>115</v>
      </c>
      <c r="B605" s="1496"/>
      <c r="C605" s="1496"/>
      <c r="D605" s="1496">
        <v>461</v>
      </c>
      <c r="E605" s="1496">
        <v>880</v>
      </c>
      <c r="F605" s="1496">
        <v>585</v>
      </c>
      <c r="G605" s="1496">
        <v>1926</v>
      </c>
    </row>
    <row r="606" spans="1:7">
      <c r="A606" t="s">
        <v>128</v>
      </c>
      <c r="B606" s="1496"/>
      <c r="C606" s="1496"/>
      <c r="D606" s="1496"/>
      <c r="E606" s="1496">
        <v>868</v>
      </c>
      <c r="F606" s="1496"/>
      <c r="G606" s="1496">
        <v>868</v>
      </c>
    </row>
    <row r="607" spans="1:7">
      <c r="A607" t="s">
        <v>396</v>
      </c>
      <c r="B607" s="1496"/>
      <c r="C607" s="1496"/>
      <c r="D607" s="1496">
        <v>272</v>
      </c>
      <c r="E607" s="1496">
        <v>79</v>
      </c>
      <c r="F607" s="1496"/>
      <c r="G607" s="1496">
        <v>351</v>
      </c>
    </row>
    <row r="608" spans="1:7">
      <c r="A608" t="s">
        <v>161</v>
      </c>
      <c r="B608" s="1496">
        <v>936</v>
      </c>
      <c r="C608" s="1496">
        <v>1723</v>
      </c>
      <c r="D608" s="1496">
        <v>130</v>
      </c>
      <c r="E608" s="1496">
        <v>420</v>
      </c>
      <c r="F608" s="1496"/>
      <c r="G608" s="1496">
        <v>3209</v>
      </c>
    </row>
    <row r="609" spans="1:7">
      <c r="A609" t="s">
        <v>151</v>
      </c>
      <c r="B609" s="1496"/>
      <c r="C609" s="1496"/>
      <c r="D609" s="1496">
        <v>853</v>
      </c>
      <c r="E609" s="1496">
        <v>1279</v>
      </c>
      <c r="F609" s="1496"/>
      <c r="G609" s="1496">
        <v>2132</v>
      </c>
    </row>
    <row r="610" spans="1:7">
      <c r="A610" t="s">
        <v>209</v>
      </c>
      <c r="B610" s="1496"/>
      <c r="C610" s="1496"/>
      <c r="D610" s="1496"/>
      <c r="E610" s="1496"/>
      <c r="F610" s="1496"/>
      <c r="G610" s="1496"/>
    </row>
    <row r="611" spans="1:7">
      <c r="A611" t="s">
        <v>157</v>
      </c>
      <c r="B611" s="1496"/>
      <c r="C611" s="1496"/>
      <c r="D611" s="1496">
        <v>579</v>
      </c>
      <c r="E611" s="1496">
        <v>619</v>
      </c>
      <c r="F611" s="1496"/>
      <c r="G611" s="1496">
        <v>1198</v>
      </c>
    </row>
    <row r="612" spans="1:7">
      <c r="A612" t="s">
        <v>211</v>
      </c>
      <c r="B612" s="1496"/>
      <c r="C612" s="1496"/>
      <c r="D612" s="1496"/>
      <c r="E612" s="1496"/>
      <c r="F612" s="1496"/>
      <c r="G612" s="1496"/>
    </row>
    <row r="613" spans="1:7">
      <c r="A613" t="s">
        <v>205</v>
      </c>
      <c r="B613" s="1496">
        <v>1843</v>
      </c>
      <c r="C613" s="1496">
        <v>1714</v>
      </c>
      <c r="D613" s="1496">
        <v>678</v>
      </c>
      <c r="E613" s="1496"/>
      <c r="F613" s="1496"/>
      <c r="G613" s="1496">
        <v>4235</v>
      </c>
    </row>
    <row r="614" spans="1:7">
      <c r="A614" t="s">
        <v>203</v>
      </c>
      <c r="B614" s="1496">
        <v>1070</v>
      </c>
      <c r="C614" s="1496">
        <v>1224</v>
      </c>
      <c r="D614" s="1496">
        <v>235</v>
      </c>
      <c r="E614" s="1496"/>
      <c r="F614" s="1496"/>
      <c r="G614" s="1496">
        <v>2529</v>
      </c>
    </row>
    <row r="615" spans="1:7">
      <c r="A615" t="s">
        <v>1485</v>
      </c>
      <c r="B615" s="1496"/>
      <c r="C615" s="1496">
        <v>605</v>
      </c>
      <c r="D615" s="1496"/>
      <c r="E615" s="1496"/>
      <c r="F615" s="1496"/>
      <c r="G615" s="1496">
        <v>605</v>
      </c>
    </row>
    <row r="616" spans="1:7">
      <c r="A616" t="s">
        <v>207</v>
      </c>
      <c r="B616" s="1496"/>
      <c r="C616" s="1496"/>
      <c r="D616" s="1496">
        <v>363</v>
      </c>
      <c r="E616" s="1496">
        <v>1077</v>
      </c>
      <c r="F616" s="1496"/>
      <c r="G616" s="1496">
        <v>1440</v>
      </c>
    </row>
    <row r="617" spans="1:7">
      <c r="A617" t="s">
        <v>250</v>
      </c>
      <c r="B617" s="1496"/>
      <c r="C617" s="1496"/>
      <c r="D617" s="1496"/>
      <c r="E617" s="1496"/>
      <c r="F617" s="1496"/>
      <c r="G617" s="1496"/>
    </row>
    <row r="618" spans="1:7">
      <c r="A618" t="s">
        <v>472</v>
      </c>
      <c r="B618" s="1496">
        <v>3849</v>
      </c>
      <c r="C618" s="1496">
        <v>5584</v>
      </c>
      <c r="D618" s="1496">
        <v>3571</v>
      </c>
      <c r="E618" s="1496">
        <v>5222</v>
      </c>
      <c r="F618" s="1496">
        <v>585</v>
      </c>
      <c r="G618" s="1496">
        <v>18811</v>
      </c>
    </row>
    <row r="621" spans="1:7">
      <c r="A621" s="12" t="s">
        <v>1448</v>
      </c>
      <c r="B621" s="12" t="s">
        <v>1447</v>
      </c>
    </row>
    <row r="622" spans="1:7">
      <c r="A622" s="12" t="s">
        <v>1449</v>
      </c>
      <c r="B622" s="48">
        <v>45866</v>
      </c>
      <c r="C622" s="48">
        <v>45867</v>
      </c>
      <c r="D622" s="48">
        <v>45868</v>
      </c>
      <c r="E622" s="48">
        <v>45869</v>
      </c>
      <c r="F622" s="48">
        <v>45870</v>
      </c>
      <c r="G622" t="s">
        <v>472</v>
      </c>
    </row>
    <row r="623" spans="1:7">
      <c r="A623" t="s">
        <v>294</v>
      </c>
      <c r="B623" s="1496"/>
      <c r="C623" s="1496"/>
      <c r="D623" s="1496"/>
      <c r="E623" s="1496"/>
      <c r="F623" s="1496">
        <v>318</v>
      </c>
      <c r="G623" s="1496">
        <v>318</v>
      </c>
    </row>
    <row r="624" spans="1:7">
      <c r="A624" t="s">
        <v>292</v>
      </c>
      <c r="B624" s="1496"/>
      <c r="C624" s="1496"/>
      <c r="D624" s="1496"/>
      <c r="E624" s="1496"/>
      <c r="F624" s="1496">
        <v>183</v>
      </c>
      <c r="G624" s="1496">
        <v>183</v>
      </c>
    </row>
    <row r="625" spans="1:7">
      <c r="A625" t="s">
        <v>115</v>
      </c>
      <c r="B625" s="1496">
        <v>345</v>
      </c>
      <c r="C625" s="1496"/>
      <c r="D625" s="1496"/>
      <c r="E625" s="1496"/>
      <c r="F625" s="1496"/>
      <c r="G625" s="1496">
        <v>345</v>
      </c>
    </row>
    <row r="626" spans="1:7">
      <c r="A626" t="s">
        <v>161</v>
      </c>
      <c r="B626" s="1496">
        <v>420</v>
      </c>
      <c r="C626" s="1496"/>
      <c r="D626" s="1496"/>
      <c r="E626" s="1496"/>
      <c r="F626" s="1496"/>
      <c r="G626" s="1496">
        <v>420</v>
      </c>
    </row>
    <row r="627" spans="1:7">
      <c r="A627" t="s">
        <v>151</v>
      </c>
      <c r="B627" s="1496">
        <v>817</v>
      </c>
      <c r="C627" s="1496"/>
      <c r="D627" s="1496">
        <v>1385</v>
      </c>
      <c r="E627" s="1496"/>
      <c r="F627" s="1496"/>
      <c r="G627" s="1496">
        <v>2202</v>
      </c>
    </row>
    <row r="628" spans="1:7">
      <c r="A628" t="s">
        <v>157</v>
      </c>
      <c r="B628" s="1496">
        <v>1181</v>
      </c>
      <c r="C628" s="1496">
        <v>1933</v>
      </c>
      <c r="D628" s="1496">
        <v>2853</v>
      </c>
      <c r="E628" s="1496">
        <v>1587</v>
      </c>
      <c r="F628" s="1496"/>
      <c r="G628" s="1496">
        <v>7554</v>
      </c>
    </row>
    <row r="629" spans="1:7">
      <c r="A629" t="s">
        <v>205</v>
      </c>
      <c r="B629" s="1496"/>
      <c r="C629" s="1496"/>
      <c r="D629" s="1496"/>
      <c r="E629" s="1496"/>
      <c r="F629" s="1496"/>
      <c r="G629" s="1496"/>
    </row>
    <row r="630" spans="1:7">
      <c r="A630" t="s">
        <v>207</v>
      </c>
      <c r="B630" s="1496">
        <v>1430</v>
      </c>
      <c r="C630" s="1496">
        <v>1004</v>
      </c>
      <c r="D630" s="1496"/>
      <c r="E630" s="1496"/>
      <c r="F630" s="1496"/>
      <c r="G630" s="1496">
        <v>2434</v>
      </c>
    </row>
    <row r="631" spans="1:7">
      <c r="A631" t="s">
        <v>250</v>
      </c>
      <c r="B631" s="1496"/>
      <c r="C631" s="1496">
        <v>581</v>
      </c>
      <c r="D631" s="1496"/>
      <c r="E631" s="1496"/>
      <c r="F631" s="1496"/>
      <c r="G631" s="1496">
        <v>581</v>
      </c>
    </row>
    <row r="632" spans="1:7">
      <c r="A632" t="s">
        <v>108</v>
      </c>
      <c r="B632" s="1496"/>
      <c r="C632" s="1496"/>
      <c r="D632" s="1496">
        <v>314</v>
      </c>
      <c r="E632" s="1496"/>
      <c r="F632" s="1496"/>
      <c r="G632" s="1496">
        <v>314</v>
      </c>
    </row>
    <row r="633" spans="1:7">
      <c r="A633" t="s">
        <v>140</v>
      </c>
      <c r="B633" s="1496"/>
      <c r="C633" s="1496"/>
      <c r="D633" s="1496"/>
      <c r="E633" s="1496">
        <v>2390</v>
      </c>
      <c r="F633" s="1496">
        <v>1377</v>
      </c>
      <c r="G633" s="1496">
        <v>3767</v>
      </c>
    </row>
    <row r="634" spans="1:7">
      <c r="A634" t="s">
        <v>472</v>
      </c>
      <c r="B634" s="1496">
        <v>4193</v>
      </c>
      <c r="C634" s="1496">
        <v>3518</v>
      </c>
      <c r="D634" s="1496">
        <v>4552</v>
      </c>
      <c r="E634" s="1496">
        <v>3977</v>
      </c>
      <c r="F634" s="1496">
        <v>1878</v>
      </c>
      <c r="G634" s="1496">
        <v>18118</v>
      </c>
    </row>
    <row r="637" spans="1:7">
      <c r="A637" s="12" t="s">
        <v>1448</v>
      </c>
      <c r="B637" s="12" t="s">
        <v>1447</v>
      </c>
    </row>
    <row r="638" spans="1:7">
      <c r="A638" s="12" t="s">
        <v>1449</v>
      </c>
      <c r="B638" s="48">
        <v>45873</v>
      </c>
      <c r="C638" s="48">
        <v>45874</v>
      </c>
      <c r="D638" s="48">
        <v>45875</v>
      </c>
      <c r="E638" s="48">
        <v>45876</v>
      </c>
      <c r="F638" s="48">
        <v>45877</v>
      </c>
      <c r="G638" t="s">
        <v>472</v>
      </c>
    </row>
    <row r="639" spans="1:7">
      <c r="A639" t="s">
        <v>396</v>
      </c>
      <c r="B639" s="1496"/>
      <c r="C639" s="1496"/>
      <c r="D639" s="1496"/>
      <c r="E639" s="1496"/>
      <c r="F639" s="1496"/>
      <c r="G639" s="1496"/>
    </row>
    <row r="640" spans="1:7">
      <c r="A640" t="s">
        <v>157</v>
      </c>
      <c r="B640" s="1496"/>
      <c r="C640" s="1496"/>
      <c r="D640" s="1496"/>
      <c r="E640" s="1496"/>
      <c r="F640" s="1496"/>
      <c r="G640" s="1496"/>
    </row>
    <row r="641" spans="1:7">
      <c r="A641" t="s">
        <v>108</v>
      </c>
      <c r="B641" s="1496"/>
      <c r="C641" s="1496"/>
      <c r="D641" s="1496"/>
      <c r="E641" s="1496"/>
      <c r="F641" s="1496"/>
      <c r="G641" s="1496"/>
    </row>
    <row r="642" spans="1:7">
      <c r="A642" t="s">
        <v>140</v>
      </c>
      <c r="B642" s="1496"/>
      <c r="C642" s="1496">
        <v>190</v>
      </c>
      <c r="D642" s="1496">
        <v>840</v>
      </c>
      <c r="E642" s="1496">
        <v>531</v>
      </c>
      <c r="F642" s="1496">
        <v>718</v>
      </c>
      <c r="G642" s="1496">
        <v>2279</v>
      </c>
    </row>
    <row r="643" spans="1:7">
      <c r="A643" t="s">
        <v>239</v>
      </c>
      <c r="B643" s="1496">
        <v>918</v>
      </c>
      <c r="C643" s="1496"/>
      <c r="D643" s="1496"/>
      <c r="E643" s="1496"/>
      <c r="F643" s="1496"/>
      <c r="G643" s="1496">
        <v>918</v>
      </c>
    </row>
    <row r="644" spans="1:7">
      <c r="A644" t="s">
        <v>159</v>
      </c>
      <c r="B644" s="1496"/>
      <c r="C644" s="1496">
        <v>2675</v>
      </c>
      <c r="D644" s="1496">
        <v>1964</v>
      </c>
      <c r="E644" s="1496">
        <v>377</v>
      </c>
      <c r="F644" s="1496"/>
      <c r="G644" s="1496">
        <v>5016</v>
      </c>
    </row>
    <row r="645" spans="1:7">
      <c r="A645" t="s">
        <v>243</v>
      </c>
      <c r="B645" s="1496"/>
      <c r="C645" s="1496"/>
      <c r="D645" s="1496"/>
      <c r="E645" s="1496">
        <v>674</v>
      </c>
      <c r="F645" s="1496"/>
      <c r="G645" s="1496">
        <v>674</v>
      </c>
    </row>
    <row r="646" spans="1:7">
      <c r="A646" t="s">
        <v>472</v>
      </c>
      <c r="B646" s="1496">
        <v>918</v>
      </c>
      <c r="C646" s="1496">
        <v>2865</v>
      </c>
      <c r="D646" s="1496">
        <v>2804</v>
      </c>
      <c r="E646" s="1496">
        <v>1582</v>
      </c>
      <c r="F646" s="1496">
        <v>718</v>
      </c>
      <c r="G646" s="1496">
        <v>8887</v>
      </c>
    </row>
    <row r="649" spans="1:7">
      <c r="A649" s="12" t="s">
        <v>1448</v>
      </c>
      <c r="B649" s="12" t="s">
        <v>1447</v>
      </c>
    </row>
    <row r="650" spans="1:7">
      <c r="A650" s="12" t="s">
        <v>1449</v>
      </c>
      <c r="B650" s="48">
        <v>45880</v>
      </c>
      <c r="C650" s="48">
        <v>45881</v>
      </c>
      <c r="D650" s="48">
        <v>45882</v>
      </c>
      <c r="E650" s="48">
        <v>45883</v>
      </c>
      <c r="F650" s="48">
        <v>45884</v>
      </c>
      <c r="G650" t="s">
        <v>472</v>
      </c>
    </row>
    <row r="651" spans="1:7">
      <c r="A651" t="s">
        <v>129</v>
      </c>
      <c r="B651" s="1496"/>
      <c r="C651" s="1496">
        <v>319</v>
      </c>
      <c r="D651" s="1496"/>
      <c r="E651" s="1496"/>
      <c r="F651" s="1496"/>
      <c r="G651" s="1496">
        <v>319</v>
      </c>
    </row>
    <row r="652" spans="1:7">
      <c r="A652" t="s">
        <v>396</v>
      </c>
      <c r="B652" s="1496">
        <v>376</v>
      </c>
      <c r="C652" s="1496">
        <v>35</v>
      </c>
      <c r="D652" s="1496">
        <v>48</v>
      </c>
      <c r="E652" s="1496">
        <v>144</v>
      </c>
      <c r="F652" s="1496">
        <v>64</v>
      </c>
      <c r="G652" s="1496">
        <v>667</v>
      </c>
    </row>
    <row r="653" spans="1:7">
      <c r="A653" t="s">
        <v>140</v>
      </c>
      <c r="B653" s="1496">
        <v>571</v>
      </c>
      <c r="C653" s="1496">
        <v>1293</v>
      </c>
      <c r="D653" s="1496">
        <v>540</v>
      </c>
      <c r="E653" s="1496">
        <v>554</v>
      </c>
      <c r="F653" s="1496">
        <v>89</v>
      </c>
      <c r="G653" s="1496">
        <v>3047</v>
      </c>
    </row>
    <row r="654" spans="1:7">
      <c r="A654" t="s">
        <v>239</v>
      </c>
      <c r="B654" s="1496">
        <v>1175</v>
      </c>
      <c r="C654" s="1496">
        <v>1154</v>
      </c>
      <c r="D654" s="1496">
        <v>428</v>
      </c>
      <c r="E654" s="1496"/>
      <c r="F654" s="1496"/>
      <c r="G654" s="1496">
        <v>2757</v>
      </c>
    </row>
    <row r="655" spans="1:7">
      <c r="A655" t="s">
        <v>243</v>
      </c>
      <c r="B655" s="1496"/>
      <c r="C655" s="1496">
        <v>111</v>
      </c>
      <c r="D655" s="1496">
        <v>12</v>
      </c>
      <c r="E655" s="1496"/>
      <c r="F655" s="1496"/>
      <c r="G655" s="1496">
        <v>123</v>
      </c>
    </row>
    <row r="656" spans="1:7">
      <c r="A656" t="s">
        <v>248</v>
      </c>
      <c r="B656" s="1496">
        <v>288</v>
      </c>
      <c r="C656" s="1496">
        <v>380</v>
      </c>
      <c r="D656" s="1496">
        <v>229</v>
      </c>
      <c r="E656" s="1496">
        <v>163</v>
      </c>
      <c r="F656" s="1496"/>
      <c r="G656" s="1496">
        <v>1060</v>
      </c>
    </row>
    <row r="657" spans="1:7">
      <c r="A657" t="s">
        <v>144</v>
      </c>
      <c r="B657" s="1496"/>
      <c r="C657" s="1496">
        <v>406</v>
      </c>
      <c r="D657" s="1496">
        <v>1031</v>
      </c>
      <c r="E657" s="1496"/>
      <c r="F657" s="1496"/>
      <c r="G657" s="1496">
        <v>1437</v>
      </c>
    </row>
    <row r="658" spans="1:7">
      <c r="A658" t="s">
        <v>1486</v>
      </c>
      <c r="B658" s="1496"/>
      <c r="C658" s="1496"/>
      <c r="D658" s="1496"/>
      <c r="E658" s="1496"/>
      <c r="F658" s="1496"/>
      <c r="G658" s="1496"/>
    </row>
    <row r="659" spans="1:7">
      <c r="A659" t="s">
        <v>130</v>
      </c>
      <c r="B659" s="1496"/>
      <c r="C659" s="1496"/>
      <c r="D659" s="1496"/>
      <c r="E659" s="1496"/>
      <c r="F659" s="1496">
        <v>391</v>
      </c>
      <c r="G659" s="1496">
        <v>391</v>
      </c>
    </row>
    <row r="660" spans="1:7">
      <c r="A660" t="s">
        <v>472</v>
      </c>
      <c r="B660" s="1496">
        <v>2410</v>
      </c>
      <c r="C660" s="1496">
        <v>3698</v>
      </c>
      <c r="D660" s="1496">
        <v>2288</v>
      </c>
      <c r="E660" s="1496">
        <v>861</v>
      </c>
      <c r="F660" s="1496">
        <v>544</v>
      </c>
      <c r="G660" s="1496">
        <v>9801</v>
      </c>
    </row>
    <row r="663" spans="1:7">
      <c r="A663" s="12" t="s">
        <v>1448</v>
      </c>
      <c r="B663" s="12" t="s">
        <v>1447</v>
      </c>
    </row>
    <row r="664" spans="1:7">
      <c r="A664" s="12" t="s">
        <v>1449</v>
      </c>
      <c r="B664" s="48">
        <v>45887</v>
      </c>
      <c r="C664" s="48">
        <v>45888</v>
      </c>
      <c r="D664" s="48">
        <v>45889</v>
      </c>
      <c r="E664" s="48">
        <v>45890</v>
      </c>
      <c r="F664" s="48">
        <v>45891</v>
      </c>
      <c r="G664" t="s">
        <v>472</v>
      </c>
    </row>
    <row r="665" spans="1:7">
      <c r="A665" t="s">
        <v>128</v>
      </c>
      <c r="B665" s="1496"/>
      <c r="C665" s="1496"/>
      <c r="D665" s="1496">
        <v>499</v>
      </c>
      <c r="E665" s="1496">
        <v>231</v>
      </c>
      <c r="F665" s="1496">
        <v>316</v>
      </c>
      <c r="G665" s="1496">
        <v>1046</v>
      </c>
    </row>
    <row r="666" spans="1:7">
      <c r="A666" t="s">
        <v>392</v>
      </c>
      <c r="B666" s="1496"/>
      <c r="C666" s="1496"/>
      <c r="D666" s="1496"/>
      <c r="E666" s="1496"/>
      <c r="F666" s="1496"/>
      <c r="G666" s="1496"/>
    </row>
    <row r="667" spans="1:7">
      <c r="A667" t="s">
        <v>396</v>
      </c>
      <c r="B667" s="1496">
        <v>141</v>
      </c>
      <c r="C667" s="1496"/>
      <c r="D667" s="1496">
        <v>181</v>
      </c>
      <c r="E667" s="1496">
        <v>82</v>
      </c>
      <c r="F667" s="1496">
        <v>96</v>
      </c>
      <c r="G667" s="1496">
        <v>500</v>
      </c>
    </row>
    <row r="668" spans="1:7">
      <c r="A668" t="s">
        <v>232</v>
      </c>
      <c r="B668" s="1496">
        <v>343</v>
      </c>
      <c r="C668" s="1496">
        <v>416</v>
      </c>
      <c r="D668" s="1496">
        <v>216</v>
      </c>
      <c r="E668" s="1496"/>
      <c r="F668" s="1496"/>
      <c r="G668" s="1496">
        <v>975</v>
      </c>
    </row>
    <row r="669" spans="1:7">
      <c r="A669" t="s">
        <v>108</v>
      </c>
      <c r="B669" s="1496"/>
      <c r="C669" s="1496">
        <v>430</v>
      </c>
      <c r="D669" s="1496"/>
      <c r="E669" s="1496"/>
      <c r="F669" s="1496"/>
      <c r="G669" s="1496">
        <v>430</v>
      </c>
    </row>
    <row r="670" spans="1:7">
      <c r="A670" t="s">
        <v>140</v>
      </c>
      <c r="B670" s="1496">
        <v>377</v>
      </c>
      <c r="C670" s="1496">
        <v>408</v>
      </c>
      <c r="D670" s="1496">
        <v>607</v>
      </c>
      <c r="E670" s="1496">
        <v>1022</v>
      </c>
      <c r="F670" s="1496"/>
      <c r="G670" s="1496">
        <v>2414</v>
      </c>
    </row>
    <row r="671" spans="1:7">
      <c r="A671" t="s">
        <v>239</v>
      </c>
      <c r="B671" s="1496"/>
      <c r="C671" s="1496"/>
      <c r="D671" s="1496"/>
      <c r="E671" s="1496"/>
      <c r="F671" s="1496"/>
      <c r="G671" s="1496"/>
    </row>
    <row r="672" spans="1:7">
      <c r="A672" t="s">
        <v>243</v>
      </c>
      <c r="B672" s="1496"/>
      <c r="C672" s="1496"/>
      <c r="D672" s="1496"/>
      <c r="E672" s="1496"/>
      <c r="F672" s="1496"/>
      <c r="G672" s="1496"/>
    </row>
    <row r="673" spans="1:7">
      <c r="A673" t="s">
        <v>130</v>
      </c>
      <c r="B673" s="1496">
        <v>396</v>
      </c>
      <c r="C673" s="1496"/>
      <c r="D673" s="1496"/>
      <c r="E673" s="1496"/>
      <c r="F673" s="1496"/>
      <c r="G673" s="1496">
        <v>396</v>
      </c>
    </row>
    <row r="674" spans="1:7">
      <c r="A674" t="s">
        <v>245</v>
      </c>
      <c r="B674" s="1496">
        <v>1109</v>
      </c>
      <c r="C674" s="1496"/>
      <c r="D674" s="1496"/>
      <c r="E674" s="1496"/>
      <c r="F674" s="1496"/>
      <c r="G674" s="1496">
        <v>1109</v>
      </c>
    </row>
    <row r="675" spans="1:7">
      <c r="A675" t="s">
        <v>390</v>
      </c>
      <c r="B675" s="1496"/>
      <c r="C675" s="1496">
        <v>205</v>
      </c>
      <c r="D675" s="1496"/>
      <c r="E675" s="1496"/>
      <c r="F675" s="1496"/>
      <c r="G675" s="1496">
        <v>205</v>
      </c>
    </row>
    <row r="676" spans="1:7">
      <c r="A676" t="s">
        <v>1487</v>
      </c>
      <c r="B676" s="1496"/>
      <c r="C676" s="1496">
        <v>1456</v>
      </c>
      <c r="D676" s="1496">
        <v>1420</v>
      </c>
      <c r="E676" s="1496">
        <v>1170</v>
      </c>
      <c r="F676" s="1496">
        <v>1081</v>
      </c>
      <c r="G676" s="1496">
        <v>5127</v>
      </c>
    </row>
    <row r="677" spans="1:7">
      <c r="A677" t="s">
        <v>199</v>
      </c>
      <c r="B677" s="1496"/>
      <c r="C677" s="1496">
        <v>1460</v>
      </c>
      <c r="D677" s="1496">
        <v>1428</v>
      </c>
      <c r="E677" s="1496">
        <v>1654</v>
      </c>
      <c r="F677" s="1496"/>
      <c r="G677" s="1496">
        <v>4542</v>
      </c>
    </row>
    <row r="678" spans="1:7">
      <c r="A678" t="s">
        <v>508</v>
      </c>
      <c r="B678" s="1496"/>
      <c r="C678" s="1496"/>
      <c r="D678" s="1496"/>
      <c r="E678" s="1496"/>
      <c r="F678" s="1496">
        <v>878</v>
      </c>
      <c r="G678" s="1496">
        <v>878</v>
      </c>
    </row>
    <row r="679" spans="1:7">
      <c r="A679" t="s">
        <v>472</v>
      </c>
      <c r="B679" s="1496">
        <v>2366</v>
      </c>
      <c r="C679" s="1496">
        <v>4375</v>
      </c>
      <c r="D679" s="1496">
        <v>4351</v>
      </c>
      <c r="E679" s="1496">
        <v>4159</v>
      </c>
      <c r="F679" s="1496">
        <v>2371</v>
      </c>
      <c r="G679" s="1496">
        <v>17622</v>
      </c>
    </row>
    <row r="682" spans="1:7">
      <c r="A682" s="12" t="s">
        <v>1448</v>
      </c>
      <c r="B682" s="12" t="s">
        <v>1447</v>
      </c>
    </row>
    <row r="683" spans="1:7">
      <c r="A683" s="12" t="s">
        <v>1449</v>
      </c>
      <c r="B683" s="48">
        <v>45894</v>
      </c>
      <c r="C683" s="48">
        <v>45895</v>
      </c>
      <c r="D683" s="48">
        <v>45896</v>
      </c>
      <c r="E683" s="48">
        <v>45897</v>
      </c>
      <c r="F683" s="48">
        <v>45898</v>
      </c>
      <c r="G683" t="s">
        <v>472</v>
      </c>
    </row>
    <row r="684" spans="1:7">
      <c r="A684" t="s">
        <v>129</v>
      </c>
      <c r="B684" s="1496"/>
      <c r="C684" s="1496"/>
      <c r="D684" s="1496">
        <v>358</v>
      </c>
      <c r="E684" s="1496"/>
      <c r="F684" s="1496"/>
      <c r="G684" s="1496">
        <v>358</v>
      </c>
    </row>
    <row r="685" spans="1:7">
      <c r="A685" t="s">
        <v>115</v>
      </c>
      <c r="B685" s="1496"/>
      <c r="C685" s="1496"/>
      <c r="D685" s="1496">
        <v>1241</v>
      </c>
      <c r="E685" s="1496"/>
      <c r="F685" s="1496"/>
      <c r="G685" s="1496">
        <v>1241</v>
      </c>
    </row>
    <row r="686" spans="1:7">
      <c r="A686" t="s">
        <v>128</v>
      </c>
      <c r="B686" s="1496">
        <v>503</v>
      </c>
      <c r="C686" s="1496">
        <v>295</v>
      </c>
      <c r="D686" s="1496"/>
      <c r="E686" s="1496"/>
      <c r="F686" s="1496">
        <v>6</v>
      </c>
      <c r="G686" s="1496">
        <v>804</v>
      </c>
    </row>
    <row r="687" spans="1:7">
      <c r="A687" t="s">
        <v>392</v>
      </c>
      <c r="B687" s="1496"/>
      <c r="C687" s="1496">
        <v>1009</v>
      </c>
      <c r="D687" s="1496"/>
      <c r="E687" s="1496"/>
      <c r="F687" s="1496"/>
      <c r="G687" s="1496">
        <v>1009</v>
      </c>
    </row>
    <row r="688" spans="1:7">
      <c r="A688" t="s">
        <v>396</v>
      </c>
      <c r="B688" s="1496">
        <v>20</v>
      </c>
      <c r="C688" s="1496"/>
      <c r="D688" s="1496"/>
      <c r="E688" s="1496">
        <v>250</v>
      </c>
      <c r="F688" s="1496">
        <v>177</v>
      </c>
      <c r="G688" s="1496">
        <v>447</v>
      </c>
    </row>
    <row r="689" spans="1:7">
      <c r="A689" t="s">
        <v>140</v>
      </c>
      <c r="B689" s="1496">
        <v>639</v>
      </c>
      <c r="C689" s="1496"/>
      <c r="D689" s="1496"/>
      <c r="E689" s="1496"/>
      <c r="F689" s="1496"/>
      <c r="G689" s="1496">
        <v>639</v>
      </c>
    </row>
    <row r="690" spans="1:7">
      <c r="A690" t="s">
        <v>130</v>
      </c>
      <c r="B690" s="1496"/>
      <c r="C690" s="1496"/>
      <c r="D690" s="1496">
        <v>400</v>
      </c>
      <c r="E690" s="1496">
        <v>320</v>
      </c>
      <c r="F690" s="1496"/>
      <c r="G690" s="1496">
        <v>720</v>
      </c>
    </row>
    <row r="691" spans="1:7">
      <c r="A691" t="s">
        <v>1487</v>
      </c>
      <c r="B691" s="1496">
        <v>809</v>
      </c>
      <c r="C691" s="1496">
        <v>533</v>
      </c>
      <c r="D691" s="1496"/>
      <c r="E691" s="1496"/>
      <c r="F691" s="1496"/>
      <c r="G691" s="1496">
        <v>1342</v>
      </c>
    </row>
    <row r="692" spans="1:7">
      <c r="A692" t="s">
        <v>508</v>
      </c>
      <c r="B692" s="1496">
        <v>715</v>
      </c>
      <c r="C692" s="1496"/>
      <c r="D692" s="1496"/>
      <c r="E692" s="1496"/>
      <c r="F692" s="1496">
        <v>1131</v>
      </c>
      <c r="G692" s="1496">
        <v>1846</v>
      </c>
    </row>
    <row r="693" spans="1:7">
      <c r="A693" t="s">
        <v>236</v>
      </c>
      <c r="B693" s="1496"/>
      <c r="C693" s="1496"/>
      <c r="D693" s="1496">
        <v>130</v>
      </c>
      <c r="E693" s="1496"/>
      <c r="F693" s="1496"/>
      <c r="G693" s="1496">
        <v>130</v>
      </c>
    </row>
    <row r="694" spans="1:7">
      <c r="A694" t="s">
        <v>201</v>
      </c>
      <c r="B694" s="1496">
        <v>735</v>
      </c>
      <c r="C694" s="1496"/>
      <c r="D694" s="1496"/>
      <c r="E694" s="1496">
        <v>1453</v>
      </c>
      <c r="F694" s="1496"/>
      <c r="G694" s="1496">
        <v>2188</v>
      </c>
    </row>
    <row r="695" spans="1:7">
      <c r="A695" t="s">
        <v>230</v>
      </c>
      <c r="B695" s="1496"/>
      <c r="C695" s="1496">
        <v>260</v>
      </c>
      <c r="D695" s="1496"/>
      <c r="E695" s="1496">
        <v>315</v>
      </c>
      <c r="F695" s="1496"/>
      <c r="G695" s="1496">
        <v>575</v>
      </c>
    </row>
    <row r="696" spans="1:7">
      <c r="A696" t="s">
        <v>229</v>
      </c>
      <c r="B696" s="1496"/>
      <c r="C696" s="1496">
        <v>390</v>
      </c>
      <c r="D696" s="1496"/>
      <c r="E696" s="1496"/>
      <c r="F696" s="1496"/>
      <c r="G696" s="1496">
        <v>390</v>
      </c>
    </row>
    <row r="697" spans="1:7">
      <c r="A697" t="s">
        <v>215</v>
      </c>
      <c r="B697" s="1496"/>
      <c r="C697" s="1496">
        <v>558</v>
      </c>
      <c r="D697" s="1496">
        <v>1248</v>
      </c>
      <c r="E697" s="1496">
        <v>1260</v>
      </c>
      <c r="F697" s="1496"/>
      <c r="G697" s="1496">
        <v>3066</v>
      </c>
    </row>
    <row r="698" spans="1:7">
      <c r="A698" t="s">
        <v>213</v>
      </c>
      <c r="B698" s="1496"/>
      <c r="C698" s="1496">
        <v>1224</v>
      </c>
      <c r="D698" s="1496">
        <v>967</v>
      </c>
      <c r="E698" s="1496"/>
      <c r="F698" s="1496"/>
      <c r="G698" s="1496">
        <v>2191</v>
      </c>
    </row>
    <row r="699" spans="1:7">
      <c r="A699" t="s">
        <v>214</v>
      </c>
      <c r="B699" s="1496"/>
      <c r="C699" s="1496"/>
      <c r="D699" s="1496">
        <v>1017</v>
      </c>
      <c r="E699" s="1496"/>
      <c r="F699" s="1496"/>
      <c r="G699" s="1496">
        <v>1017</v>
      </c>
    </row>
    <row r="700" spans="1:7">
      <c r="A700" t="s">
        <v>1099</v>
      </c>
      <c r="B700" s="1496"/>
      <c r="C700" s="1496"/>
      <c r="D700" s="1496"/>
      <c r="E700" s="1496"/>
      <c r="F700" s="1496"/>
      <c r="G700" s="1496"/>
    </row>
    <row r="701" spans="1:7">
      <c r="A701" t="s">
        <v>472</v>
      </c>
      <c r="B701" s="1496">
        <v>3421</v>
      </c>
      <c r="C701" s="1496">
        <v>4269</v>
      </c>
      <c r="D701" s="1496">
        <v>5361</v>
      </c>
      <c r="E701" s="1496">
        <v>3598</v>
      </c>
      <c r="F701" s="1496">
        <v>1314</v>
      </c>
      <c r="G701" s="1496">
        <v>17963</v>
      </c>
    </row>
    <row r="703" spans="1:7">
      <c r="A703" s="12" t="s">
        <v>1448</v>
      </c>
      <c r="B703" s="12" t="s">
        <v>1447</v>
      </c>
    </row>
    <row r="704" spans="1:7">
      <c r="A704" s="12" t="s">
        <v>1449</v>
      </c>
      <c r="B704" s="48">
        <v>45901</v>
      </c>
      <c r="C704" s="48">
        <v>45902</v>
      </c>
      <c r="D704" s="48">
        <v>45903</v>
      </c>
      <c r="E704" s="48">
        <v>45904</v>
      </c>
      <c r="F704" s="48">
        <v>45905</v>
      </c>
      <c r="G704" t="s">
        <v>472</v>
      </c>
    </row>
    <row r="705" spans="1:7">
      <c r="A705" t="s">
        <v>452</v>
      </c>
      <c r="B705" s="1496"/>
      <c r="C705" s="1496"/>
      <c r="D705" s="1496"/>
      <c r="E705" s="1496"/>
      <c r="F705" s="1496"/>
      <c r="G705" s="1496"/>
    </row>
    <row r="706" spans="1:7">
      <c r="A706" t="s">
        <v>129</v>
      </c>
      <c r="B706" s="1496"/>
      <c r="C706" s="1496"/>
      <c r="D706" s="1496"/>
      <c r="E706" s="1496">
        <v>99</v>
      </c>
      <c r="F706" s="1496"/>
      <c r="G706" s="1496">
        <v>99</v>
      </c>
    </row>
    <row r="707" spans="1:7">
      <c r="A707" t="s">
        <v>115</v>
      </c>
      <c r="B707" s="1496"/>
      <c r="C707" s="1496"/>
      <c r="D707" s="1496"/>
      <c r="E707" s="1496"/>
      <c r="F707" s="1496"/>
      <c r="G707" s="1496"/>
    </row>
    <row r="708" spans="1:7">
      <c r="A708" t="s">
        <v>378</v>
      </c>
      <c r="B708" s="1496"/>
      <c r="C708" s="1496"/>
      <c r="D708" s="1496"/>
      <c r="E708" s="1496"/>
      <c r="F708" s="1496"/>
      <c r="G708" s="1496"/>
    </row>
    <row r="709" spans="1:7">
      <c r="A709" t="s">
        <v>128</v>
      </c>
      <c r="B709" s="1496"/>
      <c r="C709" s="1496">
        <v>15</v>
      </c>
      <c r="D709" s="1496">
        <v>65</v>
      </c>
      <c r="E709" s="1496">
        <v>6</v>
      </c>
      <c r="F709" s="1496"/>
      <c r="G709" s="1496">
        <v>86</v>
      </c>
    </row>
    <row r="710" spans="1:7">
      <c r="A710" t="s">
        <v>396</v>
      </c>
      <c r="B710" s="1496"/>
      <c r="C710" s="1496"/>
      <c r="D710" s="1496"/>
      <c r="E710" s="1496"/>
      <c r="F710" s="1496"/>
      <c r="G710" s="1496"/>
    </row>
    <row r="711" spans="1:7">
      <c r="A711" t="s">
        <v>400</v>
      </c>
      <c r="B711" s="1496"/>
      <c r="C711" s="1496"/>
      <c r="D711" s="1496"/>
      <c r="E711" s="1496"/>
      <c r="F711" s="1496">
        <v>125</v>
      </c>
      <c r="G711" s="1496">
        <v>125</v>
      </c>
    </row>
    <row r="712" spans="1:7">
      <c r="A712" t="s">
        <v>203</v>
      </c>
      <c r="B712" s="1496"/>
      <c r="C712" s="1496"/>
      <c r="D712" s="1496">
        <v>130</v>
      </c>
      <c r="E712" s="1496"/>
      <c r="F712" s="1496"/>
      <c r="G712" s="1496">
        <v>130</v>
      </c>
    </row>
    <row r="713" spans="1:7">
      <c r="A713" t="s">
        <v>199</v>
      </c>
      <c r="B713" s="1496"/>
      <c r="C713" s="1496"/>
      <c r="D713" s="1496"/>
      <c r="E713" s="1496"/>
      <c r="F713" s="1496">
        <v>128</v>
      </c>
      <c r="G713" s="1496">
        <v>128</v>
      </c>
    </row>
    <row r="714" spans="1:7">
      <c r="A714" t="s">
        <v>201</v>
      </c>
      <c r="B714" s="1496"/>
      <c r="C714" s="1496"/>
      <c r="D714" s="1496">
        <v>2472</v>
      </c>
      <c r="E714" s="1496"/>
      <c r="F714" s="1496"/>
      <c r="G714" s="1496">
        <v>2472</v>
      </c>
    </row>
    <row r="715" spans="1:7">
      <c r="A715" t="s">
        <v>215</v>
      </c>
      <c r="B715" s="1496"/>
      <c r="C715" s="1496">
        <v>977</v>
      </c>
      <c r="D715" s="1496"/>
      <c r="E715" s="1496"/>
      <c r="F715" s="1496"/>
      <c r="G715" s="1496">
        <v>977</v>
      </c>
    </row>
    <row r="716" spans="1:7">
      <c r="A716" t="s">
        <v>214</v>
      </c>
      <c r="B716" s="1496"/>
      <c r="C716" s="1496"/>
      <c r="D716" s="1496">
        <v>2819</v>
      </c>
      <c r="E716" s="1496"/>
      <c r="F716" s="1496"/>
      <c r="G716" s="1496">
        <v>2819</v>
      </c>
    </row>
    <row r="717" spans="1:7">
      <c r="A717" t="s">
        <v>1099</v>
      </c>
      <c r="B717" s="1496"/>
      <c r="C717" s="1496"/>
      <c r="D717" s="1496">
        <v>1491</v>
      </c>
      <c r="E717" s="1496">
        <v>1549</v>
      </c>
      <c r="F717" s="1496"/>
      <c r="G717" s="1496">
        <v>3040</v>
      </c>
    </row>
    <row r="718" spans="1:7">
      <c r="A718" t="s">
        <v>1488</v>
      </c>
      <c r="B718" s="1496"/>
      <c r="C718" s="1496"/>
      <c r="D718" s="1496"/>
      <c r="E718" s="1496"/>
      <c r="F718" s="1496"/>
      <c r="G718" s="1496"/>
    </row>
    <row r="719" spans="1:7">
      <c r="A719" t="s">
        <v>1001</v>
      </c>
      <c r="B719" s="1496"/>
      <c r="C719" s="1496"/>
      <c r="D719" s="1496"/>
      <c r="E719" s="1496">
        <v>903</v>
      </c>
      <c r="F719" s="1496"/>
      <c r="G719" s="1496">
        <v>903</v>
      </c>
    </row>
    <row r="720" spans="1:7">
      <c r="A720" t="s">
        <v>142</v>
      </c>
      <c r="B720" s="1496"/>
      <c r="C720" s="1496"/>
      <c r="D720" s="1496"/>
      <c r="E720" s="1496"/>
      <c r="F720" s="1496">
        <v>285</v>
      </c>
      <c r="G720" s="1496">
        <v>285</v>
      </c>
    </row>
    <row r="721" spans="1:7">
      <c r="A721" t="s">
        <v>472</v>
      </c>
      <c r="B721" s="1496"/>
      <c r="C721" s="1496">
        <v>992</v>
      </c>
      <c r="D721" s="1496">
        <v>6977</v>
      </c>
      <c r="E721" s="1496">
        <v>2557</v>
      </c>
      <c r="F721" s="1496">
        <v>538</v>
      </c>
      <c r="G721" s="1496">
        <v>11064</v>
      </c>
    </row>
    <row r="724" spans="1:7">
      <c r="A724" s="12" t="s">
        <v>1448</v>
      </c>
      <c r="B724" s="12" t="s">
        <v>1447</v>
      </c>
    </row>
    <row r="725" spans="1:7">
      <c r="A725" s="12" t="s">
        <v>1449</v>
      </c>
      <c r="B725" s="48">
        <v>45908</v>
      </c>
      <c r="C725" s="48">
        <v>45909</v>
      </c>
      <c r="D725" s="48">
        <v>45910</v>
      </c>
      <c r="E725" s="48">
        <v>45911</v>
      </c>
      <c r="F725" s="48">
        <v>45912</v>
      </c>
      <c r="G725" t="s">
        <v>472</v>
      </c>
    </row>
    <row r="726" spans="1:7">
      <c r="A726" t="s">
        <v>392</v>
      </c>
      <c r="B726" s="1496"/>
      <c r="C726" s="1496"/>
      <c r="D726" s="1496"/>
      <c r="E726" s="1496">
        <v>279</v>
      </c>
      <c r="F726" s="1496"/>
      <c r="G726" s="1496">
        <v>279</v>
      </c>
    </row>
    <row r="727" spans="1:7">
      <c r="A727" t="s">
        <v>400</v>
      </c>
      <c r="B727" s="1496"/>
      <c r="C727" s="1496"/>
      <c r="D727" s="1496">
        <v>299</v>
      </c>
      <c r="E727" s="1496">
        <v>302</v>
      </c>
      <c r="F727" s="1496">
        <v>209</v>
      </c>
      <c r="G727" s="1496">
        <v>810</v>
      </c>
    </row>
    <row r="728" spans="1:7">
      <c r="A728" t="s">
        <v>1487</v>
      </c>
      <c r="B728" s="1496">
        <v>2498</v>
      </c>
      <c r="C728" s="1496">
        <v>1192</v>
      </c>
      <c r="D728" s="1496">
        <v>1925</v>
      </c>
      <c r="E728" s="1496"/>
      <c r="F728" s="1496"/>
      <c r="G728" s="1496">
        <v>5615</v>
      </c>
    </row>
    <row r="729" spans="1:7">
      <c r="A729" t="s">
        <v>508</v>
      </c>
      <c r="B729" s="1496"/>
      <c r="C729" s="1496"/>
      <c r="D729" s="1496"/>
      <c r="E729" s="1496">
        <v>443</v>
      </c>
      <c r="F729" s="1496"/>
      <c r="G729" s="1496">
        <v>443</v>
      </c>
    </row>
    <row r="730" spans="1:7">
      <c r="A730" t="s">
        <v>1099</v>
      </c>
      <c r="B730" s="1496">
        <v>918</v>
      </c>
      <c r="C730" s="1496"/>
      <c r="D730" s="1496"/>
      <c r="E730" s="1496"/>
      <c r="F730" s="1496"/>
      <c r="G730" s="1496">
        <v>918</v>
      </c>
    </row>
    <row r="731" spans="1:7">
      <c r="A731" t="s">
        <v>1001</v>
      </c>
      <c r="B731" s="1496">
        <v>254</v>
      </c>
      <c r="C731" s="1496">
        <v>1686</v>
      </c>
      <c r="D731" s="1496">
        <v>611</v>
      </c>
      <c r="E731" s="1496"/>
      <c r="F731" s="1496"/>
      <c r="G731" s="1496">
        <v>2551</v>
      </c>
    </row>
    <row r="732" spans="1:7">
      <c r="A732" t="s">
        <v>142</v>
      </c>
      <c r="B732" s="1496"/>
      <c r="C732" s="1496"/>
      <c r="D732" s="1496"/>
      <c r="E732" s="1496">
        <v>82</v>
      </c>
      <c r="F732" s="1496"/>
      <c r="G732" s="1496">
        <v>82</v>
      </c>
    </row>
    <row r="733" spans="1:7">
      <c r="A733" t="s">
        <v>254</v>
      </c>
      <c r="B733" s="1496"/>
      <c r="C733" s="1496">
        <v>329</v>
      </c>
      <c r="D733" s="1496">
        <v>333</v>
      </c>
      <c r="E733" s="1496"/>
      <c r="F733" s="1496"/>
      <c r="G733" s="1496">
        <v>662</v>
      </c>
    </row>
    <row r="734" spans="1:7">
      <c r="A734" t="s">
        <v>1042</v>
      </c>
      <c r="B734" s="1496"/>
      <c r="C734" s="1496"/>
      <c r="D734" s="1496">
        <v>740</v>
      </c>
      <c r="E734" s="1496"/>
      <c r="F734" s="1496"/>
      <c r="G734" s="1496">
        <v>740</v>
      </c>
    </row>
    <row r="735" spans="1:7">
      <c r="A735" t="s">
        <v>255</v>
      </c>
      <c r="B735" s="1496"/>
      <c r="C735" s="1496"/>
      <c r="D735" s="1496"/>
      <c r="E735" s="1496">
        <v>267</v>
      </c>
      <c r="F735" s="1496"/>
      <c r="G735" s="1496">
        <v>267</v>
      </c>
    </row>
    <row r="736" spans="1:7">
      <c r="A736" t="s">
        <v>890</v>
      </c>
      <c r="B736" s="1496"/>
      <c r="C736" s="1496"/>
      <c r="D736" s="1496">
        <v>307</v>
      </c>
      <c r="E736" s="1496">
        <v>920</v>
      </c>
      <c r="F736" s="1496">
        <v>610</v>
      </c>
      <c r="G736" s="1496">
        <v>1837</v>
      </c>
    </row>
    <row r="737" spans="1:7">
      <c r="A737" t="s">
        <v>472</v>
      </c>
      <c r="B737" s="1496">
        <v>3670</v>
      </c>
      <c r="C737" s="1496">
        <v>3207</v>
      </c>
      <c r="D737" s="1496">
        <v>4215</v>
      </c>
      <c r="E737" s="1496">
        <v>2293</v>
      </c>
      <c r="F737" s="1496">
        <v>819</v>
      </c>
      <c r="G737" s="1496">
        <v>14204</v>
      </c>
    </row>
    <row r="740" spans="1:7">
      <c r="A740" s="12" t="s">
        <v>1448</v>
      </c>
      <c r="B740" s="12" t="s">
        <v>1447</v>
      </c>
    </row>
    <row r="741" spans="1:7">
      <c r="A741" s="12" t="s">
        <v>1449</v>
      </c>
      <c r="B741" s="48">
        <v>45915</v>
      </c>
      <c r="C741" s="48">
        <v>45916</v>
      </c>
      <c r="D741" s="48">
        <v>45917</v>
      </c>
      <c r="E741" s="48">
        <v>45918</v>
      </c>
      <c r="F741" s="48">
        <v>45919</v>
      </c>
      <c r="G741" t="s">
        <v>472</v>
      </c>
    </row>
    <row r="742" spans="1:7">
      <c r="A742" t="s">
        <v>129</v>
      </c>
      <c r="B742" s="1496"/>
      <c r="C742" s="1496"/>
      <c r="D742" s="1496"/>
      <c r="E742" s="1496"/>
      <c r="F742" s="1496"/>
      <c r="G742" s="1496"/>
    </row>
    <row r="743" spans="1:7">
      <c r="A743" t="s">
        <v>115</v>
      </c>
      <c r="B743" s="1496"/>
      <c r="C743" s="1496"/>
      <c r="D743" s="1496">
        <v>139</v>
      </c>
      <c r="E743" s="1496"/>
      <c r="F743" s="1496"/>
      <c r="G743" s="1496">
        <v>139</v>
      </c>
    </row>
    <row r="744" spans="1:7">
      <c r="A744" t="s">
        <v>128</v>
      </c>
      <c r="B744" s="1496"/>
      <c r="C744" s="1496"/>
      <c r="D744" s="1496"/>
      <c r="E744" s="1496"/>
      <c r="F744" s="1496"/>
      <c r="G744" s="1496"/>
    </row>
    <row r="745" spans="1:7">
      <c r="A745" t="s">
        <v>433</v>
      </c>
      <c r="B745" s="1496"/>
      <c r="C745" s="1496"/>
      <c r="D745" s="1496"/>
      <c r="E745" s="1496">
        <v>97</v>
      </c>
      <c r="F745" s="1496"/>
      <c r="G745" s="1496">
        <v>97</v>
      </c>
    </row>
    <row r="746" spans="1:7">
      <c r="A746" t="s">
        <v>400</v>
      </c>
      <c r="B746" s="1496">
        <v>42</v>
      </c>
      <c r="C746" s="1496">
        <v>219</v>
      </c>
      <c r="D746" s="1496"/>
      <c r="E746" s="1496"/>
      <c r="F746" s="1496">
        <v>70</v>
      </c>
      <c r="G746" s="1496">
        <v>331</v>
      </c>
    </row>
    <row r="747" spans="1:7">
      <c r="A747" t="s">
        <v>1487</v>
      </c>
      <c r="B747" s="1496"/>
      <c r="C747" s="1496"/>
      <c r="D747" s="1496"/>
      <c r="E747" s="1496"/>
      <c r="F747" s="1496"/>
      <c r="G747" s="1496"/>
    </row>
    <row r="748" spans="1:7">
      <c r="A748" t="s">
        <v>1001</v>
      </c>
      <c r="B748" s="1496"/>
      <c r="C748" s="1496"/>
      <c r="D748" s="1496">
        <v>250</v>
      </c>
      <c r="E748" s="1496"/>
      <c r="F748" s="1496"/>
      <c r="G748" s="1496">
        <v>250</v>
      </c>
    </row>
    <row r="749" spans="1:7">
      <c r="A749" t="s">
        <v>1042</v>
      </c>
      <c r="B749" s="1496">
        <v>1238</v>
      </c>
      <c r="C749" s="1496">
        <v>1531</v>
      </c>
      <c r="D749" s="1496">
        <v>1250</v>
      </c>
      <c r="E749" s="1496">
        <v>361</v>
      </c>
      <c r="F749" s="1496"/>
      <c r="G749" s="1496">
        <v>4380</v>
      </c>
    </row>
    <row r="750" spans="1:7">
      <c r="A750" t="s">
        <v>255</v>
      </c>
      <c r="B750" s="1496">
        <v>711</v>
      </c>
      <c r="C750" s="1496"/>
      <c r="D750" s="1496"/>
      <c r="E750" s="1496"/>
      <c r="F750" s="1496"/>
      <c r="G750" s="1496">
        <v>711</v>
      </c>
    </row>
    <row r="751" spans="1:7">
      <c r="A751" t="s">
        <v>1489</v>
      </c>
      <c r="B751" s="1496"/>
      <c r="C751" s="1496"/>
      <c r="D751" s="1496">
        <v>75</v>
      </c>
      <c r="E751" s="1496"/>
      <c r="F751" s="1496"/>
      <c r="G751" s="1496">
        <v>75</v>
      </c>
    </row>
    <row r="752" spans="1:7">
      <c r="A752" t="s">
        <v>1006</v>
      </c>
      <c r="B752" s="1496"/>
      <c r="C752" s="1496">
        <v>1808</v>
      </c>
      <c r="D752" s="1496"/>
      <c r="E752" s="1496">
        <v>1204</v>
      </c>
      <c r="F752" s="1496"/>
      <c r="G752" s="1496">
        <v>3012</v>
      </c>
    </row>
    <row r="753" spans="1:7">
      <c r="A753" t="s">
        <v>132</v>
      </c>
      <c r="B753" s="1496"/>
      <c r="C753" s="1496">
        <v>251</v>
      </c>
      <c r="D753" s="1496">
        <v>253</v>
      </c>
      <c r="E753" s="1496">
        <v>1076</v>
      </c>
      <c r="F753" s="1496"/>
      <c r="G753" s="1496">
        <v>1580</v>
      </c>
    </row>
    <row r="754" spans="1:7">
      <c r="A754" t="s">
        <v>890</v>
      </c>
      <c r="B754" s="1496">
        <v>829</v>
      </c>
      <c r="C754" s="1496"/>
      <c r="D754" s="1496">
        <v>863</v>
      </c>
      <c r="E754" s="1496">
        <v>499</v>
      </c>
      <c r="F754" s="1496">
        <v>475</v>
      </c>
      <c r="G754" s="1496">
        <v>2666</v>
      </c>
    </row>
    <row r="755" spans="1:7">
      <c r="A755" t="s">
        <v>1034</v>
      </c>
      <c r="B755" s="1496"/>
      <c r="C755" s="1496"/>
      <c r="D755" s="1496"/>
      <c r="E755" s="1496">
        <v>754</v>
      </c>
      <c r="F755" s="1496"/>
      <c r="G755" s="1496">
        <v>754</v>
      </c>
    </row>
    <row r="756" spans="1:7">
      <c r="A756" t="s">
        <v>1008</v>
      </c>
      <c r="B756" s="1496"/>
      <c r="C756" s="1496"/>
      <c r="D756" s="1496"/>
      <c r="E756" s="1496">
        <v>562</v>
      </c>
      <c r="F756" s="1496"/>
      <c r="G756" s="1496">
        <v>562</v>
      </c>
    </row>
    <row r="757" spans="1:7">
      <c r="A757" t="s">
        <v>472</v>
      </c>
      <c r="B757" s="1496">
        <v>2820</v>
      </c>
      <c r="C757" s="1496">
        <v>3809</v>
      </c>
      <c r="D757" s="1496">
        <v>2830</v>
      </c>
      <c r="E757" s="1496">
        <v>4553</v>
      </c>
      <c r="F757" s="1496">
        <v>545</v>
      </c>
      <c r="G757" s="1496">
        <v>14557</v>
      </c>
    </row>
    <row r="760" spans="1:7">
      <c r="A760" s="12" t="s">
        <v>1448</v>
      </c>
      <c r="B760" s="12" t="s">
        <v>1447</v>
      </c>
    </row>
    <row r="761" spans="1:7">
      <c r="A761" s="12" t="s">
        <v>1449</v>
      </c>
      <c r="B761" s="48">
        <v>45922</v>
      </c>
      <c r="C761" s="48">
        <v>45923</v>
      </c>
      <c r="D761" s="48">
        <v>45924</v>
      </c>
      <c r="E761" s="48">
        <v>45925</v>
      </c>
      <c r="F761" s="48">
        <v>45926</v>
      </c>
      <c r="G761" t="s">
        <v>472</v>
      </c>
    </row>
    <row r="762" spans="1:7">
      <c r="A762" t="s">
        <v>129</v>
      </c>
      <c r="B762" s="1496"/>
      <c r="C762" s="1496"/>
      <c r="D762" s="1496"/>
      <c r="E762" s="1496"/>
      <c r="F762" s="1496"/>
      <c r="G762" s="1496"/>
    </row>
    <row r="763" spans="1:7">
      <c r="A763" t="s">
        <v>115</v>
      </c>
      <c r="B763" s="1496">
        <v>60</v>
      </c>
      <c r="C763" s="1496"/>
      <c r="D763" s="1496"/>
      <c r="E763" s="1496"/>
      <c r="F763" s="1496"/>
      <c r="G763" s="1496">
        <v>60</v>
      </c>
    </row>
    <row r="764" spans="1:7">
      <c r="A764" t="s">
        <v>509</v>
      </c>
      <c r="B764" s="1496"/>
      <c r="C764" s="1496"/>
      <c r="D764" s="1496"/>
      <c r="E764" s="1496">
        <v>175</v>
      </c>
      <c r="F764" s="1496"/>
      <c r="G764" s="1496">
        <v>175</v>
      </c>
    </row>
    <row r="765" spans="1:7">
      <c r="A765" t="s">
        <v>400</v>
      </c>
      <c r="B765" s="1496"/>
      <c r="C765" s="1496">
        <v>224</v>
      </c>
      <c r="D765" s="1496"/>
      <c r="E765" s="1496"/>
      <c r="F765" s="1496"/>
      <c r="G765" s="1496">
        <v>224</v>
      </c>
    </row>
    <row r="766" spans="1:7">
      <c r="A766" t="s">
        <v>108</v>
      </c>
      <c r="B766" s="1496"/>
      <c r="C766" s="1496"/>
      <c r="D766" s="1496">
        <v>406</v>
      </c>
      <c r="E766" s="1496"/>
      <c r="F766" s="1496"/>
      <c r="G766" s="1496">
        <v>406</v>
      </c>
    </row>
    <row r="767" spans="1:7">
      <c r="A767" t="s">
        <v>130</v>
      </c>
      <c r="B767" s="1496"/>
      <c r="C767" s="1496"/>
      <c r="D767" s="1496">
        <v>362</v>
      </c>
      <c r="E767" s="1496">
        <v>399</v>
      </c>
      <c r="F767" s="1496"/>
      <c r="G767" s="1496">
        <v>761</v>
      </c>
    </row>
    <row r="768" spans="1:7">
      <c r="A768" t="s">
        <v>1042</v>
      </c>
      <c r="B768" s="1496"/>
      <c r="C768" s="1496"/>
      <c r="D768" s="1496"/>
      <c r="E768" s="1496"/>
      <c r="F768" s="1496"/>
      <c r="G768" s="1496"/>
    </row>
    <row r="769" spans="1:7">
      <c r="A769" t="s">
        <v>1006</v>
      </c>
      <c r="B769" s="1496"/>
      <c r="C769" s="1496"/>
      <c r="D769" s="1496"/>
      <c r="E769" s="1496"/>
      <c r="F769" s="1496"/>
      <c r="G769" s="1496"/>
    </row>
    <row r="770" spans="1:7">
      <c r="A770" t="s">
        <v>132</v>
      </c>
      <c r="B770" s="1496"/>
      <c r="C770" s="1496">
        <v>120</v>
      </c>
      <c r="D770" s="1496">
        <v>190</v>
      </c>
      <c r="E770" s="1496"/>
      <c r="F770" s="1496"/>
      <c r="G770" s="1496">
        <v>310</v>
      </c>
    </row>
    <row r="771" spans="1:7">
      <c r="A771" t="s">
        <v>890</v>
      </c>
      <c r="B771" s="1496">
        <v>839</v>
      </c>
      <c r="C771" s="1496"/>
      <c r="D771" s="1496">
        <v>616</v>
      </c>
      <c r="E771" s="1496">
        <v>969</v>
      </c>
      <c r="F771" s="1496">
        <v>552</v>
      </c>
      <c r="G771" s="1496">
        <v>2976</v>
      </c>
    </row>
    <row r="772" spans="1:7">
      <c r="A772" t="s">
        <v>1034</v>
      </c>
      <c r="B772" s="1496">
        <v>1285</v>
      </c>
      <c r="C772" s="1496"/>
      <c r="D772" s="1496"/>
      <c r="E772" s="1496"/>
      <c r="F772" s="1496"/>
      <c r="G772" s="1496">
        <v>1285</v>
      </c>
    </row>
    <row r="773" spans="1:7">
      <c r="A773" t="s">
        <v>1008</v>
      </c>
      <c r="B773" s="1496">
        <v>978</v>
      </c>
      <c r="C773" s="1496">
        <v>675</v>
      </c>
      <c r="D773" s="1496">
        <v>170</v>
      </c>
      <c r="E773" s="1496"/>
      <c r="F773" s="1496"/>
      <c r="G773" s="1496">
        <v>1823</v>
      </c>
    </row>
    <row r="774" spans="1:7">
      <c r="A774" t="s">
        <v>431</v>
      </c>
      <c r="B774" s="1496">
        <v>153</v>
      </c>
      <c r="C774" s="1496"/>
      <c r="D774" s="1496">
        <v>260</v>
      </c>
      <c r="E774" s="1496"/>
      <c r="F774" s="1496"/>
      <c r="G774" s="1496">
        <v>413</v>
      </c>
    </row>
    <row r="775" spans="1:7">
      <c r="A775" t="s">
        <v>1490</v>
      </c>
      <c r="B775" s="1496">
        <v>329</v>
      </c>
      <c r="C775" s="1496">
        <v>427</v>
      </c>
      <c r="D775" s="1496">
        <v>537</v>
      </c>
      <c r="E775" s="1496">
        <v>646</v>
      </c>
      <c r="F775" s="1496">
        <v>793</v>
      </c>
      <c r="G775" s="1496">
        <v>2732</v>
      </c>
    </row>
    <row r="776" spans="1:7">
      <c r="A776" t="s">
        <v>1131</v>
      </c>
      <c r="B776" s="1496">
        <v>335</v>
      </c>
      <c r="C776" s="1496"/>
      <c r="D776" s="1496"/>
      <c r="E776" s="1496"/>
      <c r="F776" s="1496"/>
      <c r="G776" s="1496">
        <v>335</v>
      </c>
    </row>
    <row r="777" spans="1:7">
      <c r="A777" t="s">
        <v>1491</v>
      </c>
      <c r="B777" s="1496">
        <v>415</v>
      </c>
      <c r="C777" s="1496">
        <v>291</v>
      </c>
      <c r="D777" s="1496"/>
      <c r="E777" s="1496"/>
      <c r="F777" s="1496">
        <v>755</v>
      </c>
      <c r="G777" s="1496">
        <v>1461</v>
      </c>
    </row>
    <row r="778" spans="1:7">
      <c r="A778" t="s">
        <v>1017</v>
      </c>
      <c r="B778" s="1496"/>
      <c r="C778" s="1496">
        <v>1231</v>
      </c>
      <c r="D778" s="1496">
        <v>1538</v>
      </c>
      <c r="E778" s="1496">
        <v>1377</v>
      </c>
      <c r="F778" s="1496"/>
      <c r="G778" s="1496">
        <v>4146</v>
      </c>
    </row>
    <row r="779" spans="1:7">
      <c r="A779" t="s">
        <v>1023</v>
      </c>
      <c r="B779" s="1496"/>
      <c r="C779" s="1496"/>
      <c r="D779" s="1496">
        <v>1205</v>
      </c>
      <c r="E779" s="1496">
        <v>1000</v>
      </c>
      <c r="F779" s="1496"/>
      <c r="G779" s="1496">
        <v>2205</v>
      </c>
    </row>
    <row r="780" spans="1:7">
      <c r="A780" t="s">
        <v>965</v>
      </c>
      <c r="B780" s="1496"/>
      <c r="C780" s="1496"/>
      <c r="D780" s="1496">
        <v>240</v>
      </c>
      <c r="E780" s="1496">
        <v>504</v>
      </c>
      <c r="F780" s="1496"/>
      <c r="G780" s="1496">
        <v>744</v>
      </c>
    </row>
    <row r="781" spans="1:7">
      <c r="A781" t="s">
        <v>1492</v>
      </c>
      <c r="B781" s="1496"/>
      <c r="C781" s="1496"/>
      <c r="D781" s="1496"/>
      <c r="E781" s="1496"/>
      <c r="F781" s="1496">
        <v>4135</v>
      </c>
      <c r="G781" s="1496">
        <v>4135</v>
      </c>
    </row>
    <row r="782" spans="1:7">
      <c r="A782" t="s">
        <v>1364</v>
      </c>
      <c r="B782" s="1496"/>
      <c r="C782" s="1496"/>
      <c r="D782" s="1496"/>
      <c r="E782" s="1496"/>
      <c r="F782" s="1496">
        <v>551</v>
      </c>
      <c r="G782" s="1496">
        <v>551</v>
      </c>
    </row>
    <row r="783" spans="1:7">
      <c r="A783" t="s">
        <v>1493</v>
      </c>
      <c r="B783" s="1496"/>
      <c r="C783" s="1496"/>
      <c r="D783" s="1496"/>
      <c r="E783" s="1496"/>
      <c r="F783" s="1496"/>
      <c r="G783" s="1496"/>
    </row>
    <row r="784" spans="1:7">
      <c r="A784" t="s">
        <v>472</v>
      </c>
      <c r="B784" s="1496">
        <v>4394</v>
      </c>
      <c r="C784" s="1496">
        <v>2968</v>
      </c>
      <c r="D784" s="1496">
        <v>5524</v>
      </c>
      <c r="E784" s="1496">
        <v>5070</v>
      </c>
      <c r="F784" s="1496">
        <v>6786</v>
      </c>
      <c r="G784" s="1496">
        <v>24742</v>
      </c>
    </row>
    <row r="787" spans="1:7">
      <c r="A787" s="12" t="s">
        <v>1448</v>
      </c>
      <c r="B787" s="12" t="s">
        <v>1447</v>
      </c>
    </row>
    <row r="788" spans="1:7">
      <c r="A788" s="12" t="s">
        <v>1449</v>
      </c>
      <c r="B788" s="48">
        <v>45929</v>
      </c>
      <c r="C788" s="48">
        <v>45930</v>
      </c>
      <c r="D788" s="48">
        <v>45931</v>
      </c>
      <c r="E788" s="48">
        <v>45932</v>
      </c>
      <c r="F788" s="48">
        <v>45933</v>
      </c>
      <c r="G788" t="s">
        <v>472</v>
      </c>
    </row>
    <row r="789" spans="1:7">
      <c r="A789" t="s">
        <v>129</v>
      </c>
      <c r="B789" s="1496"/>
      <c r="C789" s="1496"/>
      <c r="D789" s="1496"/>
      <c r="E789" s="1496"/>
      <c r="F789" s="1496"/>
      <c r="G789" s="1496"/>
    </row>
    <row r="790" spans="1:7">
      <c r="A790" t="s">
        <v>509</v>
      </c>
      <c r="B790" s="1496">
        <v>229</v>
      </c>
      <c r="C790" s="1496"/>
      <c r="D790" s="1496"/>
      <c r="E790" s="1496"/>
      <c r="F790" s="1496"/>
      <c r="G790" s="1496">
        <v>229</v>
      </c>
    </row>
    <row r="791" spans="1:7">
      <c r="A791" t="s">
        <v>433</v>
      </c>
      <c r="B791" s="1496"/>
      <c r="C791" s="1496">
        <v>134</v>
      </c>
      <c r="D791" s="1496"/>
      <c r="E791" s="1496">
        <v>450</v>
      </c>
      <c r="F791" s="1496">
        <v>352</v>
      </c>
      <c r="G791" s="1496">
        <v>936</v>
      </c>
    </row>
    <row r="792" spans="1:7">
      <c r="A792" t="s">
        <v>400</v>
      </c>
      <c r="B792" s="1496"/>
      <c r="C792" s="1496"/>
      <c r="D792" s="1496">
        <v>201</v>
      </c>
      <c r="E792" s="1496"/>
      <c r="F792" s="1496">
        <v>352</v>
      </c>
      <c r="G792" s="1496">
        <v>553</v>
      </c>
    </row>
    <row r="793" spans="1:7">
      <c r="A793" t="s">
        <v>108</v>
      </c>
      <c r="B793" s="1496"/>
      <c r="C793" s="1496">
        <v>665</v>
      </c>
      <c r="D793" s="1496">
        <v>753</v>
      </c>
      <c r="E793" s="1496">
        <v>305</v>
      </c>
      <c r="F793" s="1496"/>
      <c r="G793" s="1496">
        <v>1723</v>
      </c>
    </row>
    <row r="794" spans="1:7">
      <c r="A794" t="s">
        <v>132</v>
      </c>
      <c r="B794" s="1496">
        <v>479</v>
      </c>
      <c r="C794" s="1496"/>
      <c r="D794" s="1496"/>
      <c r="E794" s="1496">
        <v>170</v>
      </c>
      <c r="F794" s="1496"/>
      <c r="G794" s="1496">
        <v>649</v>
      </c>
    </row>
    <row r="795" spans="1:7">
      <c r="A795" t="s">
        <v>890</v>
      </c>
      <c r="B795" s="1496">
        <v>1375</v>
      </c>
      <c r="C795" s="1496">
        <v>1016</v>
      </c>
      <c r="D795" s="1496">
        <v>312</v>
      </c>
      <c r="E795" s="1496">
        <v>1304</v>
      </c>
      <c r="F795" s="1496">
        <v>617</v>
      </c>
      <c r="G795" s="1496">
        <v>4624</v>
      </c>
    </row>
    <row r="796" spans="1:7">
      <c r="A796" t="s">
        <v>1034</v>
      </c>
      <c r="B796" s="1496"/>
      <c r="C796" s="1496"/>
      <c r="D796" s="1496"/>
      <c r="E796" s="1496"/>
      <c r="F796" s="1496"/>
      <c r="G796" s="1496"/>
    </row>
    <row r="797" spans="1:7">
      <c r="A797" t="s">
        <v>1491</v>
      </c>
      <c r="B797" s="1496">
        <v>1418</v>
      </c>
      <c r="C797" s="1496">
        <v>701</v>
      </c>
      <c r="D797" s="1496"/>
      <c r="E797" s="1496">
        <v>614</v>
      </c>
      <c r="F797" s="1496">
        <v>486</v>
      </c>
      <c r="G797" s="1496">
        <v>3219</v>
      </c>
    </row>
    <row r="798" spans="1:7">
      <c r="A798" t="s">
        <v>1017</v>
      </c>
      <c r="B798" s="1496">
        <v>600</v>
      </c>
      <c r="C798" s="1496"/>
      <c r="D798" s="1496"/>
      <c r="E798" s="1496"/>
      <c r="F798" s="1496"/>
      <c r="G798" s="1496">
        <v>600</v>
      </c>
    </row>
    <row r="799" spans="1:7">
      <c r="A799" t="s">
        <v>1023</v>
      </c>
      <c r="B799" s="1496">
        <v>1002</v>
      </c>
      <c r="C799" s="1496">
        <v>268</v>
      </c>
      <c r="D799" s="1496"/>
      <c r="E799" s="1496"/>
      <c r="F799" s="1496"/>
      <c r="G799" s="1496">
        <v>1270</v>
      </c>
    </row>
    <row r="800" spans="1:7">
      <c r="A800" t="s">
        <v>965</v>
      </c>
      <c r="B800" s="1496">
        <v>80</v>
      </c>
      <c r="C800" s="1496"/>
      <c r="D800" s="1496"/>
      <c r="E800" s="1496"/>
      <c r="F800" s="1496"/>
      <c r="G800" s="1496">
        <v>80</v>
      </c>
    </row>
    <row r="801" spans="1:7">
      <c r="A801" t="s">
        <v>1492</v>
      </c>
      <c r="B801" s="1496">
        <v>2251</v>
      </c>
      <c r="C801" s="1496">
        <v>2014</v>
      </c>
      <c r="D801" s="1496">
        <v>1868</v>
      </c>
      <c r="E801" s="1496">
        <v>2157</v>
      </c>
      <c r="F801" s="1496">
        <v>2953</v>
      </c>
      <c r="G801" s="1496">
        <v>11243</v>
      </c>
    </row>
    <row r="802" spans="1:7">
      <c r="A802" t="s">
        <v>1364</v>
      </c>
      <c r="B802" s="1496">
        <v>454</v>
      </c>
      <c r="C802" s="1496">
        <v>251</v>
      </c>
      <c r="D802" s="1496">
        <v>224</v>
      </c>
      <c r="E802" s="1496">
        <v>789</v>
      </c>
      <c r="F802" s="1496"/>
      <c r="G802" s="1496">
        <v>1718</v>
      </c>
    </row>
    <row r="803" spans="1:7">
      <c r="A803" t="s">
        <v>1236</v>
      </c>
      <c r="B803" s="1496"/>
      <c r="C803" s="1496">
        <v>1253</v>
      </c>
      <c r="D803" s="1496">
        <v>1351</v>
      </c>
      <c r="E803" s="1496">
        <v>443</v>
      </c>
      <c r="F803" s="1496"/>
      <c r="G803" s="1496">
        <v>3047</v>
      </c>
    </row>
    <row r="804" spans="1:7">
      <c r="A804" t="s">
        <v>1012</v>
      </c>
      <c r="B804" s="1496"/>
      <c r="C804" s="1496">
        <v>1850</v>
      </c>
      <c r="D804" s="1496">
        <v>1276</v>
      </c>
      <c r="E804" s="1496">
        <v>1479</v>
      </c>
      <c r="F804" s="1496"/>
      <c r="G804" s="1496">
        <v>4605</v>
      </c>
    </row>
    <row r="805" spans="1:7">
      <c r="A805" t="s">
        <v>1058</v>
      </c>
      <c r="B805" s="1496"/>
      <c r="C805" s="1496"/>
      <c r="D805" s="1496">
        <v>1118</v>
      </c>
      <c r="E805" s="1496">
        <v>1472</v>
      </c>
      <c r="F805" s="1496"/>
      <c r="G805" s="1496">
        <v>2590</v>
      </c>
    </row>
    <row r="806" spans="1:7">
      <c r="A806" t="s">
        <v>1054</v>
      </c>
      <c r="B806" s="1496"/>
      <c r="C806" s="1496"/>
      <c r="D806" s="1496"/>
      <c r="E806" s="1496">
        <v>1393</v>
      </c>
      <c r="F806" s="1496"/>
      <c r="G806" s="1496">
        <v>1393</v>
      </c>
    </row>
    <row r="807" spans="1:7">
      <c r="A807" t="s">
        <v>472</v>
      </c>
      <c r="B807" s="1496">
        <v>7888</v>
      </c>
      <c r="C807" s="1496">
        <v>8152</v>
      </c>
      <c r="D807" s="1496">
        <v>7103</v>
      </c>
      <c r="E807" s="1496">
        <v>10576</v>
      </c>
      <c r="F807" s="1496">
        <v>4760</v>
      </c>
      <c r="G807" s="1496">
        <v>38479</v>
      </c>
    </row>
    <row r="811" spans="1:7">
      <c r="A811" s="12" t="s">
        <v>1448</v>
      </c>
      <c r="B811" s="12" t="s">
        <v>1447</v>
      </c>
    </row>
    <row r="812" spans="1:7">
      <c r="A812" s="12" t="s">
        <v>1449</v>
      </c>
      <c r="B812" s="48">
        <v>45936</v>
      </c>
      <c r="C812" s="48">
        <v>45937</v>
      </c>
      <c r="D812" s="48">
        <v>45938</v>
      </c>
      <c r="E812" s="48">
        <v>45939</v>
      </c>
      <c r="F812" s="48">
        <v>45940</v>
      </c>
      <c r="G812" t="s">
        <v>472</v>
      </c>
    </row>
    <row r="813" spans="1:7">
      <c r="A813" t="s">
        <v>509</v>
      </c>
      <c r="B813" s="1496"/>
      <c r="C813" s="1496"/>
      <c r="D813" s="1496"/>
      <c r="E813" s="1496">
        <v>270</v>
      </c>
      <c r="F813" s="1496">
        <v>268</v>
      </c>
      <c r="G813" s="1496">
        <v>538</v>
      </c>
    </row>
    <row r="814" spans="1:7">
      <c r="A814" t="s">
        <v>386</v>
      </c>
      <c r="B814" s="1496"/>
      <c r="C814" s="1496"/>
      <c r="D814" s="1496">
        <v>126</v>
      </c>
      <c r="E814" s="1496">
        <v>229</v>
      </c>
      <c r="F814" s="1496"/>
      <c r="G814" s="1496">
        <v>355</v>
      </c>
    </row>
    <row r="815" spans="1:7">
      <c r="A815" t="s">
        <v>433</v>
      </c>
      <c r="B815" s="1496">
        <v>175</v>
      </c>
      <c r="C815" s="1496">
        <v>270</v>
      </c>
      <c r="D815" s="1496"/>
      <c r="E815" s="1496"/>
      <c r="F815" s="1496"/>
      <c r="G815" s="1496">
        <v>445</v>
      </c>
    </row>
    <row r="816" spans="1:7">
      <c r="A816" t="s">
        <v>400</v>
      </c>
      <c r="B816" s="1496">
        <v>65</v>
      </c>
      <c r="C816" s="1496">
        <v>55</v>
      </c>
      <c r="D816" s="1496"/>
      <c r="E816" s="1496"/>
      <c r="F816" s="1496"/>
      <c r="G816" s="1496">
        <v>120</v>
      </c>
    </row>
    <row r="817" spans="1:7">
      <c r="A817" t="s">
        <v>108</v>
      </c>
      <c r="B817" s="1496"/>
      <c r="C817" s="1496"/>
      <c r="D817" s="1496"/>
      <c r="E817" s="1496"/>
      <c r="F817" s="1496"/>
      <c r="G817" s="1496"/>
    </row>
    <row r="818" spans="1:7">
      <c r="A818" t="s">
        <v>132</v>
      </c>
      <c r="B818" s="1496"/>
      <c r="C818" s="1496"/>
      <c r="D818" s="1496"/>
      <c r="E818" s="1496">
        <v>725</v>
      </c>
      <c r="F818" s="1496"/>
      <c r="G818" s="1496">
        <v>725</v>
      </c>
    </row>
    <row r="819" spans="1:7">
      <c r="A819" t="s">
        <v>890</v>
      </c>
      <c r="B819" s="1496">
        <v>768</v>
      </c>
      <c r="C819" s="1496">
        <v>1014</v>
      </c>
      <c r="D819" s="1496"/>
      <c r="E819" s="1496"/>
      <c r="F819" s="1496"/>
      <c r="G819" s="1496">
        <v>1782</v>
      </c>
    </row>
    <row r="820" spans="1:7">
      <c r="A820" t="s">
        <v>1491</v>
      </c>
      <c r="B820" s="1496">
        <v>225</v>
      </c>
      <c r="C820" s="1496">
        <v>1287</v>
      </c>
      <c r="D820" s="1496">
        <v>1185</v>
      </c>
      <c r="E820" s="1496">
        <v>508</v>
      </c>
      <c r="F820" s="1496"/>
      <c r="G820" s="1496">
        <v>3205</v>
      </c>
    </row>
    <row r="821" spans="1:7">
      <c r="A821" t="s">
        <v>1023</v>
      </c>
      <c r="B821" s="1496"/>
      <c r="C821" s="1496"/>
      <c r="D821" s="1496">
        <v>334</v>
      </c>
      <c r="E821" s="1496"/>
      <c r="F821" s="1496"/>
      <c r="G821" s="1496">
        <v>334</v>
      </c>
    </row>
    <row r="822" spans="1:7">
      <c r="A822" t="s">
        <v>1492</v>
      </c>
      <c r="B822" s="1496"/>
      <c r="C822" s="1496">
        <v>216</v>
      </c>
      <c r="D822" s="1496"/>
      <c r="E822" s="1496"/>
      <c r="F822" s="1496"/>
      <c r="G822" s="1496">
        <v>216</v>
      </c>
    </row>
    <row r="823" spans="1:7">
      <c r="A823" t="s">
        <v>1364</v>
      </c>
      <c r="B823" s="1496">
        <v>1088</v>
      </c>
      <c r="C823" s="1496">
        <v>557</v>
      </c>
      <c r="D823" s="1496">
        <v>512</v>
      </c>
      <c r="E823" s="1496">
        <v>369</v>
      </c>
      <c r="F823" s="1496"/>
      <c r="G823" s="1496">
        <v>2526</v>
      </c>
    </row>
    <row r="824" spans="1:7">
      <c r="A824" t="s">
        <v>1236</v>
      </c>
      <c r="B824" s="1496">
        <v>192</v>
      </c>
      <c r="C824" s="1496"/>
      <c r="D824" s="1496"/>
      <c r="E824" s="1496"/>
      <c r="F824" s="1496"/>
      <c r="G824" s="1496">
        <v>192</v>
      </c>
    </row>
    <row r="825" spans="1:7">
      <c r="A825" t="s">
        <v>1058</v>
      </c>
      <c r="B825" s="1496">
        <v>1174</v>
      </c>
      <c r="C825" s="1496">
        <v>1597</v>
      </c>
      <c r="D825" s="1496">
        <v>308</v>
      </c>
      <c r="E825" s="1496"/>
      <c r="F825" s="1496"/>
      <c r="G825" s="1496">
        <v>3079</v>
      </c>
    </row>
    <row r="826" spans="1:7">
      <c r="A826" t="s">
        <v>1054</v>
      </c>
      <c r="B826" s="1496">
        <v>1545</v>
      </c>
      <c r="C826" s="1496">
        <v>995</v>
      </c>
      <c r="D826" s="1496"/>
      <c r="E826" s="1496"/>
      <c r="F826" s="1496"/>
      <c r="G826" s="1496">
        <v>2540</v>
      </c>
    </row>
    <row r="827" spans="1:7">
      <c r="A827" t="s">
        <v>967</v>
      </c>
      <c r="B827" s="1496"/>
      <c r="C827" s="1496"/>
      <c r="D827" s="1496">
        <v>333</v>
      </c>
      <c r="E827" s="1496"/>
      <c r="F827" s="1496"/>
      <c r="G827" s="1496">
        <v>333</v>
      </c>
    </row>
    <row r="828" spans="1:7">
      <c r="A828" t="s">
        <v>1494</v>
      </c>
      <c r="B828" s="1496"/>
      <c r="C828" s="1496"/>
      <c r="D828" s="1496">
        <v>160</v>
      </c>
      <c r="E828" s="1496"/>
      <c r="F828" s="1496"/>
      <c r="G828" s="1496">
        <v>160</v>
      </c>
    </row>
    <row r="829" spans="1:7">
      <c r="A829" t="s">
        <v>586</v>
      </c>
      <c r="B829" s="1496"/>
      <c r="C829" s="1496"/>
      <c r="D829" s="1496">
        <v>1282</v>
      </c>
      <c r="E829" s="1496">
        <v>980</v>
      </c>
      <c r="F829" s="1496"/>
      <c r="G829" s="1496">
        <v>2262</v>
      </c>
    </row>
    <row r="830" spans="1:7">
      <c r="A830" t="s">
        <v>1355</v>
      </c>
      <c r="B830" s="1496"/>
      <c r="C830" s="1496"/>
      <c r="D830" s="1496"/>
      <c r="E830" s="1496"/>
      <c r="F830" s="1496"/>
      <c r="G830" s="1496"/>
    </row>
    <row r="831" spans="1:7">
      <c r="A831" t="s">
        <v>472</v>
      </c>
      <c r="B831" s="1496">
        <v>5232</v>
      </c>
      <c r="C831" s="1496">
        <v>5991</v>
      </c>
      <c r="D831" s="1496">
        <v>4240</v>
      </c>
      <c r="E831" s="1496">
        <v>3081</v>
      </c>
      <c r="F831" s="1496">
        <v>268</v>
      </c>
      <c r="G831" s="1496">
        <v>18812</v>
      </c>
    </row>
    <row r="834" spans="1:7">
      <c r="A834" s="12" t="s">
        <v>1448</v>
      </c>
      <c r="B834" s="12" t="s">
        <v>1447</v>
      </c>
    </row>
    <row r="835" spans="1:7">
      <c r="A835" s="12" t="s">
        <v>1449</v>
      </c>
      <c r="B835" s="48">
        <v>45943</v>
      </c>
      <c r="C835" s="48">
        <v>45944</v>
      </c>
      <c r="D835" s="48">
        <v>45945</v>
      </c>
      <c r="E835" s="48">
        <v>45946</v>
      </c>
      <c r="F835" s="48">
        <v>45947</v>
      </c>
      <c r="G835" t="s">
        <v>472</v>
      </c>
    </row>
    <row r="836" spans="1:7">
      <c r="A836" t="s">
        <v>386</v>
      </c>
      <c r="B836" s="1496"/>
      <c r="C836" s="1496">
        <v>163</v>
      </c>
      <c r="D836" s="1496">
        <v>535</v>
      </c>
      <c r="E836" s="1496">
        <v>570</v>
      </c>
      <c r="F836" s="1496"/>
      <c r="G836" s="1496">
        <v>1268</v>
      </c>
    </row>
    <row r="837" spans="1:7">
      <c r="A837" t="s">
        <v>400</v>
      </c>
      <c r="B837" s="1496"/>
      <c r="C837" s="1496"/>
      <c r="D837" s="1496"/>
      <c r="E837" s="1496"/>
      <c r="F837" s="1496"/>
      <c r="G837" s="1496"/>
    </row>
    <row r="838" spans="1:7">
      <c r="A838" t="s">
        <v>130</v>
      </c>
      <c r="B838" s="1496"/>
      <c r="C838" s="1496"/>
      <c r="D838" s="1496"/>
      <c r="E838" s="1496">
        <v>170</v>
      </c>
      <c r="F838" s="1496"/>
      <c r="G838" s="1496">
        <v>170</v>
      </c>
    </row>
    <row r="839" spans="1:7">
      <c r="A839" t="s">
        <v>890</v>
      </c>
      <c r="B839" s="1496"/>
      <c r="C839" s="1496"/>
      <c r="D839" s="1496">
        <v>986</v>
      </c>
      <c r="E839" s="1496"/>
      <c r="F839" s="1496"/>
      <c r="G839" s="1496">
        <v>986</v>
      </c>
    </row>
    <row r="840" spans="1:7">
      <c r="A840" t="s">
        <v>1491</v>
      </c>
      <c r="B840" s="1496">
        <v>916</v>
      </c>
      <c r="C840" s="1496">
        <v>144</v>
      </c>
      <c r="D840" s="1496"/>
      <c r="E840" s="1496"/>
      <c r="F840" s="1496"/>
      <c r="G840" s="1496">
        <v>1060</v>
      </c>
    </row>
    <row r="841" spans="1:7">
      <c r="A841" t="s">
        <v>1058</v>
      </c>
      <c r="B841" s="1496"/>
      <c r="C841" s="1496"/>
      <c r="D841" s="1496"/>
      <c r="E841" s="1496"/>
      <c r="F841" s="1496"/>
      <c r="G841" s="1496"/>
    </row>
    <row r="842" spans="1:7">
      <c r="A842" t="s">
        <v>1054</v>
      </c>
      <c r="B842" s="1496"/>
      <c r="C842" s="1496"/>
      <c r="D842" s="1496"/>
      <c r="E842" s="1496"/>
      <c r="F842" s="1496"/>
      <c r="G842" s="1496"/>
    </row>
    <row r="843" spans="1:7">
      <c r="A843" t="s">
        <v>586</v>
      </c>
      <c r="B843" s="1496">
        <v>828</v>
      </c>
      <c r="C843" s="1496">
        <v>150</v>
      </c>
      <c r="D843" s="1496"/>
      <c r="E843" s="1496">
        <v>688</v>
      </c>
      <c r="F843" s="1496"/>
      <c r="G843" s="1496">
        <v>1666</v>
      </c>
    </row>
    <row r="844" spans="1:7">
      <c r="A844" t="s">
        <v>1495</v>
      </c>
      <c r="B844" s="1496">
        <v>233</v>
      </c>
      <c r="C844" s="1496"/>
      <c r="D844" s="1496"/>
      <c r="E844" s="1496"/>
      <c r="F844" s="1496"/>
      <c r="G844" s="1496">
        <v>233</v>
      </c>
    </row>
    <row r="845" spans="1:7">
      <c r="A845" t="s">
        <v>1064</v>
      </c>
      <c r="B845" s="1496">
        <v>1768</v>
      </c>
      <c r="C845" s="1496">
        <v>510</v>
      </c>
      <c r="D845" s="1496"/>
      <c r="E845" s="1496"/>
      <c r="F845" s="1496"/>
      <c r="G845" s="1496">
        <v>2278</v>
      </c>
    </row>
    <row r="846" spans="1:7">
      <c r="A846" t="s">
        <v>1416</v>
      </c>
      <c r="B846" s="1496">
        <v>220</v>
      </c>
      <c r="C846" s="1496">
        <v>435</v>
      </c>
      <c r="D846" s="1496">
        <v>227</v>
      </c>
      <c r="E846" s="1496">
        <v>487</v>
      </c>
      <c r="F846" s="1496">
        <v>123</v>
      </c>
      <c r="G846" s="1496">
        <v>1492</v>
      </c>
    </row>
    <row r="847" spans="1:7">
      <c r="A847" t="s">
        <v>895</v>
      </c>
      <c r="B847" s="1496">
        <v>60</v>
      </c>
      <c r="C847" s="1496">
        <v>219</v>
      </c>
      <c r="D847" s="1496"/>
      <c r="E847" s="1496"/>
      <c r="F847" s="1496"/>
      <c r="G847" s="1496">
        <v>279</v>
      </c>
    </row>
    <row r="848" spans="1:7">
      <c r="A848" t="s">
        <v>1155</v>
      </c>
      <c r="B848" s="1496"/>
      <c r="C848" s="1496"/>
      <c r="D848" s="1496">
        <v>240</v>
      </c>
      <c r="E848" s="1496"/>
      <c r="F848" s="1496"/>
      <c r="G848" s="1496">
        <v>240</v>
      </c>
    </row>
    <row r="849" spans="1:7">
      <c r="A849" t="s">
        <v>1496</v>
      </c>
      <c r="B849" s="1496"/>
      <c r="C849" s="1496">
        <v>1603</v>
      </c>
      <c r="D849" s="1496">
        <v>791</v>
      </c>
      <c r="E849" s="1496">
        <v>2803</v>
      </c>
      <c r="F849" s="1496"/>
      <c r="G849" s="1496">
        <v>5197</v>
      </c>
    </row>
    <row r="850" spans="1:7">
      <c r="A850" t="s">
        <v>908</v>
      </c>
      <c r="B850" s="1496"/>
      <c r="C850" s="1496">
        <v>927</v>
      </c>
      <c r="D850" s="1496">
        <v>1221</v>
      </c>
      <c r="E850" s="1496">
        <v>1023</v>
      </c>
      <c r="F850" s="1496"/>
      <c r="G850" s="1496">
        <v>3171</v>
      </c>
    </row>
    <row r="851" spans="1:7">
      <c r="A851" t="s">
        <v>1068</v>
      </c>
      <c r="B851" s="1496"/>
      <c r="C851" s="1496">
        <v>974</v>
      </c>
      <c r="D851" s="1496">
        <v>1312</v>
      </c>
      <c r="E851" s="1496">
        <v>359</v>
      </c>
      <c r="F851" s="1496"/>
      <c r="G851" s="1496">
        <v>2645</v>
      </c>
    </row>
    <row r="852" spans="1:7">
      <c r="A852" t="s">
        <v>1056</v>
      </c>
      <c r="B852" s="1496"/>
      <c r="C852" s="1496"/>
      <c r="D852" s="1496">
        <v>1239</v>
      </c>
      <c r="E852" s="1496">
        <v>1220</v>
      </c>
      <c r="F852" s="1496"/>
      <c r="G852" s="1496">
        <v>2459</v>
      </c>
    </row>
    <row r="853" spans="1:7">
      <c r="A853" t="s">
        <v>914</v>
      </c>
      <c r="B853" s="1496"/>
      <c r="C853" s="1496"/>
      <c r="D853" s="1496">
        <v>1457</v>
      </c>
      <c r="E853" s="1496">
        <v>1142</v>
      </c>
      <c r="F853" s="1496">
        <v>945</v>
      </c>
      <c r="G853" s="1496">
        <v>3544</v>
      </c>
    </row>
    <row r="854" spans="1:7">
      <c r="A854" t="s">
        <v>472</v>
      </c>
      <c r="B854" s="1496">
        <v>4025</v>
      </c>
      <c r="C854" s="1496">
        <v>5125</v>
      </c>
      <c r="D854" s="1496">
        <v>8008</v>
      </c>
      <c r="E854" s="1496">
        <v>8462</v>
      </c>
      <c r="F854" s="1496">
        <v>1068</v>
      </c>
      <c r="G854" s="1496">
        <v>26688</v>
      </c>
    </row>
    <row r="857" spans="1:7">
      <c r="A857" s="12" t="s">
        <v>1448</v>
      </c>
      <c r="B857" s="12" t="s">
        <v>1447</v>
      </c>
    </row>
    <row r="858" spans="1:7">
      <c r="A858" s="12" t="s">
        <v>1449</v>
      </c>
      <c r="B858" s="48">
        <v>45950</v>
      </c>
      <c r="C858" s="48">
        <v>45951</v>
      </c>
      <c r="D858" s="48">
        <v>45952</v>
      </c>
      <c r="E858" s="48">
        <v>45953</v>
      </c>
      <c r="F858" s="48">
        <v>45954</v>
      </c>
      <c r="G858" t="s">
        <v>472</v>
      </c>
    </row>
    <row r="859" spans="1:7">
      <c r="A859" t="s">
        <v>386</v>
      </c>
      <c r="B859" s="1496">
        <v>92</v>
      </c>
      <c r="C859" s="1496"/>
      <c r="D859" s="1496"/>
      <c r="E859" s="1496">
        <v>209</v>
      </c>
      <c r="F859" s="1496">
        <v>434</v>
      </c>
      <c r="G859" s="1496">
        <v>735</v>
      </c>
    </row>
    <row r="860" spans="1:7">
      <c r="A860" t="s">
        <v>433</v>
      </c>
      <c r="B860" s="1496">
        <v>153</v>
      </c>
      <c r="C860" s="1496">
        <v>244</v>
      </c>
      <c r="D860" s="1496"/>
      <c r="E860" s="1496">
        <v>237</v>
      </c>
      <c r="F860" s="1496"/>
      <c r="G860" s="1496">
        <v>634</v>
      </c>
    </row>
    <row r="861" spans="1:7">
      <c r="A861" t="s">
        <v>400</v>
      </c>
      <c r="B861" s="1496">
        <v>455</v>
      </c>
      <c r="C861" s="1496"/>
      <c r="D861" s="1496"/>
      <c r="E861" s="1496"/>
      <c r="F861" s="1496"/>
      <c r="G861" s="1496">
        <v>455</v>
      </c>
    </row>
    <row r="862" spans="1:7">
      <c r="A862" t="s">
        <v>108</v>
      </c>
      <c r="B862" s="1496">
        <v>151</v>
      </c>
      <c r="C862" s="1496">
        <v>149</v>
      </c>
      <c r="D862" s="1496"/>
      <c r="E862" s="1496"/>
      <c r="F862" s="1496"/>
      <c r="G862" s="1496">
        <v>300</v>
      </c>
    </row>
    <row r="863" spans="1:7">
      <c r="A863" t="s">
        <v>431</v>
      </c>
      <c r="B863" s="1496"/>
      <c r="C863" s="1496"/>
      <c r="D863" s="1496">
        <v>168</v>
      </c>
      <c r="E863" s="1496"/>
      <c r="F863" s="1496">
        <v>34</v>
      </c>
      <c r="G863" s="1496">
        <v>202</v>
      </c>
    </row>
    <row r="864" spans="1:7">
      <c r="A864" t="s">
        <v>967</v>
      </c>
      <c r="B864" s="1496"/>
      <c r="C864" s="1496"/>
      <c r="D864" s="1496"/>
      <c r="E864" s="1496"/>
      <c r="F864" s="1496"/>
      <c r="G864" s="1496"/>
    </row>
    <row r="865" spans="1:7">
      <c r="A865" t="s">
        <v>1416</v>
      </c>
      <c r="B865" s="1496"/>
      <c r="C865" s="1496">
        <v>413</v>
      </c>
      <c r="D865" s="1496">
        <v>190</v>
      </c>
      <c r="E865" s="1496">
        <v>1194</v>
      </c>
      <c r="F865" s="1496">
        <v>306</v>
      </c>
      <c r="G865" s="1496">
        <v>2103</v>
      </c>
    </row>
    <row r="866" spans="1:7">
      <c r="A866" t="s">
        <v>1496</v>
      </c>
      <c r="B866" s="1496">
        <v>3343</v>
      </c>
      <c r="C866" s="1496">
        <v>714</v>
      </c>
      <c r="D866" s="1496">
        <v>2013</v>
      </c>
      <c r="E866" s="1496">
        <v>1500</v>
      </c>
      <c r="F866" s="1496">
        <v>1933</v>
      </c>
      <c r="G866" s="1496">
        <v>9503</v>
      </c>
    </row>
    <row r="867" spans="1:7">
      <c r="A867" t="s">
        <v>908</v>
      </c>
      <c r="B867" s="1496">
        <v>1100</v>
      </c>
      <c r="C867" s="1496">
        <v>527</v>
      </c>
      <c r="D867" s="1496">
        <v>553</v>
      </c>
      <c r="E867" s="1496"/>
      <c r="F867" s="1496"/>
      <c r="G867" s="1496">
        <v>2180</v>
      </c>
    </row>
    <row r="868" spans="1:7">
      <c r="A868" t="s">
        <v>1068</v>
      </c>
      <c r="B868" s="1496"/>
      <c r="C868" s="1496">
        <v>230</v>
      </c>
      <c r="D868" s="1496"/>
      <c r="E868" s="1496"/>
      <c r="F868" s="1496"/>
      <c r="G868" s="1496">
        <v>230</v>
      </c>
    </row>
    <row r="869" spans="1:7">
      <c r="A869" t="s">
        <v>1056</v>
      </c>
      <c r="B869" s="1496">
        <v>853</v>
      </c>
      <c r="C869" s="1496"/>
      <c r="D869" s="1496"/>
      <c r="E869" s="1496"/>
      <c r="F869" s="1496"/>
      <c r="G869" s="1496">
        <v>853</v>
      </c>
    </row>
    <row r="870" spans="1:7">
      <c r="A870" t="s">
        <v>914</v>
      </c>
      <c r="B870" s="1496">
        <v>1186</v>
      </c>
      <c r="C870" s="1496">
        <v>1564</v>
      </c>
      <c r="D870" s="1496">
        <v>1012</v>
      </c>
      <c r="E870" s="1496">
        <v>588</v>
      </c>
      <c r="F870" s="1496"/>
      <c r="G870" s="1496">
        <v>4350</v>
      </c>
    </row>
    <row r="871" spans="1:7">
      <c r="A871" t="s">
        <v>1062</v>
      </c>
      <c r="B871" s="1496"/>
      <c r="C871" s="1496">
        <v>1007</v>
      </c>
      <c r="D871" s="1496">
        <v>1672</v>
      </c>
      <c r="E871" s="1496">
        <v>1544</v>
      </c>
      <c r="F871" s="1496"/>
      <c r="G871" s="1496">
        <v>4223</v>
      </c>
    </row>
    <row r="872" spans="1:7">
      <c r="A872" t="s">
        <v>1097</v>
      </c>
      <c r="B872" s="1496"/>
      <c r="C872" s="1496">
        <v>1182</v>
      </c>
      <c r="D872" s="1496">
        <v>1604</v>
      </c>
      <c r="E872" s="1496">
        <v>1268</v>
      </c>
      <c r="F872" s="1496"/>
      <c r="G872" s="1496">
        <v>4054</v>
      </c>
    </row>
    <row r="873" spans="1:7">
      <c r="A873" t="s">
        <v>939</v>
      </c>
      <c r="B873" s="1496"/>
      <c r="C873" s="1496"/>
      <c r="D873" s="1496">
        <v>1624</v>
      </c>
      <c r="E873" s="1496">
        <v>551</v>
      </c>
      <c r="F873" s="1496"/>
      <c r="G873" s="1496">
        <v>2175</v>
      </c>
    </row>
    <row r="874" spans="1:7">
      <c r="A874" t="s">
        <v>912</v>
      </c>
      <c r="B874" s="1496"/>
      <c r="C874" s="1496"/>
      <c r="D874" s="1496"/>
      <c r="E874" s="1496"/>
      <c r="F874" s="1496">
        <v>408</v>
      </c>
      <c r="G874" s="1496">
        <v>408</v>
      </c>
    </row>
    <row r="875" spans="1:7">
      <c r="A875" t="s">
        <v>472</v>
      </c>
      <c r="B875" s="1496">
        <v>7333</v>
      </c>
      <c r="C875" s="1496">
        <v>6030</v>
      </c>
      <c r="D875" s="1496">
        <v>8836</v>
      </c>
      <c r="E875" s="1496">
        <v>7091</v>
      </c>
      <c r="F875" s="1496">
        <v>3115</v>
      </c>
      <c r="G875" s="1496">
        <v>32405</v>
      </c>
    </row>
    <row r="878" spans="1:7">
      <c r="A878" s="12" t="s">
        <v>1448</v>
      </c>
      <c r="B878" s="12" t="s">
        <v>1447</v>
      </c>
    </row>
    <row r="879" spans="1:7">
      <c r="A879" s="12" t="s">
        <v>1449</v>
      </c>
      <c r="B879" s="48">
        <v>45957</v>
      </c>
      <c r="C879" s="48">
        <v>45958</v>
      </c>
      <c r="D879" s="48">
        <v>45959</v>
      </c>
      <c r="E879" s="48">
        <v>45960</v>
      </c>
      <c r="F879" s="48">
        <v>45961</v>
      </c>
      <c r="G879" t="s">
        <v>472</v>
      </c>
    </row>
    <row r="880" spans="1:7">
      <c r="A880" t="s">
        <v>509</v>
      </c>
      <c r="B880" s="1496"/>
      <c r="C880" s="1496"/>
      <c r="D880" s="1496">
        <v>171</v>
      </c>
      <c r="E880" s="1496"/>
      <c r="F880" s="1496"/>
      <c r="G880" s="1496">
        <v>171</v>
      </c>
    </row>
    <row r="881" spans="1:7">
      <c r="A881" t="s">
        <v>386</v>
      </c>
      <c r="B881" s="1496">
        <v>567</v>
      </c>
      <c r="C881" s="1496"/>
      <c r="D881" s="1496"/>
      <c r="E881" s="1496"/>
      <c r="F881" s="1496"/>
      <c r="G881" s="1496">
        <v>567</v>
      </c>
    </row>
    <row r="882" spans="1:7">
      <c r="A882" t="s">
        <v>108</v>
      </c>
      <c r="B882" s="1496"/>
      <c r="C882" s="1496"/>
      <c r="D882" s="1496"/>
      <c r="E882" s="1496"/>
      <c r="F882" s="1496"/>
      <c r="G882" s="1496"/>
    </row>
    <row r="883" spans="1:7">
      <c r="A883" t="s">
        <v>140</v>
      </c>
      <c r="B883" s="1496"/>
      <c r="C883" s="1496"/>
      <c r="D883" s="1496"/>
      <c r="E883" s="1496"/>
      <c r="F883" s="1496">
        <v>60</v>
      </c>
      <c r="G883" s="1496">
        <v>60</v>
      </c>
    </row>
    <row r="884" spans="1:7">
      <c r="A884" t="s">
        <v>130</v>
      </c>
      <c r="B884" s="1496"/>
      <c r="C884" s="1496"/>
      <c r="D884" s="1496"/>
      <c r="E884" s="1496"/>
      <c r="F884" s="1496"/>
      <c r="G884" s="1496"/>
    </row>
    <row r="885" spans="1:7">
      <c r="A885" t="s">
        <v>890</v>
      </c>
      <c r="B885" s="1496"/>
      <c r="C885" s="1496"/>
      <c r="D885" s="1496"/>
      <c r="E885" s="1496"/>
      <c r="F885" s="1496"/>
      <c r="G885" s="1496"/>
    </row>
    <row r="886" spans="1:7">
      <c r="A886" t="s">
        <v>431</v>
      </c>
      <c r="B886" s="1496">
        <v>188</v>
      </c>
      <c r="C886" s="1496">
        <v>140</v>
      </c>
      <c r="D886" s="1496"/>
      <c r="E886" s="1496"/>
      <c r="F886" s="1496"/>
      <c r="G886" s="1496">
        <v>328</v>
      </c>
    </row>
    <row r="887" spans="1:7">
      <c r="A887" t="s">
        <v>967</v>
      </c>
      <c r="B887" s="1496">
        <v>270</v>
      </c>
      <c r="C887" s="1496">
        <v>60</v>
      </c>
      <c r="D887" s="1496"/>
      <c r="E887" s="1496"/>
      <c r="F887" s="1496"/>
      <c r="G887" s="1496">
        <v>330</v>
      </c>
    </row>
    <row r="888" spans="1:7">
      <c r="A888" t="s">
        <v>1064</v>
      </c>
      <c r="B888" s="1496"/>
      <c r="C888" s="1496"/>
      <c r="D888" s="1496"/>
      <c r="E888" s="1496"/>
      <c r="F888" s="1496"/>
      <c r="G888" s="1496"/>
    </row>
    <row r="889" spans="1:7">
      <c r="A889" t="s">
        <v>1416</v>
      </c>
      <c r="B889" s="1496">
        <v>203</v>
      </c>
      <c r="C889" s="1496">
        <v>996</v>
      </c>
      <c r="D889" s="1496">
        <v>1147</v>
      </c>
      <c r="E889" s="1496">
        <v>1053</v>
      </c>
      <c r="F889" s="1496">
        <v>955</v>
      </c>
      <c r="G889" s="1496">
        <v>4354</v>
      </c>
    </row>
    <row r="890" spans="1:7">
      <c r="A890" t="s">
        <v>1496</v>
      </c>
      <c r="B890" s="1496">
        <v>820</v>
      </c>
      <c r="C890" s="1496">
        <v>2077</v>
      </c>
      <c r="D890" s="1496">
        <v>1096</v>
      </c>
      <c r="E890" s="1496"/>
      <c r="F890" s="1496"/>
      <c r="G890" s="1496">
        <v>3993</v>
      </c>
    </row>
    <row r="891" spans="1:7">
      <c r="A891" t="s">
        <v>908</v>
      </c>
      <c r="B891" s="1496"/>
      <c r="C891" s="1496">
        <v>1647</v>
      </c>
      <c r="D891" s="1496">
        <v>343</v>
      </c>
      <c r="E891" s="1496"/>
      <c r="F891" s="1496"/>
      <c r="G891" s="1496">
        <v>1990</v>
      </c>
    </row>
    <row r="892" spans="1:7">
      <c r="A892" t="s">
        <v>1062</v>
      </c>
      <c r="B892" s="1496">
        <v>587</v>
      </c>
      <c r="C892" s="1496">
        <v>115</v>
      </c>
      <c r="D892" s="1496"/>
      <c r="E892" s="1496"/>
      <c r="F892" s="1496"/>
      <c r="G892" s="1496">
        <v>702</v>
      </c>
    </row>
    <row r="893" spans="1:7">
      <c r="A893" t="s">
        <v>1066</v>
      </c>
      <c r="B893" s="1496"/>
      <c r="C893" s="1496">
        <v>1509</v>
      </c>
      <c r="D893" s="1496">
        <v>1087</v>
      </c>
      <c r="E893" s="1496">
        <v>777</v>
      </c>
      <c r="F893" s="1496"/>
      <c r="G893" s="1496">
        <v>3373</v>
      </c>
    </row>
    <row r="894" spans="1:7">
      <c r="A894" t="s">
        <v>1097</v>
      </c>
      <c r="B894" s="1496">
        <v>1310</v>
      </c>
      <c r="C894" s="1496"/>
      <c r="D894" s="1496"/>
      <c r="E894" s="1496"/>
      <c r="F894" s="1496"/>
      <c r="G894" s="1496">
        <v>1310</v>
      </c>
    </row>
    <row r="895" spans="1:7">
      <c r="A895" t="s">
        <v>939</v>
      </c>
      <c r="B895" s="1496"/>
      <c r="C895" s="1496"/>
      <c r="D895" s="1496"/>
      <c r="E895" s="1496"/>
      <c r="F895" s="1496">
        <v>168</v>
      </c>
      <c r="G895" s="1496">
        <v>168</v>
      </c>
    </row>
    <row r="896" spans="1:7">
      <c r="A896" t="s">
        <v>912</v>
      </c>
      <c r="B896" s="1496">
        <v>1323</v>
      </c>
      <c r="C896" s="1496">
        <v>1516</v>
      </c>
      <c r="D896" s="1496">
        <v>790</v>
      </c>
      <c r="E896" s="1496">
        <v>930</v>
      </c>
      <c r="F896" s="1496">
        <v>408</v>
      </c>
      <c r="G896" s="1496">
        <v>4967</v>
      </c>
    </row>
    <row r="897" spans="1:7">
      <c r="A897" t="s">
        <v>1497</v>
      </c>
      <c r="B897" s="1496">
        <v>1224</v>
      </c>
      <c r="C897" s="1496">
        <v>988</v>
      </c>
      <c r="D897" s="1496">
        <v>2316</v>
      </c>
      <c r="E897" s="1496">
        <v>2066</v>
      </c>
      <c r="F897" s="1496"/>
      <c r="G897" s="1496">
        <v>6594</v>
      </c>
    </row>
    <row r="898" spans="1:7">
      <c r="A898" t="s">
        <v>1060</v>
      </c>
      <c r="B898" s="1496"/>
      <c r="C898" s="1496">
        <v>1678</v>
      </c>
      <c r="D898" s="1496"/>
      <c r="E898" s="1496">
        <v>394</v>
      </c>
      <c r="F898" s="1496"/>
      <c r="G898" s="1496">
        <v>2072</v>
      </c>
    </row>
    <row r="899" spans="1:7">
      <c r="A899" t="s">
        <v>900</v>
      </c>
      <c r="B899" s="1496"/>
      <c r="C899" s="1496"/>
      <c r="D899" s="1496">
        <v>3179</v>
      </c>
      <c r="E899" s="1496"/>
      <c r="F899" s="1496"/>
      <c r="G899" s="1496">
        <v>3179</v>
      </c>
    </row>
    <row r="900" spans="1:7">
      <c r="A900" t="s">
        <v>1151</v>
      </c>
      <c r="B900" s="1496"/>
      <c r="C900" s="1496"/>
      <c r="D900" s="1496"/>
      <c r="E900" s="1496">
        <v>978</v>
      </c>
      <c r="F900" s="1496"/>
      <c r="G900" s="1496">
        <v>978</v>
      </c>
    </row>
    <row r="901" spans="1:7">
      <c r="A901" t="s">
        <v>1163</v>
      </c>
      <c r="B901" s="1496"/>
      <c r="C901" s="1496"/>
      <c r="D901" s="1496"/>
      <c r="E901" s="1496">
        <v>502</v>
      </c>
      <c r="F901" s="1496"/>
      <c r="G901" s="1496">
        <v>502</v>
      </c>
    </row>
    <row r="902" spans="1:7">
      <c r="A902" t="s">
        <v>902</v>
      </c>
      <c r="B902" s="1496"/>
      <c r="C902" s="1496"/>
      <c r="D902" s="1496"/>
      <c r="E902" s="1496">
        <v>346</v>
      </c>
      <c r="F902" s="1496"/>
      <c r="G902" s="1496">
        <v>346</v>
      </c>
    </row>
    <row r="903" spans="1:7">
      <c r="A903" t="s">
        <v>472</v>
      </c>
      <c r="B903" s="1496">
        <v>6492</v>
      </c>
      <c r="C903" s="1496">
        <v>10726</v>
      </c>
      <c r="D903" s="1496">
        <v>10129</v>
      </c>
      <c r="E903" s="1496">
        <v>7046</v>
      </c>
      <c r="F903" s="1496">
        <v>1591</v>
      </c>
      <c r="G903" s="1496">
        <v>35984</v>
      </c>
    </row>
    <row r="906" spans="1:7">
      <c r="A906" s="12" t="s">
        <v>1448</v>
      </c>
      <c r="B906" s="12" t="s">
        <v>1447</v>
      </c>
    </row>
    <row r="907" spans="1:7">
      <c r="A907" s="12" t="s">
        <v>1449</v>
      </c>
      <c r="B907" s="48">
        <v>45964</v>
      </c>
      <c r="C907" s="48">
        <v>45965</v>
      </c>
      <c r="D907" s="48">
        <v>45966</v>
      </c>
      <c r="E907" s="48">
        <v>45967</v>
      </c>
      <c r="F907" s="48">
        <v>45968</v>
      </c>
      <c r="G907" t="s">
        <v>472</v>
      </c>
    </row>
    <row r="908" spans="1:7">
      <c r="A908" t="s">
        <v>386</v>
      </c>
      <c r="B908" s="1496"/>
      <c r="C908" s="1496"/>
      <c r="D908" s="1496"/>
      <c r="E908" s="1496"/>
      <c r="F908" s="1496"/>
      <c r="G908" s="1496"/>
    </row>
    <row r="909" spans="1:7">
      <c r="A909" t="s">
        <v>142</v>
      </c>
      <c r="B909" s="1496"/>
      <c r="C909" s="1496"/>
      <c r="D909" s="1496"/>
      <c r="E909" s="1496"/>
      <c r="F909" s="1496"/>
      <c r="G909" s="1496"/>
    </row>
    <row r="910" spans="1:7">
      <c r="A910" t="s">
        <v>890</v>
      </c>
      <c r="B910" s="1496"/>
      <c r="C910" s="1496"/>
      <c r="D910" s="1496"/>
      <c r="E910" s="1496"/>
      <c r="F910" s="1496"/>
      <c r="G910" s="1496"/>
    </row>
    <row r="911" spans="1:7">
      <c r="A911" t="s">
        <v>1364</v>
      </c>
      <c r="B911" s="1496"/>
      <c r="C911" s="1496"/>
      <c r="D911" s="1496"/>
      <c r="E911" s="1496"/>
      <c r="F911" s="1496">
        <v>569</v>
      </c>
      <c r="G911" s="1496">
        <v>569</v>
      </c>
    </row>
    <row r="912" spans="1:7">
      <c r="A912" t="s">
        <v>1416</v>
      </c>
      <c r="B912" s="1496"/>
      <c r="C912" s="1496"/>
      <c r="D912" s="1496"/>
      <c r="E912" s="1496"/>
      <c r="F912" s="1496"/>
      <c r="G912" s="1496"/>
    </row>
    <row r="913" spans="1:7">
      <c r="A913" t="s">
        <v>895</v>
      </c>
      <c r="B913" s="1496"/>
      <c r="C913" s="1496"/>
      <c r="D913" s="1496">
        <v>150</v>
      </c>
      <c r="E913" s="1496"/>
      <c r="F913" s="1496"/>
      <c r="G913" s="1496">
        <v>150</v>
      </c>
    </row>
    <row r="914" spans="1:7">
      <c r="A914" t="s">
        <v>914</v>
      </c>
      <c r="B914" s="1496"/>
      <c r="C914" s="1496"/>
      <c r="D914" s="1496"/>
      <c r="E914" s="1496"/>
      <c r="F914" s="1496"/>
      <c r="G914" s="1496"/>
    </row>
    <row r="915" spans="1:7">
      <c r="A915" t="s">
        <v>1097</v>
      </c>
      <c r="B915" s="1496">
        <v>701</v>
      </c>
      <c r="C915" s="1496"/>
      <c r="D915" s="1496"/>
      <c r="E915" s="1496"/>
      <c r="F915" s="1496"/>
      <c r="G915" s="1496">
        <v>701</v>
      </c>
    </row>
    <row r="916" spans="1:7">
      <c r="A916" t="s">
        <v>939</v>
      </c>
      <c r="B916" s="1496">
        <v>463</v>
      </c>
      <c r="C916" s="1496">
        <v>633</v>
      </c>
      <c r="D916" s="1496">
        <v>625</v>
      </c>
      <c r="E916" s="1496"/>
      <c r="F916" s="1496"/>
      <c r="G916" s="1496">
        <v>1721</v>
      </c>
    </row>
    <row r="917" spans="1:7">
      <c r="A917" t="s">
        <v>912</v>
      </c>
      <c r="B917" s="1496"/>
      <c r="C917" s="1496"/>
      <c r="D917" s="1496"/>
      <c r="E917" s="1496"/>
      <c r="F917" s="1496"/>
      <c r="G917" s="1496"/>
    </row>
    <row r="918" spans="1:7">
      <c r="A918" t="s">
        <v>900</v>
      </c>
      <c r="B918" s="1496">
        <v>882</v>
      </c>
      <c r="C918" s="1496">
        <v>1072</v>
      </c>
      <c r="D918" s="1496">
        <v>1034</v>
      </c>
      <c r="E918" s="1496">
        <v>209</v>
      </c>
      <c r="F918" s="1496"/>
      <c r="G918" s="1496">
        <v>3197</v>
      </c>
    </row>
    <row r="919" spans="1:7">
      <c r="A919" t="s">
        <v>1151</v>
      </c>
      <c r="B919" s="1496">
        <v>1420</v>
      </c>
      <c r="C919" s="1496">
        <v>990</v>
      </c>
      <c r="D919" s="1496">
        <v>549</v>
      </c>
      <c r="E919" s="1496"/>
      <c r="F919" s="1496"/>
      <c r="G919" s="1496">
        <v>2959</v>
      </c>
    </row>
    <row r="920" spans="1:7">
      <c r="A920" t="s">
        <v>1163</v>
      </c>
      <c r="B920" s="1496">
        <v>259</v>
      </c>
      <c r="C920" s="1496">
        <v>1087</v>
      </c>
      <c r="D920" s="1496">
        <v>2206</v>
      </c>
      <c r="E920" s="1496">
        <v>453</v>
      </c>
      <c r="F920" s="1496"/>
      <c r="G920" s="1496">
        <v>4005</v>
      </c>
    </row>
    <row r="921" spans="1:7">
      <c r="A921" t="s">
        <v>902</v>
      </c>
      <c r="B921" s="1496"/>
      <c r="C921" s="1496">
        <v>379</v>
      </c>
      <c r="D921" s="1496">
        <v>208</v>
      </c>
      <c r="E921" s="1496"/>
      <c r="F921" s="1496"/>
      <c r="G921" s="1496">
        <v>587</v>
      </c>
    </row>
    <row r="922" spans="1:7">
      <c r="A922" t="s">
        <v>1075</v>
      </c>
      <c r="B922" s="1496">
        <v>579</v>
      </c>
      <c r="C922" s="1496">
        <v>1120</v>
      </c>
      <c r="D922" s="1496">
        <v>1488</v>
      </c>
      <c r="E922" s="1496">
        <v>954</v>
      </c>
      <c r="F922" s="1496"/>
      <c r="G922" s="1496">
        <v>4141</v>
      </c>
    </row>
    <row r="923" spans="1:7">
      <c r="A923" t="s">
        <v>1498</v>
      </c>
      <c r="B923" s="1496">
        <v>365</v>
      </c>
      <c r="C923" s="1496"/>
      <c r="D923" s="1496"/>
      <c r="E923" s="1496"/>
      <c r="F923" s="1496"/>
      <c r="G923" s="1496">
        <v>365</v>
      </c>
    </row>
    <row r="924" spans="1:7">
      <c r="A924" t="s">
        <v>951</v>
      </c>
      <c r="B924" s="1496">
        <v>207</v>
      </c>
      <c r="C924" s="1496"/>
      <c r="D924" s="1496"/>
      <c r="E924" s="1496"/>
      <c r="F924" s="1496"/>
      <c r="G924" s="1496">
        <v>207</v>
      </c>
    </row>
    <row r="925" spans="1:7">
      <c r="A925" t="s">
        <v>1251</v>
      </c>
      <c r="B925" s="1496"/>
      <c r="C925" s="1496">
        <v>1691</v>
      </c>
      <c r="D925" s="1496">
        <v>1998</v>
      </c>
      <c r="E925" s="1496">
        <v>760</v>
      </c>
      <c r="F925" s="1496">
        <v>3975</v>
      </c>
      <c r="G925" s="1496">
        <v>8424</v>
      </c>
    </row>
    <row r="926" spans="1:7">
      <c r="A926" t="s">
        <v>1166</v>
      </c>
      <c r="B926" s="1496"/>
      <c r="C926" s="1496"/>
      <c r="D926" s="1496">
        <v>1031</v>
      </c>
      <c r="E926" s="1496"/>
      <c r="F926" s="1496"/>
      <c r="G926" s="1496">
        <v>1031</v>
      </c>
    </row>
    <row r="927" spans="1:7">
      <c r="A927" t="s">
        <v>937</v>
      </c>
      <c r="B927" s="1496"/>
      <c r="C927" s="1496"/>
      <c r="D927" s="1496"/>
      <c r="E927" s="1496">
        <v>1063</v>
      </c>
      <c r="F927" s="1496">
        <v>1263</v>
      </c>
      <c r="G927" s="1496">
        <v>2326</v>
      </c>
    </row>
    <row r="928" spans="1:7">
      <c r="A928" t="s">
        <v>1418</v>
      </c>
      <c r="B928" s="1496"/>
      <c r="C928" s="1496"/>
      <c r="D928" s="1496"/>
      <c r="E928" s="1496"/>
      <c r="F928" s="1496">
        <v>451</v>
      </c>
      <c r="G928" s="1496">
        <v>451</v>
      </c>
    </row>
    <row r="929" spans="1:7">
      <c r="A929" t="s">
        <v>1420</v>
      </c>
      <c r="B929" s="1496">
        <v>3266</v>
      </c>
      <c r="C929" s="1496">
        <v>3910</v>
      </c>
      <c r="D929" s="1496">
        <v>346</v>
      </c>
      <c r="E929" s="1496"/>
      <c r="F929" s="1496"/>
      <c r="G929" s="1496">
        <v>7522</v>
      </c>
    </row>
    <row r="930" spans="1:7">
      <c r="A930" t="s">
        <v>1426</v>
      </c>
      <c r="B930" s="1496"/>
      <c r="C930" s="1496">
        <v>372</v>
      </c>
      <c r="D930" s="1496">
        <v>656</v>
      </c>
      <c r="E930" s="1496"/>
      <c r="F930" s="1496"/>
      <c r="G930" s="1496">
        <v>1028</v>
      </c>
    </row>
    <row r="931" spans="1:7">
      <c r="A931" t="s">
        <v>1423</v>
      </c>
      <c r="B931" s="1496"/>
      <c r="C931" s="1496"/>
      <c r="D931" s="1496">
        <v>2985</v>
      </c>
      <c r="E931" s="1496">
        <v>2373</v>
      </c>
      <c r="F931" s="1496"/>
      <c r="G931" s="1496">
        <v>5358</v>
      </c>
    </row>
    <row r="932" spans="1:7">
      <c r="A932" t="s">
        <v>1298</v>
      </c>
      <c r="B932" s="1496"/>
      <c r="C932" s="1496"/>
      <c r="D932" s="1496"/>
      <c r="E932" s="1496"/>
      <c r="F932" s="1496">
        <v>2948</v>
      </c>
      <c r="G932" s="1496">
        <v>2948</v>
      </c>
    </row>
    <row r="933" spans="1:7">
      <c r="A933" t="s">
        <v>472</v>
      </c>
      <c r="B933" s="1496">
        <v>8142</v>
      </c>
      <c r="C933" s="1496">
        <v>11254</v>
      </c>
      <c r="D933" s="1496">
        <v>13276</v>
      </c>
      <c r="E933" s="1496">
        <v>5812</v>
      </c>
      <c r="F933" s="1496">
        <v>9206</v>
      </c>
      <c r="G933" s="1496">
        <v>47690</v>
      </c>
    </row>
    <row r="936" spans="1:7">
      <c r="A936" s="12" t="s">
        <v>1448</v>
      </c>
      <c r="B936" s="12" t="s">
        <v>1447</v>
      </c>
    </row>
    <row r="937" spans="1:7">
      <c r="A937" s="12" t="s">
        <v>1449</v>
      </c>
      <c r="B937" s="48">
        <v>45971</v>
      </c>
      <c r="C937" s="48">
        <v>45972</v>
      </c>
      <c r="D937" s="48">
        <v>45973</v>
      </c>
      <c r="E937" s="48">
        <v>45974</v>
      </c>
      <c r="F937" s="48">
        <v>45975</v>
      </c>
      <c r="G937" t="s">
        <v>472</v>
      </c>
    </row>
    <row r="938" spans="1:7">
      <c r="A938" t="s">
        <v>435</v>
      </c>
      <c r="B938" s="1496"/>
      <c r="C938" s="1496"/>
      <c r="D938" s="1496"/>
      <c r="E938" s="1496"/>
      <c r="F938" s="1496"/>
      <c r="G938" s="1496"/>
    </row>
    <row r="939" spans="1:7">
      <c r="A939" t="s">
        <v>1355</v>
      </c>
      <c r="B939" s="1496"/>
      <c r="C939" s="1496"/>
      <c r="D939" s="1496"/>
      <c r="E939" s="1496"/>
      <c r="F939" s="1496"/>
      <c r="G939" s="1496"/>
    </row>
    <row r="940" spans="1:7">
      <c r="A940" t="s">
        <v>1416</v>
      </c>
      <c r="B940" s="1496">
        <v>560</v>
      </c>
      <c r="C940" s="1496"/>
      <c r="D940" s="1496"/>
      <c r="E940" s="1496"/>
      <c r="F940" s="1496"/>
      <c r="G940" s="1496">
        <v>560</v>
      </c>
    </row>
    <row r="941" spans="1:7">
      <c r="A941" t="s">
        <v>914</v>
      </c>
      <c r="B941" s="1496"/>
      <c r="C941" s="1496"/>
      <c r="D941" s="1496"/>
      <c r="E941" s="1496"/>
      <c r="F941" s="1496"/>
      <c r="G941" s="1496"/>
    </row>
    <row r="942" spans="1:7">
      <c r="A942" t="s">
        <v>1097</v>
      </c>
      <c r="B942" s="1496">
        <v>138</v>
      </c>
      <c r="C942" s="1496"/>
      <c r="D942" s="1496"/>
      <c r="E942" s="1496"/>
      <c r="F942" s="1496"/>
      <c r="G942" s="1496">
        <v>138</v>
      </c>
    </row>
    <row r="943" spans="1:7">
      <c r="A943" t="s">
        <v>912</v>
      </c>
      <c r="B943" s="1496"/>
      <c r="C943" s="1496"/>
      <c r="D943" s="1496"/>
      <c r="E943" s="1496"/>
      <c r="F943" s="1496"/>
      <c r="G943" s="1496"/>
    </row>
    <row r="944" spans="1:7">
      <c r="A944" t="s">
        <v>900</v>
      </c>
      <c r="B944" s="1496">
        <v>96</v>
      </c>
      <c r="C944" s="1496"/>
      <c r="D944" s="1496"/>
      <c r="E944" s="1496"/>
      <c r="F944" s="1496"/>
      <c r="G944" s="1496">
        <v>96</v>
      </c>
    </row>
    <row r="945" spans="1:7">
      <c r="A945" t="s">
        <v>1151</v>
      </c>
      <c r="B945" s="1496">
        <v>632</v>
      </c>
      <c r="C945" s="1496"/>
      <c r="D945" s="1496"/>
      <c r="E945" s="1496"/>
      <c r="F945" s="1496"/>
      <c r="G945" s="1496">
        <v>632</v>
      </c>
    </row>
    <row r="946" spans="1:7">
      <c r="A946" t="s">
        <v>1163</v>
      </c>
      <c r="B946" s="1496">
        <v>558</v>
      </c>
      <c r="C946" s="1496"/>
      <c r="D946" s="1496"/>
      <c r="E946" s="1496"/>
      <c r="F946" s="1496"/>
      <c r="G946" s="1496">
        <v>558</v>
      </c>
    </row>
    <row r="947" spans="1:7">
      <c r="A947" t="s">
        <v>902</v>
      </c>
      <c r="B947" s="1496">
        <v>562</v>
      </c>
      <c r="C947" s="1496"/>
      <c r="D947" s="1496">
        <v>474</v>
      </c>
      <c r="E947" s="1496">
        <v>606</v>
      </c>
      <c r="F947" s="1496">
        <v>322</v>
      </c>
      <c r="G947" s="1496">
        <v>1964</v>
      </c>
    </row>
    <row r="948" spans="1:7">
      <c r="A948" t="s">
        <v>1166</v>
      </c>
      <c r="B948" s="1496">
        <v>1351</v>
      </c>
      <c r="C948" s="1496"/>
      <c r="D948" s="1496">
        <v>890</v>
      </c>
      <c r="E948" s="1496"/>
      <c r="F948" s="1496"/>
      <c r="G948" s="1496">
        <v>2241</v>
      </c>
    </row>
    <row r="949" spans="1:7">
      <c r="A949" t="s">
        <v>1298</v>
      </c>
      <c r="B949" s="1496">
        <v>4084</v>
      </c>
      <c r="C949" s="1496"/>
      <c r="D949" s="1496">
        <v>242</v>
      </c>
      <c r="E949" s="1496"/>
      <c r="F949" s="1496"/>
      <c r="G949" s="1496">
        <v>4326</v>
      </c>
    </row>
    <row r="950" spans="1:7">
      <c r="A950" t="s">
        <v>1499</v>
      </c>
      <c r="B950" s="1496">
        <v>748</v>
      </c>
      <c r="C950" s="1496">
        <v>1062</v>
      </c>
      <c r="D950" s="1496"/>
      <c r="E950" s="1496"/>
      <c r="F950" s="1496"/>
      <c r="G950" s="1496">
        <v>1810</v>
      </c>
    </row>
    <row r="951" spans="1:7">
      <c r="A951" t="s">
        <v>905</v>
      </c>
      <c r="B951" s="1496">
        <v>435</v>
      </c>
      <c r="C951" s="1496"/>
      <c r="D951" s="1496"/>
      <c r="E951" s="1496">
        <v>1123</v>
      </c>
      <c r="F951" s="1496"/>
      <c r="G951" s="1496">
        <v>1558</v>
      </c>
    </row>
    <row r="952" spans="1:7">
      <c r="A952" t="s">
        <v>1072</v>
      </c>
      <c r="B952" s="1496"/>
      <c r="C952" s="1496"/>
      <c r="D952" s="1496">
        <v>1580</v>
      </c>
      <c r="E952" s="1496">
        <v>1258</v>
      </c>
      <c r="F952" s="1496"/>
      <c r="G952" s="1496">
        <v>2838</v>
      </c>
    </row>
    <row r="953" spans="1:7">
      <c r="A953" t="s">
        <v>1070</v>
      </c>
      <c r="B953" s="1496"/>
      <c r="C953" s="1496"/>
      <c r="D953" s="1496">
        <v>877</v>
      </c>
      <c r="E953" s="1496">
        <v>814</v>
      </c>
      <c r="F953" s="1496"/>
      <c r="G953" s="1496">
        <v>1691</v>
      </c>
    </row>
    <row r="954" spans="1:7">
      <c r="A954" t="s">
        <v>599</v>
      </c>
      <c r="B954" s="1496"/>
      <c r="C954" s="1496"/>
      <c r="D954" s="1496">
        <v>711</v>
      </c>
      <c r="E954" s="1496">
        <v>325</v>
      </c>
      <c r="F954" s="1496">
        <v>430</v>
      </c>
      <c r="G954" s="1496">
        <v>1466</v>
      </c>
    </row>
    <row r="955" spans="1:7">
      <c r="A955" t="s">
        <v>837</v>
      </c>
      <c r="B955" s="1496"/>
      <c r="C955" s="1496"/>
      <c r="D955" s="1496">
        <v>1486</v>
      </c>
      <c r="E955" s="1496">
        <v>2912</v>
      </c>
      <c r="F955" s="1496">
        <v>2125</v>
      </c>
      <c r="G955" s="1496">
        <v>6523</v>
      </c>
    </row>
    <row r="956" spans="1:7">
      <c r="A956" t="s">
        <v>1431</v>
      </c>
      <c r="B956" s="1496"/>
      <c r="C956" s="1496"/>
      <c r="D956" s="1496">
        <v>1264</v>
      </c>
      <c r="E956" s="1496">
        <v>1281</v>
      </c>
      <c r="F956" s="1496"/>
      <c r="G956" s="1496">
        <v>2545</v>
      </c>
    </row>
    <row r="957" spans="1:7">
      <c r="A957" t="s">
        <v>1500</v>
      </c>
      <c r="B957" s="1496"/>
      <c r="C957" s="1496"/>
      <c r="D957" s="1496"/>
      <c r="E957" s="1496"/>
      <c r="F957" s="1496"/>
      <c r="G957" s="1496"/>
    </row>
    <row r="958" spans="1:7">
      <c r="A958" t="s">
        <v>1302</v>
      </c>
      <c r="B958" s="1496"/>
      <c r="C958" s="1496"/>
      <c r="D958" s="1496">
        <v>3678</v>
      </c>
      <c r="E958" s="1496">
        <v>3382</v>
      </c>
      <c r="F958" s="1496"/>
      <c r="G958" s="1496">
        <v>7060</v>
      </c>
    </row>
    <row r="959" spans="1:7">
      <c r="A959" t="s">
        <v>1501</v>
      </c>
      <c r="B959" s="1496"/>
      <c r="C959" s="1496"/>
      <c r="D959" s="1496"/>
      <c r="E959" s="1496"/>
      <c r="F959" s="1496">
        <v>1505</v>
      </c>
      <c r="G959" s="1496">
        <v>1505</v>
      </c>
    </row>
    <row r="960" spans="1:7">
      <c r="A960" t="s">
        <v>1349</v>
      </c>
      <c r="B960" s="1496"/>
      <c r="C960" s="1496"/>
      <c r="D960" s="1496"/>
      <c r="E960" s="1496">
        <v>424</v>
      </c>
      <c r="F960" s="1496"/>
      <c r="G960" s="1496">
        <v>424</v>
      </c>
    </row>
    <row r="961" spans="1:7">
      <c r="A961" t="s">
        <v>1304</v>
      </c>
      <c r="B961" s="1496"/>
      <c r="C961" s="1496"/>
      <c r="D961" s="1496"/>
      <c r="E961" s="1496">
        <v>598</v>
      </c>
      <c r="F961" s="1496"/>
      <c r="G961" s="1496">
        <v>598</v>
      </c>
    </row>
    <row r="962" spans="1:7">
      <c r="A962" t="s">
        <v>472</v>
      </c>
      <c r="B962" s="1496">
        <v>9164</v>
      </c>
      <c r="C962" s="1496">
        <v>1062</v>
      </c>
      <c r="D962" s="1496">
        <v>11202</v>
      </c>
      <c r="E962" s="1496">
        <v>12723</v>
      </c>
      <c r="F962" s="1496">
        <v>4382</v>
      </c>
      <c r="G962" s="1496">
        <v>38533</v>
      </c>
    </row>
    <row r="966" spans="1:7">
      <c r="A966" s="12" t="s">
        <v>1448</v>
      </c>
      <c r="B966" s="12" t="s">
        <v>1447</v>
      </c>
    </row>
    <row r="967" spans="1:7">
      <c r="A967" s="12" t="s">
        <v>1449</v>
      </c>
      <c r="B967" s="48">
        <v>45978</v>
      </c>
      <c r="C967" s="48">
        <v>45979</v>
      </c>
      <c r="D967" s="48">
        <v>45980</v>
      </c>
      <c r="E967" s="48">
        <v>45981</v>
      </c>
      <c r="F967" s="48">
        <v>45982</v>
      </c>
      <c r="G967" t="s">
        <v>472</v>
      </c>
    </row>
    <row r="968" spans="1:7">
      <c r="A968" t="s">
        <v>435</v>
      </c>
      <c r="B968" s="1496"/>
      <c r="C968" s="1496"/>
      <c r="D968" s="1496"/>
      <c r="E968" s="1496">
        <v>170</v>
      </c>
      <c r="F968" s="1496">
        <v>271</v>
      </c>
      <c r="G968" s="1496">
        <v>441</v>
      </c>
    </row>
    <row r="969" spans="1:7">
      <c r="A969" t="s">
        <v>130</v>
      </c>
      <c r="B969" s="1496">
        <v>446</v>
      </c>
      <c r="C969" s="1496">
        <v>120</v>
      </c>
      <c r="D969" s="1496">
        <v>550</v>
      </c>
      <c r="E969" s="1496"/>
      <c r="F969" s="1496"/>
      <c r="G969" s="1496">
        <v>1116</v>
      </c>
    </row>
    <row r="970" spans="1:7">
      <c r="A970" t="s">
        <v>1416</v>
      </c>
      <c r="B970" s="1496"/>
      <c r="C970" s="1496">
        <v>17</v>
      </c>
      <c r="D970" s="1496"/>
      <c r="E970" s="1496"/>
      <c r="F970" s="1496"/>
      <c r="G970" s="1496">
        <v>17</v>
      </c>
    </row>
    <row r="971" spans="1:7">
      <c r="A971" t="s">
        <v>1097</v>
      </c>
      <c r="B971" s="1496"/>
      <c r="C971" s="1496"/>
      <c r="D971" s="1496"/>
      <c r="E971" s="1496"/>
      <c r="F971" s="1496"/>
      <c r="G971" s="1496"/>
    </row>
    <row r="972" spans="1:7">
      <c r="A972" t="s">
        <v>1163</v>
      </c>
      <c r="B972" s="1496">
        <v>127</v>
      </c>
      <c r="C972" s="1496"/>
      <c r="D972" s="1496"/>
      <c r="E972" s="1496"/>
      <c r="F972" s="1496"/>
      <c r="G972" s="1496">
        <v>127</v>
      </c>
    </row>
    <row r="973" spans="1:7">
      <c r="A973" t="s">
        <v>902</v>
      </c>
      <c r="B973" s="1496">
        <v>420</v>
      </c>
      <c r="C973" s="1496"/>
      <c r="D973" s="1496"/>
      <c r="E973" s="1496"/>
      <c r="F973" s="1496"/>
      <c r="G973" s="1496">
        <v>420</v>
      </c>
    </row>
    <row r="974" spans="1:7">
      <c r="A974" t="s">
        <v>1166</v>
      </c>
      <c r="B974" s="1496"/>
      <c r="C974" s="1496"/>
      <c r="D974" s="1496"/>
      <c r="E974" s="1496"/>
      <c r="F974" s="1496"/>
      <c r="G974" s="1496"/>
    </row>
    <row r="975" spans="1:7">
      <c r="A975" t="s">
        <v>905</v>
      </c>
      <c r="B975" s="1496"/>
      <c r="C975" s="1496">
        <v>1917</v>
      </c>
      <c r="D975" s="1496"/>
      <c r="E975" s="1496">
        <v>272</v>
      </c>
      <c r="F975" s="1496"/>
      <c r="G975" s="1496">
        <v>2189</v>
      </c>
    </row>
    <row r="976" spans="1:7">
      <c r="A976" t="s">
        <v>1070</v>
      </c>
      <c r="B976" s="1496">
        <v>956</v>
      </c>
      <c r="C976" s="1496"/>
      <c r="D976" s="1496"/>
      <c r="E976" s="1496"/>
      <c r="F976" s="1496"/>
      <c r="G976" s="1496">
        <v>956</v>
      </c>
    </row>
    <row r="977" spans="1:7">
      <c r="A977" t="s">
        <v>599</v>
      </c>
      <c r="B977" s="1496"/>
      <c r="C977" s="1496"/>
      <c r="D977" s="1496"/>
      <c r="E977" s="1496">
        <v>195</v>
      </c>
      <c r="F977" s="1496"/>
      <c r="G977" s="1496">
        <v>195</v>
      </c>
    </row>
    <row r="978" spans="1:7">
      <c r="A978" t="s">
        <v>837</v>
      </c>
      <c r="B978" s="1496">
        <v>1449</v>
      </c>
      <c r="C978" s="1496"/>
      <c r="D978" s="1496"/>
      <c r="E978" s="1496"/>
      <c r="F978" s="1496"/>
      <c r="G978" s="1496">
        <v>1449</v>
      </c>
    </row>
    <row r="979" spans="1:7">
      <c r="A979" t="s">
        <v>1431</v>
      </c>
      <c r="B979" s="1496">
        <v>1662</v>
      </c>
      <c r="C979" s="1496">
        <v>2684</v>
      </c>
      <c r="D979" s="1496"/>
      <c r="E979" s="1496"/>
      <c r="F979" s="1496">
        <v>51</v>
      </c>
      <c r="G979" s="1496">
        <v>4397</v>
      </c>
    </row>
    <row r="980" spans="1:7">
      <c r="A980" t="s">
        <v>1300</v>
      </c>
      <c r="B980" s="1496">
        <v>5466</v>
      </c>
      <c r="C980" s="1496"/>
      <c r="D980" s="1496"/>
      <c r="E980" s="1496">
        <v>2252</v>
      </c>
      <c r="F980" s="1496"/>
      <c r="G980" s="1496">
        <v>7718</v>
      </c>
    </row>
    <row r="981" spans="1:7">
      <c r="A981" t="s">
        <v>1501</v>
      </c>
      <c r="B981" s="1496">
        <v>907</v>
      </c>
      <c r="C981" s="1496"/>
      <c r="D981" s="1496"/>
      <c r="E981" s="1496"/>
      <c r="F981" s="1496"/>
      <c r="G981" s="1496">
        <v>907</v>
      </c>
    </row>
    <row r="982" spans="1:7">
      <c r="A982" t="s">
        <v>1349</v>
      </c>
      <c r="B982" s="1496"/>
      <c r="C982" s="1496"/>
      <c r="D982" s="1496"/>
      <c r="E982" s="1496">
        <v>313</v>
      </c>
      <c r="F982" s="1496">
        <v>3007</v>
      </c>
      <c r="G982" s="1496">
        <v>3320</v>
      </c>
    </row>
    <row r="983" spans="1:7">
      <c r="A983" t="s">
        <v>1304</v>
      </c>
      <c r="B983" s="1496">
        <v>1498</v>
      </c>
      <c r="C983" s="1496">
        <v>3613</v>
      </c>
      <c r="D983" s="1496"/>
      <c r="E983" s="1496">
        <v>1027</v>
      </c>
      <c r="F983" s="1496">
        <v>490</v>
      </c>
      <c r="G983" s="1496">
        <v>6628</v>
      </c>
    </row>
    <row r="984" spans="1:7">
      <c r="A984" t="s">
        <v>1502</v>
      </c>
      <c r="B984" s="1496">
        <v>1505</v>
      </c>
      <c r="C984" s="1496">
        <v>1518</v>
      </c>
      <c r="D984" s="1496">
        <v>1968</v>
      </c>
      <c r="E984" s="1496">
        <v>345</v>
      </c>
      <c r="F984" s="1496">
        <v>375</v>
      </c>
      <c r="G984" s="1496">
        <v>5711</v>
      </c>
    </row>
    <row r="985" spans="1:7">
      <c r="A985" t="s">
        <v>1104</v>
      </c>
      <c r="B985" s="1496">
        <v>1471</v>
      </c>
      <c r="C985" s="1496"/>
      <c r="D985" s="1496"/>
      <c r="E985" s="1496"/>
      <c r="F985" s="1496"/>
      <c r="G985" s="1496">
        <v>1471</v>
      </c>
    </row>
    <row r="986" spans="1:7">
      <c r="A986" t="s">
        <v>1101</v>
      </c>
      <c r="B986" s="1496">
        <v>762</v>
      </c>
      <c r="C986" s="1496">
        <v>1530</v>
      </c>
      <c r="D986" s="1496">
        <v>954</v>
      </c>
      <c r="E986" s="1496">
        <v>1603</v>
      </c>
      <c r="F986" s="1496"/>
      <c r="G986" s="1496">
        <v>4849</v>
      </c>
    </row>
    <row r="987" spans="1:7">
      <c r="A987" t="s">
        <v>1107</v>
      </c>
      <c r="B987" s="1496"/>
      <c r="C987" s="1496">
        <v>1679</v>
      </c>
      <c r="D987" s="1496">
        <v>1429</v>
      </c>
      <c r="E987" s="1496">
        <v>1624</v>
      </c>
      <c r="F987" s="1496"/>
      <c r="G987" s="1496">
        <v>4732</v>
      </c>
    </row>
    <row r="988" spans="1:7">
      <c r="A988" t="s">
        <v>839</v>
      </c>
      <c r="B988" s="1496"/>
      <c r="C988" s="1496">
        <v>2351</v>
      </c>
      <c r="D988" s="1496">
        <v>1835</v>
      </c>
      <c r="E988" s="1496">
        <v>2139</v>
      </c>
      <c r="F988" s="1496">
        <v>789</v>
      </c>
      <c r="G988" s="1496">
        <v>7114</v>
      </c>
    </row>
    <row r="989" spans="1:7">
      <c r="A989" t="s">
        <v>1503</v>
      </c>
      <c r="B989" s="1496"/>
      <c r="C989" s="1496">
        <v>12</v>
      </c>
      <c r="D989" s="1496"/>
      <c r="E989" s="1496"/>
      <c r="F989" s="1496"/>
      <c r="G989" s="1496">
        <v>12</v>
      </c>
    </row>
    <row r="990" spans="1:7">
      <c r="A990" t="s">
        <v>1504</v>
      </c>
      <c r="B990" s="1496"/>
      <c r="C990" s="1496"/>
      <c r="D990" s="1496">
        <v>480</v>
      </c>
      <c r="E990" s="1496"/>
      <c r="F990" s="1496">
        <v>448</v>
      </c>
      <c r="G990" s="1496">
        <v>928</v>
      </c>
    </row>
    <row r="991" spans="1:7">
      <c r="A991" t="s">
        <v>1271</v>
      </c>
      <c r="B991" s="1496"/>
      <c r="C991" s="1496"/>
      <c r="D991" s="1496"/>
      <c r="E991" s="1496"/>
      <c r="F991" s="1496"/>
      <c r="G991" s="1496"/>
    </row>
    <row r="992" spans="1:7">
      <c r="A992" t="s">
        <v>1274</v>
      </c>
      <c r="B992" s="1496"/>
      <c r="C992" s="1496"/>
      <c r="D992" s="1496"/>
      <c r="E992" s="1496"/>
      <c r="F992" s="1496"/>
      <c r="G992" s="1496"/>
    </row>
    <row r="993" spans="1:7">
      <c r="A993" t="s">
        <v>1359</v>
      </c>
      <c r="B993" s="1496"/>
      <c r="C993" s="1496">
        <v>136</v>
      </c>
      <c r="D993" s="1496">
        <v>170</v>
      </c>
      <c r="E993" s="1496"/>
      <c r="F993" s="1496">
        <v>15</v>
      </c>
      <c r="G993" s="1496">
        <v>321</v>
      </c>
    </row>
    <row r="994" spans="1:7">
      <c r="A994" t="s">
        <v>1307</v>
      </c>
      <c r="B994" s="1496"/>
      <c r="C994" s="1496"/>
      <c r="D994" s="1496"/>
      <c r="E994" s="1496">
        <v>1420</v>
      </c>
      <c r="F994" s="1496">
        <v>3043</v>
      </c>
      <c r="G994" s="1496">
        <v>4463</v>
      </c>
    </row>
    <row r="995" spans="1:7">
      <c r="A995" t="s">
        <v>1310</v>
      </c>
      <c r="B995" s="1496"/>
      <c r="C995" s="1496"/>
      <c r="D995" s="1496"/>
      <c r="E995" s="1496">
        <v>2376</v>
      </c>
      <c r="F995" s="1496">
        <v>1217</v>
      </c>
      <c r="G995" s="1496">
        <v>3593</v>
      </c>
    </row>
    <row r="996" spans="1:7">
      <c r="A996" t="s">
        <v>1380</v>
      </c>
      <c r="B996" s="1496"/>
      <c r="C996" s="1496"/>
      <c r="D996" s="1496"/>
      <c r="E996" s="1496"/>
      <c r="F996" s="1496">
        <v>1281</v>
      </c>
      <c r="G996" s="1496">
        <v>1281</v>
      </c>
    </row>
    <row r="997" spans="1:7">
      <c r="A997" t="s">
        <v>472</v>
      </c>
      <c r="B997" s="1496">
        <v>16669</v>
      </c>
      <c r="C997" s="1496">
        <v>15577</v>
      </c>
      <c r="D997" s="1496">
        <v>7386</v>
      </c>
      <c r="E997" s="1496">
        <v>13736</v>
      </c>
      <c r="F997" s="1496">
        <v>10987</v>
      </c>
      <c r="G997" s="1496">
        <v>64355</v>
      </c>
    </row>
    <row r="1001" spans="1:7">
      <c r="A1001" s="12" t="s">
        <v>1448</v>
      </c>
      <c r="B1001" s="12" t="s">
        <v>1447</v>
      </c>
    </row>
    <row r="1002" spans="1:7">
      <c r="A1002" s="12" t="s">
        <v>1449</v>
      </c>
      <c r="B1002" s="48">
        <v>45985</v>
      </c>
      <c r="C1002" s="48">
        <v>45986</v>
      </c>
      <c r="D1002" s="48">
        <v>45987</v>
      </c>
      <c r="E1002" s="48">
        <v>45988</v>
      </c>
      <c r="F1002" s="48">
        <v>45989</v>
      </c>
      <c r="G1002" t="s">
        <v>472</v>
      </c>
    </row>
    <row r="1003" spans="1:7">
      <c r="A1003" t="s">
        <v>452</v>
      </c>
      <c r="B1003" s="1496"/>
      <c r="C1003" s="1496"/>
      <c r="D1003" s="1496"/>
      <c r="E1003" s="1496"/>
      <c r="F1003" s="1496"/>
      <c r="G1003" s="1496"/>
    </row>
    <row r="1004" spans="1:7">
      <c r="A1004" t="s">
        <v>435</v>
      </c>
      <c r="B1004" s="1496"/>
      <c r="C1004" s="1496"/>
      <c r="D1004" s="1496"/>
      <c r="E1004" s="1496"/>
      <c r="F1004" s="1496"/>
      <c r="G1004" s="1496"/>
    </row>
    <row r="1005" spans="1:7">
      <c r="A1005" t="s">
        <v>509</v>
      </c>
      <c r="B1005" s="1496"/>
      <c r="C1005" s="1496">
        <v>68</v>
      </c>
      <c r="D1005" s="1496"/>
      <c r="E1005" s="1496"/>
      <c r="F1005" s="1496"/>
      <c r="G1005" s="1496">
        <v>68</v>
      </c>
    </row>
    <row r="1006" spans="1:7">
      <c r="A1006" t="s">
        <v>508</v>
      </c>
      <c r="B1006" s="1496"/>
      <c r="C1006" s="1496"/>
      <c r="D1006" s="1496"/>
      <c r="E1006" s="1496"/>
      <c r="F1006" s="1496"/>
      <c r="G1006" s="1496"/>
    </row>
    <row r="1007" spans="1:7">
      <c r="A1007" t="s">
        <v>1355</v>
      </c>
      <c r="B1007" s="1496"/>
      <c r="C1007" s="1496"/>
      <c r="D1007" s="1496"/>
      <c r="E1007" s="1496"/>
      <c r="F1007" s="1496"/>
      <c r="G1007" s="1496"/>
    </row>
    <row r="1008" spans="1:7">
      <c r="A1008" t="s">
        <v>939</v>
      </c>
      <c r="B1008" s="1496"/>
      <c r="C1008" s="1496"/>
      <c r="D1008" s="1496"/>
      <c r="E1008" s="1496"/>
      <c r="F1008" s="1496"/>
      <c r="G1008" s="1496"/>
    </row>
    <row r="1009" spans="1:7">
      <c r="A1009" t="s">
        <v>912</v>
      </c>
      <c r="B1009" s="1496"/>
      <c r="C1009" s="1496"/>
      <c r="D1009" s="1496"/>
      <c r="E1009" s="1496"/>
      <c r="F1009" s="1496"/>
      <c r="G1009" s="1496"/>
    </row>
    <row r="1010" spans="1:7">
      <c r="A1010" t="s">
        <v>900</v>
      </c>
      <c r="B1010" s="1496"/>
      <c r="C1010" s="1496"/>
      <c r="D1010" s="1496"/>
      <c r="E1010" s="1496"/>
      <c r="F1010" s="1496"/>
      <c r="G1010" s="1496"/>
    </row>
    <row r="1011" spans="1:7">
      <c r="A1011" t="s">
        <v>902</v>
      </c>
      <c r="B1011" s="1496"/>
      <c r="C1011" s="1496"/>
      <c r="D1011" s="1496">
        <v>426</v>
      </c>
      <c r="E1011" s="1496"/>
      <c r="F1011" s="1496"/>
      <c r="G1011" s="1496">
        <v>426</v>
      </c>
    </row>
    <row r="1012" spans="1:7">
      <c r="A1012" t="s">
        <v>937</v>
      </c>
      <c r="B1012" s="1496"/>
      <c r="C1012" s="1496"/>
      <c r="D1012" s="1496"/>
      <c r="E1012" s="1496"/>
      <c r="F1012" s="1496"/>
      <c r="G1012" s="1496"/>
    </row>
    <row r="1013" spans="1:7">
      <c r="A1013" t="s">
        <v>1420</v>
      </c>
      <c r="B1013" s="1496"/>
      <c r="C1013" s="1496"/>
      <c r="D1013" s="1496"/>
      <c r="E1013" s="1496"/>
      <c r="F1013" s="1496"/>
      <c r="G1013" s="1496"/>
    </row>
    <row r="1014" spans="1:7">
      <c r="A1014" t="s">
        <v>1426</v>
      </c>
      <c r="B1014" s="1496"/>
      <c r="C1014" s="1496">
        <v>1175</v>
      </c>
      <c r="D1014" s="1496"/>
      <c r="E1014" s="1496"/>
      <c r="F1014" s="1496"/>
      <c r="G1014" s="1496">
        <v>1175</v>
      </c>
    </row>
    <row r="1015" spans="1:7">
      <c r="A1015" t="s">
        <v>1423</v>
      </c>
      <c r="B1015" s="1496"/>
      <c r="C1015" s="1496">
        <v>996</v>
      </c>
      <c r="D1015" s="1496"/>
      <c r="E1015" s="1496"/>
      <c r="F1015" s="1496"/>
      <c r="G1015" s="1496">
        <v>996</v>
      </c>
    </row>
    <row r="1016" spans="1:7">
      <c r="A1016" t="s">
        <v>905</v>
      </c>
      <c r="B1016" s="1496">
        <v>900</v>
      </c>
      <c r="C1016" s="1496"/>
      <c r="D1016" s="1496"/>
      <c r="E1016" s="1496"/>
      <c r="F1016" s="1496"/>
      <c r="G1016" s="1496">
        <v>900</v>
      </c>
    </row>
    <row r="1017" spans="1:7">
      <c r="A1017" t="s">
        <v>1072</v>
      </c>
      <c r="B1017" s="1496"/>
      <c r="C1017" s="1496"/>
      <c r="D1017" s="1496"/>
      <c r="E1017" s="1496"/>
      <c r="F1017" s="1496"/>
      <c r="G1017" s="1496"/>
    </row>
    <row r="1018" spans="1:7">
      <c r="A1018" t="s">
        <v>1070</v>
      </c>
      <c r="B1018" s="1496"/>
      <c r="C1018" s="1496"/>
      <c r="D1018" s="1496"/>
      <c r="E1018" s="1496"/>
      <c r="F1018" s="1496"/>
      <c r="G1018" s="1496"/>
    </row>
    <row r="1019" spans="1:7">
      <c r="A1019" t="s">
        <v>1502</v>
      </c>
      <c r="B1019" s="1496">
        <v>2805</v>
      </c>
      <c r="C1019" s="1496">
        <v>1397</v>
      </c>
      <c r="D1019" s="1496"/>
      <c r="E1019" s="1496"/>
      <c r="F1019" s="1496"/>
      <c r="G1019" s="1496">
        <v>4202</v>
      </c>
    </row>
    <row r="1020" spans="1:7">
      <c r="A1020" t="s">
        <v>1104</v>
      </c>
      <c r="B1020" s="1496">
        <v>665</v>
      </c>
      <c r="C1020" s="1496">
        <v>1360</v>
      </c>
      <c r="D1020" s="1496">
        <v>1024</v>
      </c>
      <c r="E1020" s="1496"/>
      <c r="F1020" s="1496"/>
      <c r="G1020" s="1496">
        <v>3049</v>
      </c>
    </row>
    <row r="1021" spans="1:7">
      <c r="A1021" t="s">
        <v>1101</v>
      </c>
      <c r="B1021" s="1496">
        <v>805</v>
      </c>
      <c r="C1021" s="1496"/>
      <c r="D1021" s="1496"/>
      <c r="E1021" s="1496"/>
      <c r="F1021" s="1496"/>
      <c r="G1021" s="1496">
        <v>805</v>
      </c>
    </row>
    <row r="1022" spans="1:7">
      <c r="A1022" t="s">
        <v>1107</v>
      </c>
      <c r="B1022" s="1496">
        <v>572</v>
      </c>
      <c r="C1022" s="1496"/>
      <c r="D1022" s="1496"/>
      <c r="E1022" s="1496"/>
      <c r="F1022" s="1496"/>
      <c r="G1022" s="1496">
        <v>572</v>
      </c>
    </row>
    <row r="1023" spans="1:7">
      <c r="A1023" t="s">
        <v>1504</v>
      </c>
      <c r="B1023" s="1496">
        <v>1718</v>
      </c>
      <c r="C1023" s="1496">
        <v>2478</v>
      </c>
      <c r="D1023" s="1496">
        <v>1567</v>
      </c>
      <c r="E1023" s="1496"/>
      <c r="F1023" s="1496"/>
      <c r="G1023" s="1496">
        <v>5763</v>
      </c>
    </row>
    <row r="1024" spans="1:7">
      <c r="A1024" t="s">
        <v>1307</v>
      </c>
      <c r="B1024" s="1496"/>
      <c r="C1024" s="1496">
        <v>3411</v>
      </c>
      <c r="D1024" s="1496"/>
      <c r="E1024" s="1496"/>
      <c r="F1024" s="1496"/>
      <c r="G1024" s="1496">
        <v>3411</v>
      </c>
    </row>
    <row r="1025" spans="1:7">
      <c r="A1025" t="s">
        <v>1392</v>
      </c>
      <c r="B1025" s="1496">
        <v>82</v>
      </c>
      <c r="C1025" s="1496"/>
      <c r="D1025" s="1496"/>
      <c r="E1025" s="1496"/>
      <c r="F1025" s="1496"/>
      <c r="G1025" s="1496">
        <v>82</v>
      </c>
    </row>
    <row r="1026" spans="1:7">
      <c r="A1026" t="s">
        <v>1310</v>
      </c>
      <c r="B1026" s="1496"/>
      <c r="C1026" s="1496">
        <v>3311</v>
      </c>
      <c r="D1026" s="1496"/>
      <c r="E1026" s="1496"/>
      <c r="F1026" s="1496"/>
      <c r="G1026" s="1496">
        <v>3311</v>
      </c>
    </row>
    <row r="1027" spans="1:7">
      <c r="A1027" t="s">
        <v>1276</v>
      </c>
      <c r="B1027" s="1496"/>
      <c r="C1027" s="1496"/>
      <c r="D1027" s="1496"/>
      <c r="E1027" s="1496"/>
      <c r="F1027" s="1496"/>
      <c r="G1027" s="1496"/>
    </row>
    <row r="1028" spans="1:7">
      <c r="A1028" t="s">
        <v>1380</v>
      </c>
      <c r="B1028" s="1496"/>
      <c r="C1028" s="1496">
        <v>2568</v>
      </c>
      <c r="D1028" s="1496"/>
      <c r="E1028" s="1496"/>
      <c r="F1028" s="1496"/>
      <c r="G1028" s="1496">
        <v>2568</v>
      </c>
    </row>
    <row r="1029" spans="1:7">
      <c r="A1029" t="s">
        <v>1134</v>
      </c>
      <c r="B1029" s="1496">
        <v>286</v>
      </c>
      <c r="C1029" s="1496">
        <v>357</v>
      </c>
      <c r="D1029" s="1496">
        <v>331</v>
      </c>
      <c r="E1029" s="1496"/>
      <c r="F1029" s="1496"/>
      <c r="G1029" s="1496">
        <v>974</v>
      </c>
    </row>
    <row r="1030" spans="1:7">
      <c r="A1030" t="s">
        <v>1377</v>
      </c>
      <c r="B1030" s="1496">
        <v>1655</v>
      </c>
      <c r="C1030" s="1496">
        <v>2537</v>
      </c>
      <c r="D1030" s="1496"/>
      <c r="E1030" s="1496"/>
      <c r="F1030" s="1496"/>
      <c r="G1030" s="1496">
        <v>4192</v>
      </c>
    </row>
    <row r="1031" spans="1:7">
      <c r="A1031" t="s">
        <v>1292</v>
      </c>
      <c r="B1031" s="1496"/>
      <c r="C1031" s="1496">
        <v>2382</v>
      </c>
      <c r="D1031" s="1496"/>
      <c r="E1031" s="1496"/>
      <c r="F1031" s="1496"/>
      <c r="G1031" s="1496">
        <v>2382</v>
      </c>
    </row>
    <row r="1032" spans="1:7">
      <c r="A1032" t="s">
        <v>1110</v>
      </c>
      <c r="B1032" s="1496"/>
      <c r="C1032" s="1496">
        <v>1100</v>
      </c>
      <c r="D1032" s="1496">
        <v>855</v>
      </c>
      <c r="E1032" s="1496"/>
      <c r="F1032" s="1496"/>
      <c r="G1032" s="1496">
        <v>1955</v>
      </c>
    </row>
    <row r="1033" spans="1:7">
      <c r="A1033" t="s">
        <v>1505</v>
      </c>
      <c r="B1033" s="1496"/>
      <c r="C1033" s="1496">
        <v>486</v>
      </c>
      <c r="D1033" s="1496"/>
      <c r="E1033" s="1496"/>
      <c r="F1033" s="1496"/>
      <c r="G1033" s="1496">
        <v>486</v>
      </c>
    </row>
    <row r="1034" spans="1:7">
      <c r="A1034" t="s">
        <v>1313</v>
      </c>
      <c r="B1034" s="1496"/>
      <c r="C1034" s="1496">
        <v>3634</v>
      </c>
      <c r="D1034" s="1496"/>
      <c r="E1034" s="1496"/>
      <c r="F1034" s="1496"/>
      <c r="G1034" s="1496">
        <v>3634</v>
      </c>
    </row>
    <row r="1035" spans="1:7">
      <c r="A1035" t="s">
        <v>1506</v>
      </c>
      <c r="B1035" s="1496"/>
      <c r="C1035" s="1496"/>
      <c r="D1035" s="1496">
        <v>955</v>
      </c>
      <c r="E1035" s="1496"/>
      <c r="F1035" s="1496"/>
      <c r="G1035" s="1496">
        <v>955</v>
      </c>
    </row>
    <row r="1036" spans="1:7">
      <c r="A1036" t="s">
        <v>1507</v>
      </c>
      <c r="B1036" s="1496"/>
      <c r="C1036" s="1496"/>
      <c r="D1036" s="1496"/>
      <c r="E1036" s="1496"/>
      <c r="F1036" s="1496"/>
      <c r="G1036" s="1496"/>
    </row>
    <row r="1037" spans="1:7">
      <c r="A1037" t="s">
        <v>1282</v>
      </c>
      <c r="B1037" s="1496"/>
      <c r="C1037" s="1496"/>
      <c r="D1037" s="1496"/>
      <c r="E1037" s="1496"/>
      <c r="F1037" s="1496"/>
      <c r="G1037" s="1496"/>
    </row>
    <row r="1038" spans="1:7">
      <c r="A1038" t="s">
        <v>1429</v>
      </c>
      <c r="B1038" s="1496"/>
      <c r="C1038" s="1496"/>
      <c r="D1038" s="1496"/>
      <c r="E1038" s="1496"/>
      <c r="F1038" s="1496"/>
      <c r="G1038" s="1496"/>
    </row>
    <row r="1039" spans="1:7">
      <c r="A1039" t="s">
        <v>1278</v>
      </c>
      <c r="B1039" s="1496"/>
      <c r="C1039" s="1496"/>
      <c r="D1039" s="1496"/>
      <c r="E1039" s="1496"/>
      <c r="F1039" s="1496"/>
      <c r="G1039" s="1496"/>
    </row>
    <row r="1040" spans="1:7">
      <c r="A1040" t="s">
        <v>1280</v>
      </c>
      <c r="B1040" s="1496"/>
      <c r="C1040" s="1496"/>
      <c r="D1040" s="1496"/>
      <c r="E1040" s="1496"/>
      <c r="F1040" s="1496"/>
      <c r="G1040" s="1496"/>
    </row>
    <row r="1041" spans="1:7">
      <c r="A1041" t="s">
        <v>1284</v>
      </c>
      <c r="B1041" s="1496"/>
      <c r="C1041" s="1496"/>
      <c r="D1041" s="1496"/>
      <c r="E1041" s="1496"/>
      <c r="F1041" s="1496"/>
      <c r="G1041" s="1496"/>
    </row>
    <row r="1042" spans="1:7">
      <c r="A1042" t="s">
        <v>1286</v>
      </c>
      <c r="B1042" s="1496"/>
      <c r="C1042" s="1496"/>
      <c r="D1042" s="1496"/>
      <c r="E1042" s="1496"/>
      <c r="F1042" s="1496"/>
      <c r="G1042" s="1496"/>
    </row>
    <row r="1043" spans="1:7">
      <c r="A1043" t="s">
        <v>1287</v>
      </c>
      <c r="B1043" s="1496"/>
      <c r="C1043" s="1496"/>
      <c r="D1043" s="1496"/>
      <c r="E1043" s="1496"/>
      <c r="F1043" s="1496"/>
      <c r="G1043" s="1496"/>
    </row>
    <row r="1044" spans="1:7">
      <c r="A1044" t="s">
        <v>472</v>
      </c>
      <c r="B1044" s="1496">
        <v>9488</v>
      </c>
      <c r="C1044" s="1496">
        <v>27260</v>
      </c>
      <c r="D1044" s="1496">
        <v>5158</v>
      </c>
      <c r="E1044" s="1496"/>
      <c r="F1044" s="1496"/>
      <c r="G1044" s="1496">
        <v>41906</v>
      </c>
    </row>
    <row r="1047" spans="1:7">
      <c r="A1047" s="12" t="s">
        <v>1448</v>
      </c>
      <c r="B1047" s="12" t="s">
        <v>1447</v>
      </c>
    </row>
    <row r="1048" spans="1:7">
      <c r="A1048" s="12" t="s">
        <v>1449</v>
      </c>
      <c r="B1048" s="48">
        <v>45992</v>
      </c>
      <c r="C1048" s="48">
        <v>45993</v>
      </c>
      <c r="D1048" s="48">
        <v>45994</v>
      </c>
      <c r="E1048" s="48">
        <v>45995</v>
      </c>
      <c r="F1048" s="48">
        <v>45996</v>
      </c>
      <c r="G1048" t="s">
        <v>472</v>
      </c>
    </row>
    <row r="1049" spans="1:7">
      <c r="A1049" t="s">
        <v>504</v>
      </c>
      <c r="B1049" s="1496"/>
      <c r="C1049" s="1496"/>
      <c r="D1049" s="1496"/>
      <c r="E1049" s="1496"/>
      <c r="F1049" s="1496">
        <v>222</v>
      </c>
      <c r="G1049" s="1496">
        <v>222</v>
      </c>
    </row>
    <row r="1050" spans="1:7">
      <c r="A1050" t="s">
        <v>508</v>
      </c>
      <c r="B1050" s="1496">
        <v>523</v>
      </c>
      <c r="C1050" s="1496"/>
      <c r="D1050" s="1496"/>
      <c r="E1050" s="1496"/>
      <c r="F1050" s="1496"/>
      <c r="G1050" s="1496">
        <v>523</v>
      </c>
    </row>
    <row r="1051" spans="1:7">
      <c r="A1051" t="s">
        <v>1075</v>
      </c>
      <c r="B1051" s="1496"/>
      <c r="C1051" s="1496">
        <v>175</v>
      </c>
      <c r="D1051" s="1496"/>
      <c r="E1051" s="1496"/>
      <c r="F1051" s="1496"/>
      <c r="G1051" s="1496">
        <v>175</v>
      </c>
    </row>
    <row r="1052" spans="1:7">
      <c r="A1052" t="s">
        <v>1251</v>
      </c>
      <c r="B1052" s="1496">
        <v>602</v>
      </c>
      <c r="C1052" s="1496">
        <v>1069</v>
      </c>
      <c r="D1052" s="1496">
        <v>1129</v>
      </c>
      <c r="E1052" s="1496">
        <v>1041</v>
      </c>
      <c r="F1052" s="1496">
        <v>1824</v>
      </c>
      <c r="G1052" s="1496">
        <v>5665</v>
      </c>
    </row>
    <row r="1053" spans="1:7">
      <c r="A1053" t="s">
        <v>1426</v>
      </c>
      <c r="B1053" s="1496">
        <v>1515</v>
      </c>
      <c r="C1053" s="1496"/>
      <c r="D1053" s="1496"/>
      <c r="E1053" s="1496"/>
      <c r="F1053" s="1496"/>
      <c r="G1053" s="1496">
        <v>1515</v>
      </c>
    </row>
    <row r="1054" spans="1:7">
      <c r="A1054" t="s">
        <v>1300</v>
      </c>
      <c r="B1054" s="1496"/>
      <c r="C1054" s="1496"/>
      <c r="D1054" s="1496"/>
      <c r="E1054" s="1496">
        <v>64</v>
      </c>
      <c r="F1054" s="1496"/>
      <c r="G1054" s="1496">
        <v>64</v>
      </c>
    </row>
    <row r="1055" spans="1:7">
      <c r="A1055" t="s">
        <v>1302</v>
      </c>
      <c r="B1055" s="1496"/>
      <c r="C1055" s="1496"/>
      <c r="D1055" s="1496"/>
      <c r="E1055" s="1496"/>
      <c r="F1055" s="1496"/>
      <c r="G1055" s="1496"/>
    </row>
    <row r="1056" spans="1:7">
      <c r="A1056" t="s">
        <v>1104</v>
      </c>
      <c r="B1056" s="1496">
        <v>1610</v>
      </c>
      <c r="C1056" s="1496"/>
      <c r="D1056" s="1496"/>
      <c r="E1056" s="1496"/>
      <c r="F1056" s="1496"/>
      <c r="G1056" s="1496">
        <v>1610</v>
      </c>
    </row>
    <row r="1057" spans="1:7">
      <c r="A1057" t="s">
        <v>1101</v>
      </c>
      <c r="B1057" s="1496"/>
      <c r="C1057" s="1496"/>
      <c r="D1057" s="1496"/>
      <c r="E1057" s="1496"/>
      <c r="F1057" s="1496"/>
      <c r="G1057" s="1496"/>
    </row>
    <row r="1058" spans="1:7">
      <c r="A1058" t="s">
        <v>1307</v>
      </c>
      <c r="B1058" s="1496"/>
      <c r="C1058" s="1496"/>
      <c r="D1058" s="1496"/>
      <c r="E1058" s="1496">
        <v>52</v>
      </c>
      <c r="F1058" s="1496"/>
      <c r="G1058" s="1496">
        <v>52</v>
      </c>
    </row>
    <row r="1059" spans="1:7">
      <c r="A1059" t="s">
        <v>1380</v>
      </c>
      <c r="B1059" s="1496"/>
      <c r="C1059" s="1496"/>
      <c r="D1059" s="1496"/>
      <c r="E1059" s="1496">
        <v>489</v>
      </c>
      <c r="F1059" s="1496">
        <v>2020</v>
      </c>
      <c r="G1059" s="1496">
        <v>2509</v>
      </c>
    </row>
    <row r="1060" spans="1:7">
      <c r="A1060" t="s">
        <v>1377</v>
      </c>
      <c r="B1060" s="1496">
        <v>2113</v>
      </c>
      <c r="C1060" s="1496"/>
      <c r="D1060" s="1496">
        <v>1677</v>
      </c>
      <c r="E1060" s="1496">
        <v>1316</v>
      </c>
      <c r="F1060" s="1496"/>
      <c r="G1060" s="1496">
        <v>5106</v>
      </c>
    </row>
    <row r="1061" spans="1:7">
      <c r="A1061" t="s">
        <v>1292</v>
      </c>
      <c r="B1061" s="1496">
        <v>3084</v>
      </c>
      <c r="C1061" s="1496"/>
      <c r="D1061" s="1496"/>
      <c r="E1061" s="1496"/>
      <c r="F1061" s="1496"/>
      <c r="G1061" s="1496">
        <v>3084</v>
      </c>
    </row>
    <row r="1062" spans="1:7">
      <c r="A1062" t="s">
        <v>1110</v>
      </c>
      <c r="B1062" s="1496">
        <v>1622</v>
      </c>
      <c r="C1062" s="1496">
        <v>1131</v>
      </c>
      <c r="D1062" s="1496"/>
      <c r="E1062" s="1496"/>
      <c r="F1062" s="1496"/>
      <c r="G1062" s="1496">
        <v>2753</v>
      </c>
    </row>
    <row r="1063" spans="1:7">
      <c r="A1063" t="s">
        <v>1505</v>
      </c>
      <c r="B1063" s="1496">
        <v>600</v>
      </c>
      <c r="C1063" s="1496">
        <v>610</v>
      </c>
      <c r="D1063" s="1496">
        <v>974</v>
      </c>
      <c r="E1063" s="1496"/>
      <c r="F1063" s="1496"/>
      <c r="G1063" s="1496">
        <v>2184</v>
      </c>
    </row>
    <row r="1064" spans="1:7">
      <c r="A1064" t="s">
        <v>1313</v>
      </c>
      <c r="B1064" s="1496">
        <v>3376</v>
      </c>
      <c r="C1064" s="1496"/>
      <c r="D1064" s="1496"/>
      <c r="E1064" s="1496"/>
      <c r="F1064" s="1496"/>
      <c r="G1064" s="1496">
        <v>3376</v>
      </c>
    </row>
    <row r="1065" spans="1:7">
      <c r="A1065" t="s">
        <v>1506</v>
      </c>
      <c r="B1065" s="1496">
        <v>1765</v>
      </c>
      <c r="C1065" s="1496">
        <v>1153</v>
      </c>
      <c r="D1065" s="1496">
        <v>383</v>
      </c>
      <c r="E1065" s="1496">
        <v>490</v>
      </c>
      <c r="F1065" s="1496"/>
      <c r="G1065" s="1496">
        <v>3791</v>
      </c>
    </row>
    <row r="1066" spans="1:7">
      <c r="A1066" t="s">
        <v>1508</v>
      </c>
      <c r="B1066" s="1496">
        <v>545</v>
      </c>
      <c r="C1066" s="1496">
        <v>1172</v>
      </c>
      <c r="D1066" s="1496">
        <v>1256</v>
      </c>
      <c r="E1066" s="1496">
        <v>272</v>
      </c>
      <c r="F1066" s="1496">
        <v>86</v>
      </c>
      <c r="G1066" s="1496">
        <v>3331</v>
      </c>
    </row>
    <row r="1067" spans="1:7">
      <c r="A1067" t="s">
        <v>1346</v>
      </c>
      <c r="B1067" s="1496">
        <v>1829</v>
      </c>
      <c r="C1067" s="1496">
        <v>2302</v>
      </c>
      <c r="D1067" s="1496">
        <v>694</v>
      </c>
      <c r="E1067" s="1496"/>
      <c r="F1067" s="1496"/>
      <c r="G1067" s="1496">
        <v>4825</v>
      </c>
    </row>
    <row r="1068" spans="1:7">
      <c r="A1068" t="s">
        <v>1295</v>
      </c>
      <c r="B1068" s="1496">
        <v>1391</v>
      </c>
      <c r="C1068" s="1496">
        <v>2916</v>
      </c>
      <c r="D1068" s="1496">
        <v>2430</v>
      </c>
      <c r="E1068" s="1496"/>
      <c r="F1068" s="1496"/>
      <c r="G1068" s="1496">
        <v>6737</v>
      </c>
    </row>
    <row r="1069" spans="1:7">
      <c r="A1069" t="s">
        <v>1029</v>
      </c>
      <c r="B1069" s="1496"/>
      <c r="C1069" s="1496"/>
      <c r="D1069" s="1496">
        <v>466</v>
      </c>
      <c r="E1069" s="1496">
        <v>345</v>
      </c>
      <c r="F1069" s="1496"/>
      <c r="G1069" s="1496">
        <v>811</v>
      </c>
    </row>
    <row r="1070" spans="1:7">
      <c r="A1070" t="s">
        <v>1113</v>
      </c>
      <c r="B1070" s="1496"/>
      <c r="C1070" s="1496"/>
      <c r="D1070" s="1496"/>
      <c r="E1070" s="1496">
        <v>1431</v>
      </c>
      <c r="F1070" s="1496"/>
      <c r="G1070" s="1496">
        <v>1431</v>
      </c>
    </row>
    <row r="1071" spans="1:7">
      <c r="A1071" t="s">
        <v>1048</v>
      </c>
      <c r="B1071" s="1496"/>
      <c r="C1071" s="1496"/>
      <c r="D1071" s="1496">
        <v>1379</v>
      </c>
      <c r="E1071" s="1496">
        <v>1154</v>
      </c>
      <c r="F1071" s="1496"/>
      <c r="G1071" s="1496">
        <v>2533</v>
      </c>
    </row>
    <row r="1072" spans="1:7">
      <c r="A1072" t="s">
        <v>1289</v>
      </c>
      <c r="B1072" s="1496"/>
      <c r="C1072" s="1496"/>
      <c r="D1072" s="1496">
        <v>243</v>
      </c>
      <c r="E1072" s="1496"/>
      <c r="F1072" s="1496"/>
      <c r="G1072" s="1496">
        <v>243</v>
      </c>
    </row>
    <row r="1073" spans="1:7">
      <c r="A1073" t="s">
        <v>1509</v>
      </c>
      <c r="B1073" s="1496"/>
      <c r="C1073" s="1496"/>
      <c r="D1073" s="1496"/>
      <c r="E1073" s="1496"/>
      <c r="F1073" s="1496">
        <v>385</v>
      </c>
      <c r="G1073" s="1496">
        <v>385</v>
      </c>
    </row>
    <row r="1074" spans="1:7">
      <c r="A1074" t="s">
        <v>1510</v>
      </c>
      <c r="B1074" s="1496"/>
      <c r="C1074" s="1496"/>
      <c r="D1074" s="1496"/>
      <c r="E1074" s="1496"/>
      <c r="F1074" s="1496"/>
      <c r="G1074" s="1496"/>
    </row>
    <row r="1075" spans="1:7">
      <c r="A1075" t="s">
        <v>472</v>
      </c>
      <c r="B1075" s="1496">
        <v>20575</v>
      </c>
      <c r="C1075" s="1496">
        <v>10528</v>
      </c>
      <c r="D1075" s="1496">
        <v>10631</v>
      </c>
      <c r="E1075" s="1496">
        <v>6654</v>
      </c>
      <c r="F1075" s="1496">
        <v>4537</v>
      </c>
      <c r="G1075" s="1496">
        <v>52925</v>
      </c>
    </row>
    <row r="1078" spans="1:7">
      <c r="A1078" s="12" t="s">
        <v>1448</v>
      </c>
      <c r="B1078" s="12" t="s">
        <v>1447</v>
      </c>
    </row>
    <row r="1079" spans="1:7">
      <c r="A1079" s="12" t="s">
        <v>1449</v>
      </c>
      <c r="B1079" s="48">
        <v>45999</v>
      </c>
      <c r="C1079" s="48">
        <v>46000</v>
      </c>
      <c r="D1079" s="48">
        <v>46001</v>
      </c>
      <c r="E1079" s="48">
        <v>46002</v>
      </c>
      <c r="F1079" s="48">
        <v>46003</v>
      </c>
      <c r="G1079" t="s">
        <v>472</v>
      </c>
    </row>
    <row r="1080" spans="1:7">
      <c r="A1080" t="s">
        <v>504</v>
      </c>
      <c r="B1080" s="1496">
        <v>237</v>
      </c>
      <c r="C1080" s="1496">
        <v>194</v>
      </c>
      <c r="D1080" s="1496">
        <v>359</v>
      </c>
      <c r="E1080" s="1496">
        <v>255</v>
      </c>
      <c r="F1080" s="1496">
        <v>253</v>
      </c>
      <c r="G1080" s="1496">
        <v>1298</v>
      </c>
    </row>
    <row r="1081" spans="1:7">
      <c r="A1081" t="s">
        <v>1251</v>
      </c>
      <c r="B1081" s="1496">
        <v>1283</v>
      </c>
      <c r="C1081" s="1496">
        <v>442</v>
      </c>
      <c r="D1081" s="1496"/>
      <c r="E1081" s="1496"/>
      <c r="F1081" s="1496">
        <v>706</v>
      </c>
      <c r="G1081" s="1496">
        <v>2431</v>
      </c>
    </row>
    <row r="1082" spans="1:7">
      <c r="A1082" t="s">
        <v>1423</v>
      </c>
      <c r="B1082" s="1496"/>
      <c r="C1082" s="1496">
        <v>2203</v>
      </c>
      <c r="D1082" s="1496"/>
      <c r="E1082" s="1496"/>
      <c r="F1082" s="1496"/>
      <c r="G1082" s="1496">
        <v>2203</v>
      </c>
    </row>
    <row r="1083" spans="1:7">
      <c r="A1083" t="s">
        <v>1304</v>
      </c>
      <c r="B1083" s="1496"/>
      <c r="C1083" s="1496"/>
      <c r="D1083" s="1496"/>
      <c r="E1083" s="1496">
        <v>242</v>
      </c>
      <c r="F1083" s="1496"/>
      <c r="G1083" s="1496">
        <v>242</v>
      </c>
    </row>
    <row r="1084" spans="1:7">
      <c r="A1084" t="s">
        <v>1104</v>
      </c>
      <c r="B1084" s="1496"/>
      <c r="C1084" s="1496"/>
      <c r="D1084" s="1496"/>
      <c r="E1084" s="1496"/>
      <c r="F1084" s="1496"/>
      <c r="G1084" s="1496"/>
    </row>
    <row r="1085" spans="1:7">
      <c r="A1085" t="s">
        <v>1380</v>
      </c>
      <c r="B1085" s="1496">
        <v>428</v>
      </c>
      <c r="C1085" s="1496"/>
      <c r="D1085" s="1496"/>
      <c r="E1085" s="1496"/>
      <c r="F1085" s="1496"/>
      <c r="G1085" s="1496">
        <v>428</v>
      </c>
    </row>
    <row r="1086" spans="1:7">
      <c r="A1086" t="s">
        <v>1506</v>
      </c>
      <c r="B1086" s="1496"/>
      <c r="C1086" s="1496"/>
      <c r="D1086" s="1496"/>
      <c r="E1086" s="1496"/>
      <c r="F1086" s="1496"/>
      <c r="G1086" s="1496"/>
    </row>
    <row r="1087" spans="1:7">
      <c r="A1087" t="s">
        <v>1508</v>
      </c>
      <c r="B1087" s="1496"/>
      <c r="C1087" s="1496">
        <v>265</v>
      </c>
      <c r="D1087" s="1496">
        <v>542</v>
      </c>
      <c r="E1087" s="1496">
        <v>739</v>
      </c>
      <c r="F1087" s="1496"/>
      <c r="G1087" s="1496">
        <v>1546</v>
      </c>
    </row>
    <row r="1088" spans="1:7">
      <c r="A1088" t="s">
        <v>1346</v>
      </c>
      <c r="B1088" s="1496"/>
      <c r="C1088" s="1496"/>
      <c r="D1088" s="1496">
        <v>91</v>
      </c>
      <c r="E1088" s="1496"/>
      <c r="F1088" s="1496"/>
      <c r="G1088" s="1496">
        <v>91</v>
      </c>
    </row>
    <row r="1089" spans="1:7">
      <c r="A1089" t="s">
        <v>1029</v>
      </c>
      <c r="B1089" s="1496">
        <v>1172</v>
      </c>
      <c r="C1089" s="1496"/>
      <c r="D1089" s="1496"/>
      <c r="E1089" s="1496"/>
      <c r="F1089" s="1496"/>
      <c r="G1089" s="1496">
        <v>1172</v>
      </c>
    </row>
    <row r="1090" spans="1:7">
      <c r="A1090" t="s">
        <v>1113</v>
      </c>
      <c r="B1090" s="1496">
        <v>1583</v>
      </c>
      <c r="C1090" s="1496">
        <v>1325</v>
      </c>
      <c r="D1090" s="1496">
        <v>621</v>
      </c>
      <c r="E1090" s="1496"/>
      <c r="F1090" s="1496"/>
      <c r="G1090" s="1496">
        <v>3529</v>
      </c>
    </row>
    <row r="1091" spans="1:7">
      <c r="A1091" t="s">
        <v>1048</v>
      </c>
      <c r="B1091" s="1496"/>
      <c r="C1091" s="1496"/>
      <c r="D1091" s="1496"/>
      <c r="E1091" s="1496"/>
      <c r="F1091" s="1496"/>
      <c r="G1091" s="1496"/>
    </row>
    <row r="1092" spans="1:7">
      <c r="A1092" t="s">
        <v>1509</v>
      </c>
      <c r="B1092" s="1496">
        <v>640</v>
      </c>
      <c r="C1092" s="1496">
        <v>541</v>
      </c>
      <c r="D1092" s="1496">
        <v>330</v>
      </c>
      <c r="E1092" s="1496">
        <v>520</v>
      </c>
      <c r="F1092" s="1496">
        <v>550</v>
      </c>
      <c r="G1092" s="1496">
        <v>2581</v>
      </c>
    </row>
    <row r="1093" spans="1:7">
      <c r="A1093" t="s">
        <v>1325</v>
      </c>
      <c r="B1093" s="1496">
        <v>2855</v>
      </c>
      <c r="C1093" s="1496">
        <v>3343</v>
      </c>
      <c r="D1093" s="1496">
        <v>931</v>
      </c>
      <c r="E1093" s="1496"/>
      <c r="F1093" s="1496"/>
      <c r="G1093" s="1496">
        <v>7129</v>
      </c>
    </row>
    <row r="1094" spans="1:7">
      <c r="A1094" t="s">
        <v>1328</v>
      </c>
      <c r="B1094" s="1496"/>
      <c r="C1094" s="1496">
        <v>1743</v>
      </c>
      <c r="D1094" s="1496">
        <v>522</v>
      </c>
      <c r="E1094" s="1496">
        <v>1194</v>
      </c>
      <c r="F1094" s="1496">
        <v>2811</v>
      </c>
      <c r="G1094" s="1496">
        <v>6270</v>
      </c>
    </row>
    <row r="1095" spans="1:7">
      <c r="A1095" t="s">
        <v>1511</v>
      </c>
      <c r="B1095" s="1496"/>
      <c r="C1095" s="1496"/>
      <c r="D1095" s="1496"/>
      <c r="E1095" s="1496"/>
      <c r="F1095" s="1496"/>
      <c r="G1095" s="1496"/>
    </row>
    <row r="1096" spans="1:7">
      <c r="A1096" t="s">
        <v>1374</v>
      </c>
      <c r="B1096" s="1496"/>
      <c r="C1096" s="1496">
        <v>1640</v>
      </c>
      <c r="D1096" s="1496">
        <v>1177</v>
      </c>
      <c r="E1096" s="1496"/>
      <c r="F1096" s="1496"/>
      <c r="G1096" s="1496">
        <v>2817</v>
      </c>
    </row>
    <row r="1097" spans="1:7">
      <c r="A1097" t="s">
        <v>1316</v>
      </c>
      <c r="B1097" s="1496"/>
      <c r="C1097" s="1496">
        <v>1980</v>
      </c>
      <c r="D1097" s="1496">
        <v>1251</v>
      </c>
      <c r="E1097" s="1496">
        <v>3172</v>
      </c>
      <c r="F1097" s="1496"/>
      <c r="G1097" s="1496">
        <v>6403</v>
      </c>
    </row>
    <row r="1098" spans="1:7">
      <c r="A1098" t="s">
        <v>1322</v>
      </c>
      <c r="B1098" s="1496"/>
      <c r="C1098" s="1496">
        <v>1111</v>
      </c>
      <c r="D1098" s="1496">
        <v>1373</v>
      </c>
      <c r="E1098" s="1496">
        <v>1090</v>
      </c>
      <c r="F1098" s="1496">
        <v>1204</v>
      </c>
      <c r="G1098" s="1496">
        <v>4778</v>
      </c>
    </row>
    <row r="1099" spans="1:7">
      <c r="A1099" t="s">
        <v>1026</v>
      </c>
      <c r="B1099" s="1496"/>
      <c r="C1099" s="1496">
        <v>1500</v>
      </c>
      <c r="D1099" s="1496">
        <v>1084</v>
      </c>
      <c r="E1099" s="1496"/>
      <c r="F1099" s="1496"/>
      <c r="G1099" s="1496">
        <v>2584</v>
      </c>
    </row>
    <row r="1100" spans="1:7">
      <c r="A1100" t="s">
        <v>825</v>
      </c>
      <c r="B1100" s="1496"/>
      <c r="C1100" s="1496"/>
      <c r="D1100" s="1496">
        <v>817</v>
      </c>
      <c r="E1100" s="1496">
        <v>1820</v>
      </c>
      <c r="F1100" s="1496"/>
      <c r="G1100" s="1496">
        <v>2637</v>
      </c>
    </row>
    <row r="1101" spans="1:7">
      <c r="A1101" t="s">
        <v>1020</v>
      </c>
      <c r="B1101" s="1496"/>
      <c r="C1101" s="1496"/>
      <c r="D1101" s="1496"/>
      <c r="E1101" s="1496">
        <v>1351</v>
      </c>
      <c r="F1101" s="1496"/>
      <c r="G1101" s="1496">
        <v>1351</v>
      </c>
    </row>
    <row r="1102" spans="1:7">
      <c r="A1102" t="s">
        <v>831</v>
      </c>
      <c r="B1102" s="1496"/>
      <c r="C1102" s="1496"/>
      <c r="D1102" s="1496"/>
      <c r="E1102" s="1496"/>
      <c r="F1102" s="1496">
        <v>1832</v>
      </c>
      <c r="G1102" s="1496">
        <v>1832</v>
      </c>
    </row>
    <row r="1103" spans="1:7">
      <c r="A1103" t="s">
        <v>472</v>
      </c>
      <c r="B1103" s="1496">
        <v>8198</v>
      </c>
      <c r="C1103" s="1496">
        <v>16287</v>
      </c>
      <c r="D1103" s="1496">
        <v>9098</v>
      </c>
      <c r="E1103" s="1496">
        <v>10383</v>
      </c>
      <c r="F1103" s="1496">
        <v>7356</v>
      </c>
      <c r="G1103" s="1496">
        <v>51322</v>
      </c>
    </row>
    <row r="1106" spans="1:7">
      <c r="A1106" s="12" t="s">
        <v>1448</v>
      </c>
      <c r="B1106" s="12" t="s">
        <v>1447</v>
      </c>
    </row>
    <row r="1107" spans="1:7">
      <c r="A1107" s="12" t="s">
        <v>1449</v>
      </c>
      <c r="B1107" s="48">
        <v>46006</v>
      </c>
      <c r="C1107" s="48">
        <v>46007</v>
      </c>
      <c r="D1107" s="48">
        <v>46008</v>
      </c>
      <c r="E1107" s="48">
        <v>46009</v>
      </c>
      <c r="F1107" s="48">
        <v>46010</v>
      </c>
      <c r="G1107" t="s">
        <v>472</v>
      </c>
    </row>
    <row r="1108" spans="1:7">
      <c r="A1108" t="s">
        <v>504</v>
      </c>
      <c r="B1108" s="1496">
        <v>365</v>
      </c>
      <c r="C1108" s="1496">
        <v>210</v>
      </c>
      <c r="D1108" s="1496"/>
      <c r="E1108" s="1496"/>
      <c r="F1108" s="1496">
        <v>166</v>
      </c>
      <c r="G1108" s="1496">
        <v>741</v>
      </c>
    </row>
    <row r="1109" spans="1:7">
      <c r="A1109" t="s">
        <v>1251</v>
      </c>
      <c r="B1109" s="1496">
        <v>735</v>
      </c>
      <c r="C1109" s="1496"/>
      <c r="D1109" s="1496"/>
      <c r="E1109" s="1496"/>
      <c r="F1109" s="1496"/>
      <c r="G1109" s="1496">
        <v>735</v>
      </c>
    </row>
    <row r="1110" spans="1:7">
      <c r="A1110" t="s">
        <v>1420</v>
      </c>
      <c r="B1110" s="1496"/>
      <c r="C1110" s="1496"/>
      <c r="D1110" s="1496"/>
      <c r="E1110" s="1496"/>
      <c r="F1110" s="1496"/>
      <c r="G1110" s="1496"/>
    </row>
    <row r="1111" spans="1:7">
      <c r="A1111" t="s">
        <v>1302</v>
      </c>
      <c r="B1111" s="1496"/>
      <c r="C1111" s="1496"/>
      <c r="D1111" s="1496"/>
      <c r="E1111" s="1496"/>
      <c r="F1111" s="1496"/>
      <c r="G1111" s="1496"/>
    </row>
    <row r="1112" spans="1:7">
      <c r="A1112" t="s">
        <v>1349</v>
      </c>
      <c r="B1112" s="1496"/>
      <c r="C1112" s="1496"/>
      <c r="D1112" s="1496"/>
      <c r="E1112" s="1496">
        <v>396</v>
      </c>
      <c r="F1112" s="1496"/>
      <c r="G1112" s="1496">
        <v>396</v>
      </c>
    </row>
    <row r="1113" spans="1:7">
      <c r="A1113" t="s">
        <v>1304</v>
      </c>
      <c r="B1113" s="1496"/>
      <c r="C1113" s="1496"/>
      <c r="D1113" s="1496"/>
      <c r="E1113" s="1496"/>
      <c r="F1113" s="1496"/>
      <c r="G1113" s="1496"/>
    </row>
    <row r="1114" spans="1:7">
      <c r="A1114" t="s">
        <v>1104</v>
      </c>
      <c r="B1114" s="1496"/>
      <c r="C1114" s="1496"/>
      <c r="D1114" s="1496"/>
      <c r="E1114" s="1496"/>
      <c r="F1114" s="1496"/>
      <c r="G1114" s="1496"/>
    </row>
    <row r="1115" spans="1:7">
      <c r="A1115" t="s">
        <v>1310</v>
      </c>
      <c r="B1115" s="1496">
        <v>87</v>
      </c>
      <c r="C1115" s="1496"/>
      <c r="D1115" s="1496"/>
      <c r="E1115" s="1496"/>
      <c r="F1115" s="1496"/>
      <c r="G1115" s="1496">
        <v>87</v>
      </c>
    </row>
    <row r="1116" spans="1:7">
      <c r="A1116" t="s">
        <v>1508</v>
      </c>
      <c r="B1116" s="1496">
        <v>671</v>
      </c>
      <c r="C1116" s="1496">
        <v>1204</v>
      </c>
      <c r="D1116" s="1496">
        <v>1210</v>
      </c>
      <c r="E1116" s="1496">
        <v>292</v>
      </c>
      <c r="F1116" s="1496"/>
      <c r="G1116" s="1496">
        <v>3377</v>
      </c>
    </row>
    <row r="1117" spans="1:7">
      <c r="A1117" t="s">
        <v>1346</v>
      </c>
      <c r="B1117" s="1496"/>
      <c r="C1117" s="1496"/>
      <c r="D1117" s="1496">
        <v>320</v>
      </c>
      <c r="E1117" s="1496">
        <v>652</v>
      </c>
      <c r="F1117" s="1496">
        <v>780</v>
      </c>
      <c r="G1117" s="1496">
        <v>1752</v>
      </c>
    </row>
    <row r="1118" spans="1:7">
      <c r="A1118" t="s">
        <v>1029</v>
      </c>
      <c r="B1118" s="1496"/>
      <c r="C1118" s="1496"/>
      <c r="D1118" s="1496">
        <v>163</v>
      </c>
      <c r="E1118" s="1496"/>
      <c r="F1118" s="1496"/>
      <c r="G1118" s="1496">
        <v>163</v>
      </c>
    </row>
    <row r="1119" spans="1:7">
      <c r="A1119" t="s">
        <v>1289</v>
      </c>
      <c r="B1119" s="1496"/>
      <c r="C1119" s="1496"/>
      <c r="D1119" s="1496">
        <v>372</v>
      </c>
      <c r="E1119" s="1496"/>
      <c r="F1119" s="1496">
        <v>582</v>
      </c>
      <c r="G1119" s="1496">
        <v>954</v>
      </c>
    </row>
    <row r="1120" spans="1:7">
      <c r="A1120" t="s">
        <v>1509</v>
      </c>
      <c r="B1120" s="1496">
        <v>752</v>
      </c>
      <c r="C1120" s="1496">
        <v>1249</v>
      </c>
      <c r="D1120" s="1496">
        <v>235</v>
      </c>
      <c r="E1120" s="1496">
        <v>563</v>
      </c>
      <c r="F1120" s="1496">
        <v>483</v>
      </c>
      <c r="G1120" s="1496">
        <v>3282</v>
      </c>
    </row>
    <row r="1121" spans="1:7">
      <c r="A1121" t="s">
        <v>1328</v>
      </c>
      <c r="B1121" s="1496"/>
      <c r="C1121" s="1496"/>
      <c r="D1121" s="1496">
        <v>1049</v>
      </c>
      <c r="E1121" s="1496"/>
      <c r="F1121" s="1496"/>
      <c r="G1121" s="1496">
        <v>1049</v>
      </c>
    </row>
    <row r="1122" spans="1:7">
      <c r="A1122" t="s">
        <v>1316</v>
      </c>
      <c r="B1122" s="1496">
        <v>29</v>
      </c>
      <c r="C1122" s="1496"/>
      <c r="D1122" s="1496"/>
      <c r="E1122" s="1496"/>
      <c r="F1122" s="1496"/>
      <c r="G1122" s="1496">
        <v>29</v>
      </c>
    </row>
    <row r="1123" spans="1:7">
      <c r="A1123" t="s">
        <v>1322</v>
      </c>
      <c r="B1123" s="1496"/>
      <c r="C1123" s="1496"/>
      <c r="D1123" s="1496"/>
      <c r="E1123" s="1496"/>
      <c r="F1123" s="1496">
        <v>1235</v>
      </c>
      <c r="G1123" s="1496">
        <v>1235</v>
      </c>
    </row>
    <row r="1124" spans="1:7">
      <c r="A1124" t="s">
        <v>1026</v>
      </c>
      <c r="B1124" s="1496"/>
      <c r="C1124" s="1496"/>
      <c r="D1124" s="1496"/>
      <c r="E1124" s="1496"/>
      <c r="F1124" s="1496"/>
      <c r="G1124" s="1496"/>
    </row>
    <row r="1125" spans="1:7">
      <c r="A1125" t="s">
        <v>1020</v>
      </c>
      <c r="B1125" s="1496">
        <v>689</v>
      </c>
      <c r="C1125" s="1496">
        <v>586</v>
      </c>
      <c r="D1125" s="1496">
        <v>199</v>
      </c>
      <c r="E1125" s="1496"/>
      <c r="F1125" s="1496"/>
      <c r="G1125" s="1496">
        <v>1474</v>
      </c>
    </row>
    <row r="1126" spans="1:7">
      <c r="A1126" t="s">
        <v>831</v>
      </c>
      <c r="B1126" s="1496"/>
      <c r="C1126" s="1496">
        <v>1164</v>
      </c>
      <c r="D1126" s="1496">
        <v>308</v>
      </c>
      <c r="E1126" s="1496">
        <v>892</v>
      </c>
      <c r="F1126" s="1496">
        <v>366</v>
      </c>
      <c r="G1126" s="1496">
        <v>2730</v>
      </c>
    </row>
    <row r="1127" spans="1:7">
      <c r="A1127" t="s">
        <v>999</v>
      </c>
      <c r="B1127" s="1496">
        <v>1095</v>
      </c>
      <c r="C1127" s="1496">
        <v>1676</v>
      </c>
      <c r="D1127" s="1496">
        <v>1139</v>
      </c>
      <c r="E1127" s="1496"/>
      <c r="F1127" s="1496"/>
      <c r="G1127" s="1496">
        <v>3910</v>
      </c>
    </row>
    <row r="1128" spans="1:7">
      <c r="A1128" t="s">
        <v>1044</v>
      </c>
      <c r="B1128" s="1496">
        <v>1344</v>
      </c>
      <c r="C1128" s="1496">
        <v>1583</v>
      </c>
      <c r="D1128" s="1496">
        <v>1027</v>
      </c>
      <c r="E1128" s="1496">
        <v>1596</v>
      </c>
      <c r="F1128" s="1496"/>
      <c r="G1128" s="1496">
        <v>5550</v>
      </c>
    </row>
    <row r="1129" spans="1:7">
      <c r="A1129" t="s">
        <v>923</v>
      </c>
      <c r="B1129" s="1496"/>
      <c r="C1129" s="1496">
        <v>890</v>
      </c>
      <c r="D1129" s="1496">
        <v>1810</v>
      </c>
      <c r="E1129" s="1496">
        <v>967</v>
      </c>
      <c r="F1129" s="1496"/>
      <c r="G1129" s="1496">
        <v>3667</v>
      </c>
    </row>
    <row r="1130" spans="1:7">
      <c r="A1130" t="s">
        <v>841</v>
      </c>
      <c r="B1130" s="1496">
        <v>1511</v>
      </c>
      <c r="C1130" s="1496">
        <v>1887</v>
      </c>
      <c r="D1130" s="1496">
        <v>916</v>
      </c>
      <c r="E1130" s="1496">
        <v>1704</v>
      </c>
      <c r="F1130" s="1496">
        <v>974</v>
      </c>
      <c r="G1130" s="1496">
        <v>6992</v>
      </c>
    </row>
    <row r="1131" spans="1:7">
      <c r="A1131" t="s">
        <v>1319</v>
      </c>
      <c r="B1131" s="1496"/>
      <c r="C1131" s="1496">
        <v>1617</v>
      </c>
      <c r="D1131" s="1496">
        <v>1083</v>
      </c>
      <c r="E1131" s="1496">
        <v>1905</v>
      </c>
      <c r="F1131" s="1496">
        <v>2064</v>
      </c>
      <c r="G1131" s="1496">
        <v>6669</v>
      </c>
    </row>
    <row r="1132" spans="1:7">
      <c r="A1132" t="s">
        <v>1337</v>
      </c>
      <c r="B1132" s="1496"/>
      <c r="C1132" s="1496"/>
      <c r="D1132" s="1496">
        <v>95</v>
      </c>
      <c r="E1132" s="1496">
        <v>881</v>
      </c>
      <c r="F1132" s="1496"/>
      <c r="G1132" s="1496">
        <v>976</v>
      </c>
    </row>
    <row r="1133" spans="1:7">
      <c r="A1133" t="s">
        <v>1331</v>
      </c>
      <c r="B1133" s="1496"/>
      <c r="C1133" s="1496"/>
      <c r="D1133" s="1496"/>
      <c r="E1133" s="1496">
        <v>3028</v>
      </c>
      <c r="F1133" s="1496">
        <v>1683</v>
      </c>
      <c r="G1133" s="1496">
        <v>4711</v>
      </c>
    </row>
    <row r="1134" spans="1:7">
      <c r="A1134" t="s">
        <v>1146</v>
      </c>
      <c r="B1134" s="1496"/>
      <c r="C1134" s="1496"/>
      <c r="D1134" s="1496"/>
      <c r="E1134" s="1496">
        <v>1568</v>
      </c>
      <c r="F1134" s="1496"/>
      <c r="G1134" s="1496">
        <v>1568</v>
      </c>
    </row>
    <row r="1135" spans="1:7">
      <c r="A1135" t="s">
        <v>1512</v>
      </c>
      <c r="B1135" s="1496"/>
      <c r="C1135" s="1496"/>
      <c r="D1135" s="1496"/>
      <c r="E1135" s="1496"/>
      <c r="F1135" s="1496"/>
      <c r="G1135" s="1496"/>
    </row>
    <row r="1136" spans="1:7">
      <c r="A1136" t="s">
        <v>472</v>
      </c>
      <c r="B1136" s="1496">
        <v>7278</v>
      </c>
      <c r="C1136" s="1496">
        <v>12066</v>
      </c>
      <c r="D1136" s="1496">
        <v>9926</v>
      </c>
      <c r="E1136" s="1496">
        <v>14444</v>
      </c>
      <c r="F1136" s="1496">
        <v>8333</v>
      </c>
      <c r="G1136" s="1496">
        <v>52047</v>
      </c>
    </row>
    <row r="1139" spans="1:7">
      <c r="A1139" s="12" t="s">
        <v>1448</v>
      </c>
      <c r="B1139" s="12" t="s">
        <v>1447</v>
      </c>
    </row>
    <row r="1140" spans="1:7">
      <c r="A1140" s="12" t="s">
        <v>1449</v>
      </c>
      <c r="B1140" s="48">
        <v>46013</v>
      </c>
      <c r="C1140" s="48">
        <v>46014</v>
      </c>
      <c r="D1140" s="48">
        <v>46015</v>
      </c>
      <c r="E1140" s="48">
        <v>46016</v>
      </c>
      <c r="F1140" s="48">
        <v>46017</v>
      </c>
      <c r="G1140" t="s">
        <v>472</v>
      </c>
    </row>
    <row r="1141" spans="1:7">
      <c r="A1141" t="s">
        <v>452</v>
      </c>
      <c r="B1141" s="1496"/>
      <c r="C1141" s="1496"/>
      <c r="D1141" s="1496"/>
      <c r="E1141" s="1496"/>
      <c r="F1141" s="1496"/>
      <c r="G1141" s="1496"/>
    </row>
    <row r="1142" spans="1:7">
      <c r="A1142" t="s">
        <v>504</v>
      </c>
      <c r="B1142" s="1496"/>
      <c r="C1142" s="1496">
        <v>212</v>
      </c>
      <c r="D1142" s="1496"/>
      <c r="E1142" s="1496"/>
      <c r="F1142" s="1496"/>
      <c r="G1142" s="1496">
        <v>212</v>
      </c>
    </row>
    <row r="1143" spans="1:7">
      <c r="A1143" t="s">
        <v>1508</v>
      </c>
      <c r="B1143" s="1496"/>
      <c r="C1143" s="1496"/>
      <c r="D1143" s="1496"/>
      <c r="E1143" s="1496"/>
      <c r="F1143" s="1496"/>
      <c r="G1143" s="1496"/>
    </row>
    <row r="1144" spans="1:7">
      <c r="A1144" t="s">
        <v>1346</v>
      </c>
      <c r="B1144" s="1496">
        <v>870</v>
      </c>
      <c r="C1144" s="1496"/>
      <c r="D1144" s="1496"/>
      <c r="E1144" s="1496"/>
      <c r="F1144" s="1496"/>
      <c r="G1144" s="1496">
        <v>870</v>
      </c>
    </row>
    <row r="1145" spans="1:7">
      <c r="A1145" t="s">
        <v>1289</v>
      </c>
      <c r="B1145" s="1496">
        <v>551</v>
      </c>
      <c r="C1145" s="1496"/>
      <c r="D1145" s="1496"/>
      <c r="E1145" s="1496"/>
      <c r="F1145" s="1496"/>
      <c r="G1145" s="1496">
        <v>551</v>
      </c>
    </row>
    <row r="1146" spans="1:7">
      <c r="A1146" t="s">
        <v>1509</v>
      </c>
      <c r="B1146" s="1496"/>
      <c r="C1146" s="1496"/>
      <c r="D1146" s="1496"/>
      <c r="E1146" s="1496"/>
      <c r="F1146" s="1496"/>
      <c r="G1146" s="1496"/>
    </row>
    <row r="1147" spans="1:7">
      <c r="A1147" t="s">
        <v>831</v>
      </c>
      <c r="B1147" s="1496">
        <v>154</v>
      </c>
      <c r="C1147" s="1496"/>
      <c r="D1147" s="1496"/>
      <c r="E1147" s="1496"/>
      <c r="F1147" s="1496"/>
      <c r="G1147" s="1496">
        <v>154</v>
      </c>
    </row>
    <row r="1148" spans="1:7">
      <c r="A1148" t="s">
        <v>1044</v>
      </c>
      <c r="B1148" s="1496">
        <v>342</v>
      </c>
      <c r="C1148" s="1496"/>
      <c r="D1148" s="1496"/>
      <c r="E1148" s="1496"/>
      <c r="F1148" s="1496"/>
      <c r="G1148" s="1496">
        <v>342</v>
      </c>
    </row>
    <row r="1149" spans="1:7">
      <c r="A1149" t="s">
        <v>1319</v>
      </c>
      <c r="B1149" s="1496"/>
      <c r="C1149" s="1496"/>
      <c r="D1149" s="1496"/>
      <c r="E1149" s="1496"/>
      <c r="F1149" s="1496"/>
      <c r="G1149" s="1496"/>
    </row>
    <row r="1150" spans="1:7">
      <c r="A1150" t="s">
        <v>1337</v>
      </c>
      <c r="B1150" s="1496">
        <v>3523</v>
      </c>
      <c r="C1150" s="1496">
        <v>2384</v>
      </c>
      <c r="D1150" s="1496"/>
      <c r="E1150" s="1496"/>
      <c r="F1150" s="1496"/>
      <c r="G1150" s="1496">
        <v>5907</v>
      </c>
    </row>
    <row r="1151" spans="1:7">
      <c r="A1151" t="s">
        <v>1331</v>
      </c>
      <c r="B1151" s="1496">
        <v>362</v>
      </c>
      <c r="C1151" s="1496"/>
      <c r="D1151" s="1496"/>
      <c r="E1151" s="1496"/>
      <c r="F1151" s="1496"/>
      <c r="G1151" s="1496">
        <v>362</v>
      </c>
    </row>
    <row r="1152" spans="1:7">
      <c r="A1152" t="s">
        <v>1146</v>
      </c>
      <c r="B1152" s="1496">
        <v>380</v>
      </c>
      <c r="C1152" s="1496"/>
      <c r="D1152" s="1496"/>
      <c r="E1152" s="1496"/>
      <c r="F1152" s="1496"/>
      <c r="G1152" s="1496">
        <v>380</v>
      </c>
    </row>
    <row r="1153" spans="1:7">
      <c r="A1153" t="s">
        <v>1149</v>
      </c>
      <c r="B1153" s="1496">
        <v>523</v>
      </c>
      <c r="C1153" s="1496">
        <v>405</v>
      </c>
      <c r="D1153" s="1496"/>
      <c r="E1153" s="1496"/>
      <c r="F1153" s="1496"/>
      <c r="G1153" s="1496">
        <v>928</v>
      </c>
    </row>
    <row r="1154" spans="1:7">
      <c r="A1154" t="s">
        <v>472</v>
      </c>
      <c r="B1154" s="1496">
        <v>6705</v>
      </c>
      <c r="C1154" s="1496">
        <v>3001</v>
      </c>
      <c r="D1154" s="1496"/>
      <c r="E1154" s="1496"/>
      <c r="F1154" s="1496"/>
      <c r="G1154" s="1496">
        <v>9706</v>
      </c>
    </row>
    <row r="1157" spans="1:7">
      <c r="A1157" s="12" t="s">
        <v>1448</v>
      </c>
      <c r="B1157" s="12" t="s">
        <v>1447</v>
      </c>
    </row>
    <row r="1158" spans="1:7">
      <c r="A1158" s="12" t="s">
        <v>1449</v>
      </c>
      <c r="B1158" s="48">
        <v>46020</v>
      </c>
      <c r="C1158" s="48">
        <v>46021</v>
      </c>
      <c r="D1158" s="48">
        <v>46022</v>
      </c>
      <c r="E1158" s="48">
        <v>46023</v>
      </c>
      <c r="F1158" s="48">
        <v>46024</v>
      </c>
      <c r="G1158" t="s">
        <v>472</v>
      </c>
    </row>
    <row r="1159" spans="1:7">
      <c r="A1159" t="s">
        <v>452</v>
      </c>
      <c r="B1159" s="1496"/>
      <c r="C1159" s="1496"/>
      <c r="D1159" s="1496"/>
      <c r="E1159" s="1496">
        <v>0</v>
      </c>
      <c r="F1159" s="1496">
        <v>0</v>
      </c>
      <c r="G1159" s="1496">
        <v>0</v>
      </c>
    </row>
    <row r="1160" spans="1:7">
      <c r="A1160" t="s">
        <v>504</v>
      </c>
      <c r="B1160" s="1496">
        <v>108</v>
      </c>
      <c r="C1160" s="1496">
        <v>353</v>
      </c>
      <c r="D1160" s="1496"/>
      <c r="E1160" s="1496"/>
      <c r="F1160" s="1496"/>
      <c r="G1160" s="1496">
        <v>461</v>
      </c>
    </row>
    <row r="1161" spans="1:7">
      <c r="A1161" t="s">
        <v>1298</v>
      </c>
      <c r="B1161" s="1496"/>
      <c r="C1161" s="1496"/>
      <c r="D1161" s="1496"/>
      <c r="E1161" s="1496"/>
      <c r="F1161" s="1496"/>
      <c r="G1161" s="1496"/>
    </row>
    <row r="1162" spans="1:7">
      <c r="A1162" t="s">
        <v>1431</v>
      </c>
      <c r="B1162" s="1496">
        <v>0</v>
      </c>
      <c r="C1162" s="1496"/>
      <c r="D1162" s="1496"/>
      <c r="E1162" s="1496"/>
      <c r="F1162" s="1496"/>
      <c r="G1162" s="1496">
        <v>0</v>
      </c>
    </row>
    <row r="1163" spans="1:7">
      <c r="A1163" t="s">
        <v>1292</v>
      </c>
      <c r="B1163" s="1496"/>
      <c r="C1163" s="1496">
        <v>0</v>
      </c>
      <c r="D1163" s="1496"/>
      <c r="E1163" s="1496"/>
      <c r="F1163" s="1496"/>
      <c r="G1163" s="1496">
        <v>0</v>
      </c>
    </row>
    <row r="1164" spans="1:7">
      <c r="A1164" t="s">
        <v>1295</v>
      </c>
      <c r="B1164" s="1496">
        <v>0</v>
      </c>
      <c r="C1164" s="1496"/>
      <c r="D1164" s="1496"/>
      <c r="E1164" s="1496"/>
      <c r="F1164" s="1496"/>
      <c r="G1164" s="1496">
        <v>0</v>
      </c>
    </row>
    <row r="1165" spans="1:7">
      <c r="A1165" t="s">
        <v>1113</v>
      </c>
      <c r="B1165" s="1496"/>
      <c r="C1165" s="1496"/>
      <c r="D1165" s="1496"/>
      <c r="E1165" s="1496"/>
      <c r="F1165" s="1496"/>
      <c r="G1165" s="1496"/>
    </row>
    <row r="1166" spans="1:7">
      <c r="A1166" t="s">
        <v>1289</v>
      </c>
      <c r="B1166" s="1496">
        <v>738</v>
      </c>
      <c r="C1166" s="1496">
        <v>466</v>
      </c>
      <c r="D1166" s="1496"/>
      <c r="E1166" s="1496"/>
      <c r="F1166" s="1496"/>
      <c r="G1166" s="1496">
        <v>1204</v>
      </c>
    </row>
    <row r="1167" spans="1:7">
      <c r="A1167" t="s">
        <v>1328</v>
      </c>
      <c r="B1167" s="1496">
        <v>0</v>
      </c>
      <c r="C1167" s="1496"/>
      <c r="D1167" s="1496"/>
      <c r="E1167" s="1496"/>
      <c r="F1167" s="1496"/>
      <c r="G1167" s="1496">
        <v>0</v>
      </c>
    </row>
    <row r="1168" spans="1:7">
      <c r="A1168" t="s">
        <v>831</v>
      </c>
      <c r="B1168" s="1496"/>
      <c r="C1168" s="1496"/>
      <c r="D1168" s="1496">
        <v>173</v>
      </c>
      <c r="E1168" s="1496"/>
      <c r="F1168" s="1496"/>
      <c r="G1168" s="1496">
        <v>173</v>
      </c>
    </row>
    <row r="1169" spans="1:7">
      <c r="A1169" t="s">
        <v>1331</v>
      </c>
      <c r="B1169" s="1496">
        <v>1297</v>
      </c>
      <c r="C1169" s="1496"/>
      <c r="D1169" s="1496"/>
      <c r="E1169" s="1496"/>
      <c r="F1169" s="1496"/>
      <c r="G1169" s="1496">
        <v>1297</v>
      </c>
    </row>
    <row r="1170" spans="1:7">
      <c r="A1170" t="s">
        <v>1146</v>
      </c>
      <c r="B1170" s="1496">
        <v>100</v>
      </c>
      <c r="C1170" s="1496"/>
      <c r="D1170" s="1496"/>
      <c r="E1170" s="1496"/>
      <c r="F1170" s="1496"/>
      <c r="G1170" s="1496">
        <v>100</v>
      </c>
    </row>
    <row r="1171" spans="1:7">
      <c r="A1171" t="s">
        <v>1334</v>
      </c>
      <c r="B1171" s="1496">
        <v>2583</v>
      </c>
      <c r="C1171" s="1496">
        <v>3099</v>
      </c>
      <c r="D1171" s="1496"/>
      <c r="E1171" s="1496"/>
      <c r="F1171" s="1496"/>
      <c r="G1171" s="1496">
        <v>5682</v>
      </c>
    </row>
    <row r="1172" spans="1:7">
      <c r="A1172" t="s">
        <v>1116</v>
      </c>
      <c r="B1172" s="1496">
        <v>1188</v>
      </c>
      <c r="C1172" s="1496">
        <v>0</v>
      </c>
      <c r="D1172" s="1496"/>
      <c r="E1172" s="1496"/>
      <c r="F1172" s="1496"/>
      <c r="G1172" s="1496">
        <v>1188</v>
      </c>
    </row>
    <row r="1173" spans="1:7">
      <c r="A1173" t="s">
        <v>1119</v>
      </c>
      <c r="B1173" s="1496">
        <v>900</v>
      </c>
      <c r="C1173" s="1496"/>
      <c r="D1173" s="1496"/>
      <c r="E1173" s="1496"/>
      <c r="F1173" s="1496"/>
      <c r="G1173" s="1496">
        <v>900</v>
      </c>
    </row>
    <row r="1174" spans="1:7">
      <c r="A1174" t="s">
        <v>472</v>
      </c>
      <c r="B1174" s="1496">
        <v>6914</v>
      </c>
      <c r="C1174" s="1496">
        <v>3918</v>
      </c>
      <c r="D1174" s="1496">
        <v>173</v>
      </c>
      <c r="E1174" s="1496">
        <v>0</v>
      </c>
      <c r="F1174" s="1496">
        <v>0</v>
      </c>
      <c r="G1174" s="1496">
        <v>11005</v>
      </c>
    </row>
    <row r="1177" spans="1:7">
      <c r="A1177" s="12" t="s">
        <v>1448</v>
      </c>
      <c r="B1177" s="12" t="s">
        <v>1447</v>
      </c>
    </row>
    <row r="1178" spans="1:7">
      <c r="A1178" s="12" t="s">
        <v>1449</v>
      </c>
      <c r="B1178" s="48">
        <v>46027</v>
      </c>
      <c r="C1178" s="48">
        <v>46028</v>
      </c>
      <c r="D1178" s="48">
        <v>46029</v>
      </c>
      <c r="E1178" s="48">
        <v>46030</v>
      </c>
      <c r="F1178" s="48">
        <v>46031</v>
      </c>
      <c r="G1178" t="s">
        <v>472</v>
      </c>
    </row>
    <row r="1179" spans="1:7">
      <c r="A1179" t="s">
        <v>435</v>
      </c>
      <c r="B1179" s="1496"/>
      <c r="C1179" s="1496">
        <v>152</v>
      </c>
      <c r="D1179" s="1496"/>
      <c r="E1179" s="1496">
        <v>85</v>
      </c>
      <c r="F1179" s="1496"/>
      <c r="G1179" s="1496">
        <v>237</v>
      </c>
    </row>
    <row r="1180" spans="1:7">
      <c r="A1180" t="s">
        <v>504</v>
      </c>
      <c r="B1180" s="1496">
        <v>248</v>
      </c>
      <c r="C1180" s="1496"/>
      <c r="D1180" s="1496">
        <v>366</v>
      </c>
      <c r="E1180" s="1496">
        <v>113</v>
      </c>
      <c r="F1180" s="1496"/>
      <c r="G1180" s="1496">
        <v>727</v>
      </c>
    </row>
    <row r="1181" spans="1:7">
      <c r="A1181" t="s">
        <v>937</v>
      </c>
      <c r="B1181" s="1496"/>
      <c r="C1181" s="1496"/>
      <c r="D1181" s="1496"/>
      <c r="E1181" s="1496"/>
      <c r="F1181" s="1496">
        <v>0</v>
      </c>
      <c r="G1181" s="1496">
        <v>0</v>
      </c>
    </row>
    <row r="1182" spans="1:7">
      <c r="A1182" t="s">
        <v>1423</v>
      </c>
      <c r="B1182" s="1496"/>
      <c r="C1182" s="1496">
        <v>0</v>
      </c>
      <c r="D1182" s="1496"/>
      <c r="E1182" s="1496"/>
      <c r="F1182" s="1496"/>
      <c r="G1182" s="1496">
        <v>0</v>
      </c>
    </row>
    <row r="1183" spans="1:7">
      <c r="A1183" t="s">
        <v>1313</v>
      </c>
      <c r="B1183" s="1496"/>
      <c r="C1183" s="1496"/>
      <c r="D1183" s="1496"/>
      <c r="E1183" s="1496"/>
      <c r="F1183" s="1496"/>
      <c r="G1183" s="1496"/>
    </row>
    <row r="1184" spans="1:7">
      <c r="A1184" t="s">
        <v>1289</v>
      </c>
      <c r="B1184" s="1496">
        <v>3728</v>
      </c>
      <c r="C1184" s="1496">
        <v>1789</v>
      </c>
      <c r="D1184" s="1496"/>
      <c r="E1184" s="1496"/>
      <c r="F1184" s="1496"/>
      <c r="G1184" s="1496">
        <v>5517</v>
      </c>
    </row>
    <row r="1185" spans="1:7">
      <c r="A1185" t="s">
        <v>1325</v>
      </c>
      <c r="B1185" s="1496"/>
      <c r="C1185" s="1496"/>
      <c r="D1185" s="1496">
        <v>0</v>
      </c>
      <c r="E1185" s="1496"/>
      <c r="F1185" s="1496"/>
      <c r="G1185" s="1496">
        <v>0</v>
      </c>
    </row>
    <row r="1186" spans="1:7">
      <c r="A1186" t="s">
        <v>1322</v>
      </c>
      <c r="B1186" s="1496"/>
      <c r="C1186" s="1496"/>
      <c r="D1186" s="1496"/>
      <c r="E1186" s="1496"/>
      <c r="F1186" s="1496"/>
      <c r="G1186" s="1496"/>
    </row>
    <row r="1187" spans="1:7">
      <c r="A1187" t="s">
        <v>1319</v>
      </c>
      <c r="B1187" s="1496"/>
      <c r="C1187" s="1496"/>
      <c r="D1187" s="1496">
        <v>0</v>
      </c>
      <c r="E1187" s="1496"/>
      <c r="F1187" s="1496">
        <v>104</v>
      </c>
      <c r="G1187" s="1496">
        <v>104</v>
      </c>
    </row>
    <row r="1188" spans="1:7">
      <c r="A1188" t="s">
        <v>1334</v>
      </c>
      <c r="B1188" s="1496">
        <v>568</v>
      </c>
      <c r="C1188" s="1496"/>
      <c r="D1188" s="1496"/>
      <c r="E1188" s="1496"/>
      <c r="F1188" s="1496"/>
      <c r="G1188" s="1496">
        <v>568</v>
      </c>
    </row>
    <row r="1189" spans="1:7">
      <c r="A1189" t="s">
        <v>932</v>
      </c>
      <c r="B1189" s="1496">
        <v>1105</v>
      </c>
      <c r="C1189" s="1496">
        <v>942</v>
      </c>
      <c r="D1189" s="1496">
        <v>2151</v>
      </c>
      <c r="E1189" s="1496">
        <v>1926</v>
      </c>
      <c r="F1189" s="1496">
        <v>1000</v>
      </c>
      <c r="G1189" s="1496">
        <v>7124</v>
      </c>
    </row>
    <row r="1190" spans="1:7">
      <c r="A1190" t="s">
        <v>1137</v>
      </c>
      <c r="B1190" s="1496">
        <v>1353</v>
      </c>
      <c r="C1190" s="1496">
        <v>1153</v>
      </c>
      <c r="D1190" s="1496"/>
      <c r="E1190" s="1496"/>
      <c r="F1190" s="1496"/>
      <c r="G1190" s="1496">
        <v>2506</v>
      </c>
    </row>
    <row r="1191" spans="1:7">
      <c r="A1191" t="s">
        <v>1340</v>
      </c>
      <c r="B1191" s="1496"/>
      <c r="C1191" s="1496">
        <v>2362</v>
      </c>
      <c r="D1191" s="1496">
        <v>3079</v>
      </c>
      <c r="E1191" s="1496"/>
      <c r="F1191" s="1496"/>
      <c r="G1191" s="1496">
        <v>5441</v>
      </c>
    </row>
    <row r="1192" spans="1:7">
      <c r="A1192" t="s">
        <v>1051</v>
      </c>
      <c r="B1192" s="1496"/>
      <c r="C1192" s="1496">
        <v>1534</v>
      </c>
      <c r="D1192" s="1496">
        <v>180</v>
      </c>
      <c r="E1192" s="1496"/>
      <c r="F1192" s="1496"/>
      <c r="G1192" s="1496">
        <v>1714</v>
      </c>
    </row>
    <row r="1193" spans="1:7">
      <c r="A1193" t="s">
        <v>1080</v>
      </c>
      <c r="B1193" s="1496"/>
      <c r="C1193" s="1496"/>
      <c r="D1193" s="1496">
        <v>1687</v>
      </c>
      <c r="E1193" s="1496">
        <v>1053</v>
      </c>
      <c r="F1193" s="1496"/>
      <c r="G1193" s="1496">
        <v>2740</v>
      </c>
    </row>
    <row r="1194" spans="1:7">
      <c r="A1194" t="s">
        <v>1083</v>
      </c>
      <c r="B1194" s="1496"/>
      <c r="C1194" s="1496"/>
      <c r="D1194" s="1496">
        <v>1056</v>
      </c>
      <c r="E1194" s="1496"/>
      <c r="F1194" s="1496"/>
      <c r="G1194" s="1496">
        <v>1056</v>
      </c>
    </row>
    <row r="1195" spans="1:7">
      <c r="A1195" t="s">
        <v>1343</v>
      </c>
      <c r="B1195" s="1496"/>
      <c r="C1195" s="1496"/>
      <c r="D1195" s="1496"/>
      <c r="E1195" s="1496">
        <v>2367</v>
      </c>
      <c r="F1195" s="1496">
        <v>447</v>
      </c>
      <c r="G1195" s="1496">
        <v>2814</v>
      </c>
    </row>
    <row r="1196" spans="1:7">
      <c r="A1196" t="s">
        <v>948</v>
      </c>
      <c r="B1196" s="1496"/>
      <c r="C1196" s="1496"/>
      <c r="D1196" s="1496"/>
      <c r="E1196" s="1496"/>
      <c r="F1196" s="1496">
        <v>0</v>
      </c>
      <c r="G1196" s="1496">
        <v>0</v>
      </c>
    </row>
    <row r="1197" spans="1:7">
      <c r="A1197" t="s">
        <v>828</v>
      </c>
      <c r="B1197" s="1496"/>
      <c r="C1197" s="1496"/>
      <c r="D1197" s="1496"/>
      <c r="E1197" s="1496"/>
      <c r="F1197" s="1496">
        <v>1319</v>
      </c>
      <c r="G1197" s="1496">
        <v>1319</v>
      </c>
    </row>
    <row r="1198" spans="1:7">
      <c r="A1198" t="s">
        <v>472</v>
      </c>
      <c r="B1198" s="1496">
        <v>7002</v>
      </c>
      <c r="C1198" s="1496">
        <v>7932</v>
      </c>
      <c r="D1198" s="1496">
        <v>8519</v>
      </c>
      <c r="E1198" s="1496">
        <v>5544</v>
      </c>
      <c r="F1198" s="1496">
        <v>2870</v>
      </c>
      <c r="G1198" s="1496">
        <v>31867</v>
      </c>
    </row>
    <row r="1201" spans="1:7">
      <c r="A1201" s="12" t="s">
        <v>1448</v>
      </c>
      <c r="B1201" s="12" t="s">
        <v>1447</v>
      </c>
    </row>
    <row r="1202" spans="1:7">
      <c r="A1202" s="12" t="s">
        <v>1449</v>
      </c>
      <c r="B1202" s="48">
        <v>46034</v>
      </c>
      <c r="C1202" s="48">
        <v>46035</v>
      </c>
      <c r="D1202" s="48">
        <v>46036</v>
      </c>
      <c r="E1202" s="48">
        <v>46037</v>
      </c>
      <c r="F1202" s="48">
        <v>46038</v>
      </c>
      <c r="G1202" t="s">
        <v>472</v>
      </c>
    </row>
    <row r="1203" spans="1:7">
      <c r="A1203" t="s">
        <v>308</v>
      </c>
      <c r="B1203" s="1496"/>
      <c r="C1203" s="1496"/>
      <c r="D1203" s="1496"/>
      <c r="E1203" s="1496"/>
      <c r="F1203" s="1496">
        <v>50</v>
      </c>
      <c r="G1203" s="1496">
        <v>50</v>
      </c>
    </row>
    <row r="1204" spans="1:7">
      <c r="A1204" t="s">
        <v>435</v>
      </c>
      <c r="B1204" s="1496"/>
      <c r="C1204" s="1496">
        <v>312</v>
      </c>
      <c r="D1204" s="1496"/>
      <c r="E1204" s="1496"/>
      <c r="F1204" s="1496"/>
      <c r="G1204" s="1496">
        <v>312</v>
      </c>
    </row>
    <row r="1205" spans="1:7">
      <c r="A1205" t="s">
        <v>386</v>
      </c>
      <c r="B1205" s="1496"/>
      <c r="C1205" s="1496"/>
      <c r="D1205" s="1496"/>
      <c r="E1205" s="1496">
        <v>142</v>
      </c>
      <c r="F1205" s="1496"/>
      <c r="G1205" s="1496">
        <v>142</v>
      </c>
    </row>
    <row r="1206" spans="1:7">
      <c r="A1206" t="s">
        <v>130</v>
      </c>
      <c r="B1206" s="1496"/>
      <c r="C1206" s="1496"/>
      <c r="D1206" s="1496">
        <v>1200</v>
      </c>
      <c r="E1206" s="1496">
        <v>445</v>
      </c>
      <c r="F1206" s="1496">
        <v>686</v>
      </c>
      <c r="G1206" s="1496">
        <v>2331</v>
      </c>
    </row>
    <row r="1207" spans="1:7">
      <c r="A1207" t="s">
        <v>142</v>
      </c>
      <c r="B1207" s="1496"/>
      <c r="C1207" s="1496"/>
      <c r="D1207" s="1496"/>
      <c r="E1207" s="1496"/>
      <c r="F1207" s="1496"/>
      <c r="G1207" s="1496"/>
    </row>
    <row r="1208" spans="1:7">
      <c r="A1208" t="s">
        <v>1355</v>
      </c>
      <c r="B1208" s="1496"/>
      <c r="C1208" s="1496"/>
      <c r="D1208" s="1496"/>
      <c r="E1208" s="1496"/>
      <c r="F1208" s="1496"/>
      <c r="G1208" s="1496"/>
    </row>
    <row r="1209" spans="1:7">
      <c r="A1209" t="s">
        <v>951</v>
      </c>
      <c r="B1209" s="1496"/>
      <c r="C1209" s="1496"/>
      <c r="D1209" s="1496"/>
      <c r="E1209" s="1496"/>
      <c r="F1209" s="1496"/>
      <c r="G1209" s="1496"/>
    </row>
    <row r="1210" spans="1:7">
      <c r="A1210" t="s">
        <v>1322</v>
      </c>
      <c r="B1210" s="1496"/>
      <c r="C1210" s="1496"/>
      <c r="D1210" s="1496"/>
      <c r="E1210" s="1496"/>
      <c r="F1210" s="1496"/>
      <c r="G1210" s="1496"/>
    </row>
    <row r="1211" spans="1:7">
      <c r="A1211" t="s">
        <v>932</v>
      </c>
      <c r="B1211" s="1496">
        <v>1812</v>
      </c>
      <c r="C1211" s="1496">
        <v>1838</v>
      </c>
      <c r="D1211" s="1496"/>
      <c r="E1211" s="1496">
        <v>0</v>
      </c>
      <c r="F1211" s="1496"/>
      <c r="G1211" s="1496">
        <v>3650</v>
      </c>
    </row>
    <row r="1212" spans="1:7">
      <c r="A1212" t="s">
        <v>1137</v>
      </c>
      <c r="B1212" s="1496">
        <v>1314</v>
      </c>
      <c r="C1212" s="1496"/>
      <c r="D1212" s="1496"/>
      <c r="E1212" s="1496"/>
      <c r="F1212" s="1496"/>
      <c r="G1212" s="1496">
        <v>1314</v>
      </c>
    </row>
    <row r="1213" spans="1:7">
      <c r="A1213" t="s">
        <v>1051</v>
      </c>
      <c r="B1213" s="1496"/>
      <c r="C1213" s="1496"/>
      <c r="D1213" s="1496">
        <v>0</v>
      </c>
      <c r="E1213" s="1496"/>
      <c r="F1213" s="1496"/>
      <c r="G1213" s="1496">
        <v>0</v>
      </c>
    </row>
    <row r="1214" spans="1:7">
      <c r="A1214" t="s">
        <v>1080</v>
      </c>
      <c r="B1214" s="1496">
        <v>0</v>
      </c>
      <c r="C1214" s="1496"/>
      <c r="D1214" s="1496"/>
      <c r="E1214" s="1496"/>
      <c r="F1214" s="1496"/>
      <c r="G1214" s="1496">
        <v>0</v>
      </c>
    </row>
    <row r="1215" spans="1:7">
      <c r="A1215" t="s">
        <v>1083</v>
      </c>
      <c r="B1215" s="1496">
        <v>1356</v>
      </c>
      <c r="C1215" s="1496">
        <v>1435</v>
      </c>
      <c r="D1215" s="1496">
        <v>1295</v>
      </c>
      <c r="E1215" s="1496"/>
      <c r="F1215" s="1496"/>
      <c r="G1215" s="1496">
        <v>4086</v>
      </c>
    </row>
    <row r="1216" spans="1:7">
      <c r="A1216" t="s">
        <v>1343</v>
      </c>
      <c r="B1216" s="1496">
        <v>858</v>
      </c>
      <c r="C1216" s="1496"/>
      <c r="D1216" s="1496"/>
      <c r="E1216" s="1496"/>
      <c r="F1216" s="1496"/>
      <c r="G1216" s="1496">
        <v>858</v>
      </c>
    </row>
    <row r="1217" spans="1:7">
      <c r="A1217" t="s">
        <v>828</v>
      </c>
      <c r="B1217" s="1496">
        <v>926</v>
      </c>
      <c r="C1217" s="1496">
        <v>1128</v>
      </c>
      <c r="D1217" s="1496">
        <v>1082</v>
      </c>
      <c r="E1217" s="1496">
        <v>1325</v>
      </c>
      <c r="F1217" s="1496">
        <v>441</v>
      </c>
      <c r="G1217" s="1496">
        <v>4902</v>
      </c>
    </row>
    <row r="1218" spans="1:7">
      <c r="A1218" t="s">
        <v>516</v>
      </c>
      <c r="B1218" s="1496">
        <v>205</v>
      </c>
      <c r="C1218" s="1496"/>
      <c r="D1218" s="1496"/>
      <c r="E1218" s="1496"/>
      <c r="F1218" s="1496">
        <v>107</v>
      </c>
      <c r="G1218" s="1496">
        <v>312</v>
      </c>
    </row>
    <row r="1219" spans="1:7">
      <c r="A1219" t="s">
        <v>1257</v>
      </c>
      <c r="B1219" s="1496">
        <v>4915</v>
      </c>
      <c r="C1219" s="1496">
        <v>914</v>
      </c>
      <c r="D1219" s="1496">
        <v>0</v>
      </c>
      <c r="E1219" s="1496"/>
      <c r="F1219" s="1496"/>
      <c r="G1219" s="1496">
        <v>5829</v>
      </c>
    </row>
    <row r="1220" spans="1:7">
      <c r="A1220" t="s">
        <v>1254</v>
      </c>
      <c r="B1220" s="1496">
        <v>813</v>
      </c>
      <c r="C1220" s="1496">
        <v>1491</v>
      </c>
      <c r="D1220" s="1496">
        <v>1062</v>
      </c>
      <c r="E1220" s="1496">
        <v>527</v>
      </c>
      <c r="F1220" s="1496"/>
      <c r="G1220" s="1496">
        <v>3893</v>
      </c>
    </row>
    <row r="1221" spans="1:7">
      <c r="A1221" t="s">
        <v>1170</v>
      </c>
      <c r="B1221" s="1496"/>
      <c r="C1221" s="1496"/>
      <c r="D1221" s="1496"/>
      <c r="E1221" s="1496"/>
      <c r="F1221" s="1496"/>
      <c r="G1221" s="1496"/>
    </row>
    <row r="1222" spans="1:7">
      <c r="A1222" t="s">
        <v>1125</v>
      </c>
      <c r="B1222" s="1496"/>
      <c r="C1222" s="1496"/>
      <c r="D1222" s="1496"/>
      <c r="E1222" s="1496"/>
      <c r="F1222" s="1496"/>
      <c r="G1222" s="1496"/>
    </row>
    <row r="1223" spans="1:7">
      <c r="A1223" t="s">
        <v>1432</v>
      </c>
      <c r="B1223" s="1496"/>
      <c r="C1223" s="1496">
        <v>6092</v>
      </c>
      <c r="D1223" s="1496">
        <v>0</v>
      </c>
      <c r="E1223" s="1496">
        <v>0</v>
      </c>
      <c r="F1223" s="1496"/>
      <c r="G1223" s="1496">
        <v>6092</v>
      </c>
    </row>
    <row r="1224" spans="1:7">
      <c r="A1224" t="s">
        <v>1259</v>
      </c>
      <c r="B1224" s="1496"/>
      <c r="C1224" s="1496">
        <v>822</v>
      </c>
      <c r="D1224" s="1496">
        <v>2611</v>
      </c>
      <c r="E1224" s="1496"/>
      <c r="F1224" s="1496"/>
      <c r="G1224" s="1496">
        <v>3433</v>
      </c>
    </row>
    <row r="1225" spans="1:7">
      <c r="A1225" t="s">
        <v>1263</v>
      </c>
      <c r="B1225" s="1496"/>
      <c r="C1225" s="1496"/>
      <c r="D1225" s="1496">
        <v>544</v>
      </c>
      <c r="E1225" s="1496">
        <v>2832</v>
      </c>
      <c r="F1225" s="1496">
        <v>457</v>
      </c>
      <c r="G1225" s="1496">
        <v>3833</v>
      </c>
    </row>
    <row r="1226" spans="1:7">
      <c r="A1226" t="s">
        <v>1261</v>
      </c>
      <c r="B1226" s="1496"/>
      <c r="C1226" s="1496"/>
      <c r="D1226" s="1496">
        <v>1728</v>
      </c>
      <c r="E1226" s="1496"/>
      <c r="F1226" s="1496">
        <v>3082</v>
      </c>
      <c r="G1226" s="1496">
        <v>4810</v>
      </c>
    </row>
    <row r="1227" spans="1:7">
      <c r="A1227" t="s">
        <v>1265</v>
      </c>
      <c r="B1227" s="1496"/>
      <c r="C1227" s="1496"/>
      <c r="D1227" s="1496"/>
      <c r="E1227" s="1496">
        <v>1562</v>
      </c>
      <c r="F1227" s="1496">
        <v>673</v>
      </c>
      <c r="G1227" s="1496">
        <v>2235</v>
      </c>
    </row>
    <row r="1228" spans="1:7">
      <c r="A1228" t="s">
        <v>1267</v>
      </c>
      <c r="B1228" s="1496"/>
      <c r="C1228" s="1496"/>
      <c r="D1228" s="1496"/>
      <c r="E1228" s="1496">
        <v>1639</v>
      </c>
      <c r="F1228" s="1496">
        <v>987</v>
      </c>
      <c r="G1228" s="1496">
        <v>2626</v>
      </c>
    </row>
    <row r="1229" spans="1:7">
      <c r="A1229" t="s">
        <v>1372</v>
      </c>
      <c r="B1229" s="1496">
        <v>607</v>
      </c>
      <c r="C1229" s="1496">
        <v>662</v>
      </c>
      <c r="D1229" s="1496">
        <v>877</v>
      </c>
      <c r="E1229" s="1496">
        <v>499</v>
      </c>
      <c r="F1229" s="1496">
        <v>186</v>
      </c>
      <c r="G1229" s="1496">
        <v>2831</v>
      </c>
    </row>
    <row r="1230" spans="1:7">
      <c r="A1230" t="s">
        <v>472</v>
      </c>
      <c r="B1230" s="1496">
        <v>12806</v>
      </c>
      <c r="C1230" s="1496">
        <v>14694</v>
      </c>
      <c r="D1230" s="1496">
        <v>10399</v>
      </c>
      <c r="E1230" s="1496">
        <v>8971</v>
      </c>
      <c r="F1230" s="1496">
        <v>6669</v>
      </c>
      <c r="G1230" s="1496">
        <v>53539</v>
      </c>
    </row>
    <row r="1233" spans="1:7">
      <c r="A1233" s="12" t="s">
        <v>1448</v>
      </c>
      <c r="B1233" s="12" t="s">
        <v>1447</v>
      </c>
    </row>
    <row r="1234" spans="1:7">
      <c r="A1234" s="12" t="s">
        <v>1449</v>
      </c>
      <c r="B1234" s="48">
        <v>46041</v>
      </c>
      <c r="C1234" s="48">
        <v>46042</v>
      </c>
      <c r="D1234" s="48">
        <v>46043</v>
      </c>
      <c r="E1234" s="48">
        <v>46044</v>
      </c>
      <c r="F1234" s="48">
        <v>46045</v>
      </c>
      <c r="G1234" t="s">
        <v>472</v>
      </c>
    </row>
    <row r="1235" spans="1:7">
      <c r="A1235" t="s">
        <v>452</v>
      </c>
      <c r="B1235" s="1496">
        <v>0</v>
      </c>
      <c r="C1235" s="1496"/>
      <c r="D1235" s="1496"/>
      <c r="E1235" s="1496"/>
      <c r="F1235" s="1496"/>
      <c r="G1235" s="1496">
        <v>0</v>
      </c>
    </row>
    <row r="1236" spans="1:7">
      <c r="A1236" t="s">
        <v>386</v>
      </c>
      <c r="B1236" s="1496"/>
      <c r="C1236" s="1496"/>
      <c r="D1236" s="1496"/>
      <c r="E1236" s="1496"/>
      <c r="F1236" s="1496">
        <v>57</v>
      </c>
      <c r="G1236" s="1496">
        <v>57</v>
      </c>
    </row>
    <row r="1237" spans="1:7">
      <c r="A1237" t="s">
        <v>130</v>
      </c>
      <c r="B1237" s="1496"/>
      <c r="C1237" s="1496">
        <v>0</v>
      </c>
      <c r="D1237" s="1496"/>
      <c r="E1237" s="1496"/>
      <c r="F1237" s="1496"/>
      <c r="G1237" s="1496">
        <v>0</v>
      </c>
    </row>
    <row r="1238" spans="1:7">
      <c r="A1238" t="s">
        <v>508</v>
      </c>
      <c r="B1238" s="1496"/>
      <c r="C1238" s="1496"/>
      <c r="D1238" s="1496">
        <v>150</v>
      </c>
      <c r="E1238" s="1496">
        <v>0</v>
      </c>
      <c r="F1238" s="1496">
        <v>274</v>
      </c>
      <c r="G1238" s="1496">
        <v>424</v>
      </c>
    </row>
    <row r="1239" spans="1:7">
      <c r="A1239" t="s">
        <v>1426</v>
      </c>
      <c r="B1239" s="1496"/>
      <c r="C1239" s="1496">
        <v>2209</v>
      </c>
      <c r="D1239" s="1496"/>
      <c r="E1239" s="1496"/>
      <c r="F1239" s="1496"/>
      <c r="G1239" s="1496">
        <v>2209</v>
      </c>
    </row>
    <row r="1240" spans="1:7">
      <c r="A1240" t="s">
        <v>1319</v>
      </c>
      <c r="B1240" s="1496"/>
      <c r="C1240" s="1496"/>
      <c r="D1240" s="1496"/>
      <c r="E1240" s="1496"/>
      <c r="F1240" s="1496"/>
      <c r="G1240" s="1496"/>
    </row>
    <row r="1241" spans="1:7">
      <c r="A1241" t="s">
        <v>1137</v>
      </c>
      <c r="B1241" s="1496"/>
      <c r="C1241" s="1496"/>
      <c r="D1241" s="1496"/>
      <c r="E1241" s="1496"/>
      <c r="F1241" s="1496"/>
      <c r="G1241" s="1496"/>
    </row>
    <row r="1242" spans="1:7">
      <c r="A1242" t="s">
        <v>1083</v>
      </c>
      <c r="B1242" s="1496"/>
      <c r="C1242" s="1496">
        <v>0</v>
      </c>
      <c r="D1242" s="1496"/>
      <c r="E1242" s="1496"/>
      <c r="F1242" s="1496"/>
      <c r="G1242" s="1496">
        <v>0</v>
      </c>
    </row>
    <row r="1243" spans="1:7">
      <c r="A1243" t="s">
        <v>1343</v>
      </c>
      <c r="B1243" s="1496"/>
      <c r="C1243" s="1496"/>
      <c r="D1243" s="1496"/>
      <c r="E1243" s="1496">
        <v>1940</v>
      </c>
      <c r="F1243" s="1496"/>
      <c r="G1243" s="1496">
        <v>1940</v>
      </c>
    </row>
    <row r="1244" spans="1:7">
      <c r="A1244" t="s">
        <v>516</v>
      </c>
      <c r="B1244" s="1496"/>
      <c r="C1244" s="1496">
        <v>183</v>
      </c>
      <c r="D1244" s="1496">
        <v>182</v>
      </c>
      <c r="E1244" s="1496">
        <v>186</v>
      </c>
      <c r="F1244" s="1496"/>
      <c r="G1244" s="1496">
        <v>551</v>
      </c>
    </row>
    <row r="1245" spans="1:7">
      <c r="A1245" t="s">
        <v>1254</v>
      </c>
      <c r="B1245" s="1496"/>
      <c r="C1245" s="1496"/>
      <c r="D1245" s="1496"/>
      <c r="E1245" s="1496">
        <v>1776</v>
      </c>
      <c r="F1245" s="1496"/>
      <c r="G1245" s="1496">
        <v>1776</v>
      </c>
    </row>
    <row r="1246" spans="1:7">
      <c r="A1246" t="s">
        <v>1263</v>
      </c>
      <c r="B1246" s="1496"/>
      <c r="C1246" s="1496">
        <v>506</v>
      </c>
      <c r="D1246" s="1496"/>
      <c r="E1246" s="1496"/>
      <c r="F1246" s="1496"/>
      <c r="G1246" s="1496">
        <v>506</v>
      </c>
    </row>
    <row r="1247" spans="1:7">
      <c r="A1247" t="s">
        <v>1265</v>
      </c>
      <c r="B1247" s="1496"/>
      <c r="C1247" s="1496"/>
      <c r="D1247" s="1496">
        <v>2265</v>
      </c>
      <c r="E1247" s="1496"/>
      <c r="F1247" s="1496">
        <v>2651</v>
      </c>
      <c r="G1247" s="1496">
        <v>4916</v>
      </c>
    </row>
    <row r="1248" spans="1:7">
      <c r="A1248" t="s">
        <v>1267</v>
      </c>
      <c r="B1248" s="1496"/>
      <c r="C1248" s="1496">
        <v>0</v>
      </c>
      <c r="D1248" s="1496">
        <v>575</v>
      </c>
      <c r="E1248" s="1496"/>
      <c r="F1248" s="1496">
        <v>818</v>
      </c>
      <c r="G1248" s="1496">
        <v>1393</v>
      </c>
    </row>
    <row r="1249" spans="1:7">
      <c r="A1249" t="s">
        <v>1383</v>
      </c>
      <c r="B1249" s="1496"/>
      <c r="C1249" s="1496">
        <v>1344</v>
      </c>
      <c r="D1249" s="1496"/>
      <c r="E1249" s="1496"/>
      <c r="F1249" s="1496"/>
      <c r="G1249" s="1496">
        <v>1344</v>
      </c>
    </row>
    <row r="1250" spans="1:7">
      <c r="A1250" t="s">
        <v>1513</v>
      </c>
      <c r="B1250" s="1496"/>
      <c r="C1250" s="1496">
        <v>660</v>
      </c>
      <c r="D1250" s="1496">
        <v>754</v>
      </c>
      <c r="E1250" s="1496">
        <v>520</v>
      </c>
      <c r="F1250" s="1496">
        <v>0</v>
      </c>
      <c r="G1250" s="1496">
        <v>1934</v>
      </c>
    </row>
    <row r="1251" spans="1:7">
      <c r="A1251" t="s">
        <v>1514</v>
      </c>
      <c r="B1251" s="1496"/>
      <c r="C1251" s="1496">
        <v>1382</v>
      </c>
      <c r="D1251" s="1496">
        <v>993</v>
      </c>
      <c r="E1251" s="1496">
        <v>1462</v>
      </c>
      <c r="F1251" s="1496">
        <v>1617</v>
      </c>
      <c r="G1251" s="1496">
        <v>5454</v>
      </c>
    </row>
    <row r="1252" spans="1:7">
      <c r="A1252" t="s">
        <v>665</v>
      </c>
      <c r="B1252" s="1496"/>
      <c r="C1252" s="1496">
        <v>2719</v>
      </c>
      <c r="D1252" s="1496">
        <v>408</v>
      </c>
      <c r="E1252" s="1496"/>
      <c r="F1252" s="1496"/>
      <c r="G1252" s="1496">
        <v>3127</v>
      </c>
    </row>
    <row r="1253" spans="1:7">
      <c r="A1253" t="s">
        <v>1269</v>
      </c>
      <c r="B1253" s="1496"/>
      <c r="C1253" s="1496">
        <v>1277</v>
      </c>
      <c r="D1253" s="1496"/>
      <c r="E1253" s="1496"/>
      <c r="F1253" s="1496"/>
      <c r="G1253" s="1496">
        <v>1277</v>
      </c>
    </row>
    <row r="1254" spans="1:7">
      <c r="A1254" t="s">
        <v>1089</v>
      </c>
      <c r="B1254" s="1496"/>
      <c r="C1254" s="1496"/>
      <c r="D1254" s="1496">
        <v>686</v>
      </c>
      <c r="E1254" s="1496">
        <v>736</v>
      </c>
      <c r="F1254" s="1496"/>
      <c r="G1254" s="1496">
        <v>1422</v>
      </c>
    </row>
    <row r="1255" spans="1:7">
      <c r="A1255" t="s">
        <v>1086</v>
      </c>
      <c r="B1255" s="1496"/>
      <c r="C1255" s="1496"/>
      <c r="D1255" s="1496">
        <v>867</v>
      </c>
      <c r="E1255" s="1496">
        <v>1539</v>
      </c>
      <c r="F1255" s="1496"/>
      <c r="G1255" s="1496">
        <v>2406</v>
      </c>
    </row>
    <row r="1256" spans="1:7">
      <c r="A1256" t="s">
        <v>671</v>
      </c>
      <c r="B1256" s="1496"/>
      <c r="C1256" s="1496"/>
      <c r="D1256" s="1496">
        <v>2000</v>
      </c>
      <c r="E1256" s="1496">
        <v>970</v>
      </c>
      <c r="F1256" s="1496"/>
      <c r="G1256" s="1496">
        <v>2970</v>
      </c>
    </row>
    <row r="1257" spans="1:7">
      <c r="A1257" t="s">
        <v>909</v>
      </c>
      <c r="B1257" s="1496"/>
      <c r="C1257" s="1496"/>
      <c r="D1257" s="1496"/>
      <c r="E1257" s="1496">
        <v>2031</v>
      </c>
      <c r="F1257" s="1496">
        <v>845</v>
      </c>
      <c r="G1257" s="1496">
        <v>2876</v>
      </c>
    </row>
    <row r="1258" spans="1:7">
      <c r="A1258" t="s">
        <v>472</v>
      </c>
      <c r="B1258" s="1496">
        <v>0</v>
      </c>
      <c r="C1258" s="1496">
        <v>10280</v>
      </c>
      <c r="D1258" s="1496">
        <v>8880</v>
      </c>
      <c r="E1258" s="1496">
        <v>11160</v>
      </c>
      <c r="F1258" s="1496">
        <v>6262</v>
      </c>
      <c r="G1258" s="1496">
        <v>36582</v>
      </c>
    </row>
    <row r="1261" spans="1:7">
      <c r="A1261" s="12" t="s">
        <v>1448</v>
      </c>
      <c r="B1261" s="12" t="s">
        <v>1447</v>
      </c>
    </row>
    <row r="1262" spans="1:7">
      <c r="A1262" s="12" t="s">
        <v>1449</v>
      </c>
      <c r="B1262" s="48">
        <v>46048</v>
      </c>
      <c r="C1262" s="48">
        <v>46049</v>
      </c>
      <c r="D1262" s="48">
        <v>46050</v>
      </c>
      <c r="E1262" s="48">
        <v>46051</v>
      </c>
      <c r="F1262" s="48">
        <v>46052</v>
      </c>
      <c r="G1262" t="s">
        <v>472</v>
      </c>
    </row>
    <row r="1263" spans="1:7">
      <c r="A1263" t="s">
        <v>130</v>
      </c>
      <c r="B1263" s="1496"/>
      <c r="C1263" s="1496">
        <v>511</v>
      </c>
      <c r="D1263" s="1496">
        <v>324</v>
      </c>
      <c r="E1263" s="1496">
        <v>838</v>
      </c>
      <c r="F1263" s="1496">
        <v>481</v>
      </c>
      <c r="G1263" s="1496">
        <v>2154</v>
      </c>
    </row>
    <row r="1264" spans="1:7">
      <c r="A1264" t="s">
        <v>508</v>
      </c>
      <c r="B1264" s="1496"/>
      <c r="C1264" s="1496">
        <v>343</v>
      </c>
      <c r="D1264" s="1496">
        <v>62</v>
      </c>
      <c r="E1264" s="1496">
        <v>329</v>
      </c>
      <c r="F1264" s="1496"/>
      <c r="G1264" s="1496">
        <v>734</v>
      </c>
    </row>
    <row r="1265" spans="1:7">
      <c r="A1265" t="s">
        <v>1337</v>
      </c>
      <c r="B1265" s="1496"/>
      <c r="C1265" s="1496"/>
      <c r="D1265" s="1496"/>
      <c r="E1265" s="1496"/>
      <c r="F1265" s="1496"/>
      <c r="G1265" s="1496"/>
    </row>
    <row r="1266" spans="1:7">
      <c r="A1266" t="s">
        <v>1331</v>
      </c>
      <c r="B1266" s="1496"/>
      <c r="C1266" s="1496"/>
      <c r="D1266" s="1496"/>
      <c r="E1266" s="1496"/>
      <c r="F1266" s="1496"/>
      <c r="G1266" s="1496"/>
    </row>
    <row r="1267" spans="1:7">
      <c r="A1267" t="s">
        <v>1334</v>
      </c>
      <c r="B1267" s="1496"/>
      <c r="C1267" s="1496"/>
      <c r="D1267" s="1496"/>
      <c r="E1267" s="1496"/>
      <c r="F1267" s="1496"/>
      <c r="G1267" s="1496"/>
    </row>
    <row r="1268" spans="1:7">
      <c r="A1268" t="s">
        <v>932</v>
      </c>
      <c r="B1268" s="1496"/>
      <c r="C1268" s="1496"/>
      <c r="D1268" s="1496">
        <v>149</v>
      </c>
      <c r="E1268" s="1496"/>
      <c r="F1268" s="1496"/>
      <c r="G1268" s="1496">
        <v>149</v>
      </c>
    </row>
    <row r="1269" spans="1:7">
      <c r="A1269" t="s">
        <v>1137</v>
      </c>
      <c r="B1269" s="1496"/>
      <c r="C1269" s="1496"/>
      <c r="D1269" s="1496"/>
      <c r="E1269" s="1496"/>
      <c r="F1269" s="1496"/>
      <c r="G1269" s="1496"/>
    </row>
    <row r="1270" spans="1:7">
      <c r="A1270" t="s">
        <v>1340</v>
      </c>
      <c r="B1270" s="1496"/>
      <c r="C1270" s="1496"/>
      <c r="D1270" s="1496"/>
      <c r="E1270" s="1496"/>
      <c r="F1270" s="1496"/>
      <c r="G1270" s="1496"/>
    </row>
    <row r="1271" spans="1:7">
      <c r="A1271" t="s">
        <v>1080</v>
      </c>
      <c r="B1271" s="1496"/>
      <c r="C1271" s="1496"/>
      <c r="D1271" s="1496"/>
      <c r="E1271" s="1496"/>
      <c r="F1271" s="1496"/>
      <c r="G1271" s="1496"/>
    </row>
    <row r="1272" spans="1:7">
      <c r="A1272" t="s">
        <v>1343</v>
      </c>
      <c r="B1272" s="1496"/>
      <c r="C1272" s="1496"/>
      <c r="D1272" s="1496"/>
      <c r="E1272" s="1496"/>
      <c r="F1272" s="1496"/>
      <c r="G1272" s="1496"/>
    </row>
    <row r="1273" spans="1:7">
      <c r="A1273" t="s">
        <v>1257</v>
      </c>
      <c r="B1273" s="1496"/>
      <c r="C1273" s="1496"/>
      <c r="D1273" s="1496"/>
      <c r="E1273" s="1496"/>
      <c r="F1273" s="1496"/>
      <c r="G1273" s="1496"/>
    </row>
    <row r="1274" spans="1:7">
      <c r="A1274" t="s">
        <v>1254</v>
      </c>
      <c r="B1274" s="1496"/>
      <c r="C1274" s="1496"/>
      <c r="D1274" s="1496"/>
      <c r="E1274" s="1496"/>
      <c r="F1274" s="1496"/>
      <c r="G1274" s="1496"/>
    </row>
    <row r="1275" spans="1:7">
      <c r="A1275" t="s">
        <v>1432</v>
      </c>
      <c r="B1275" s="1496"/>
      <c r="C1275" s="1496"/>
      <c r="D1275" s="1496"/>
      <c r="E1275" s="1496"/>
      <c r="F1275" s="1496"/>
      <c r="G1275" s="1496"/>
    </row>
    <row r="1276" spans="1:7">
      <c r="A1276" t="s">
        <v>1259</v>
      </c>
      <c r="B1276" s="1496">
        <v>1908</v>
      </c>
      <c r="C1276" s="1496"/>
      <c r="D1276" s="1496"/>
      <c r="E1276" s="1496"/>
      <c r="F1276" s="1496"/>
      <c r="G1276" s="1496">
        <v>1908</v>
      </c>
    </row>
    <row r="1277" spans="1:7">
      <c r="A1277" t="s">
        <v>1263</v>
      </c>
      <c r="B1277" s="1496"/>
      <c r="C1277" s="1496"/>
      <c r="D1277" s="1496"/>
      <c r="E1277" s="1496"/>
      <c r="F1277" s="1496"/>
      <c r="G1277" s="1496"/>
    </row>
    <row r="1278" spans="1:7">
      <c r="A1278" t="s">
        <v>1261</v>
      </c>
      <c r="B1278" s="1496"/>
      <c r="C1278" s="1496"/>
      <c r="D1278" s="1496"/>
      <c r="E1278" s="1496"/>
      <c r="F1278" s="1496"/>
      <c r="G1278" s="1496"/>
    </row>
    <row r="1279" spans="1:7">
      <c r="A1279" t="s">
        <v>1265</v>
      </c>
      <c r="B1279" s="1496"/>
      <c r="C1279" s="1496"/>
      <c r="D1279" s="1496"/>
      <c r="E1279" s="1496"/>
      <c r="F1279" s="1496"/>
      <c r="G1279" s="1496"/>
    </row>
    <row r="1280" spans="1:7">
      <c r="A1280" t="s">
        <v>1267</v>
      </c>
      <c r="B1280" s="1496"/>
      <c r="C1280" s="1496"/>
      <c r="D1280" s="1496"/>
      <c r="E1280" s="1496"/>
      <c r="F1280" s="1496"/>
      <c r="G1280" s="1496"/>
    </row>
    <row r="1281" spans="1:7">
      <c r="A1281" t="s">
        <v>1383</v>
      </c>
      <c r="B1281" s="1496">
        <v>886</v>
      </c>
      <c r="C1281" s="1496"/>
      <c r="D1281" s="1496"/>
      <c r="E1281" s="1496"/>
      <c r="F1281" s="1496"/>
      <c r="G1281" s="1496">
        <v>886</v>
      </c>
    </row>
    <row r="1282" spans="1:7">
      <c r="A1282" t="s">
        <v>1513</v>
      </c>
      <c r="B1282" s="1496">
        <v>376</v>
      </c>
      <c r="C1282" s="1496">
        <v>647</v>
      </c>
      <c r="D1282" s="1496">
        <v>565</v>
      </c>
      <c r="E1282" s="1496">
        <v>222</v>
      </c>
      <c r="F1282" s="1496"/>
      <c r="G1282" s="1496">
        <v>1810</v>
      </c>
    </row>
    <row r="1283" spans="1:7">
      <c r="A1283" t="s">
        <v>1514</v>
      </c>
      <c r="B1283" s="1496">
        <v>1642</v>
      </c>
      <c r="C1283" s="1496">
        <v>843</v>
      </c>
      <c r="D1283" s="1496"/>
      <c r="E1283" s="1496">
        <v>410</v>
      </c>
      <c r="F1283" s="1496"/>
      <c r="G1283" s="1496">
        <v>2895</v>
      </c>
    </row>
    <row r="1284" spans="1:7">
      <c r="A1284" t="s">
        <v>1269</v>
      </c>
      <c r="B1284" s="1496"/>
      <c r="C1284" s="1496"/>
      <c r="D1284" s="1496"/>
      <c r="E1284" s="1496"/>
      <c r="F1284" s="1496"/>
      <c r="G1284" s="1496"/>
    </row>
    <row r="1285" spans="1:7">
      <c r="A1285" t="s">
        <v>1089</v>
      </c>
      <c r="B1285" s="1496">
        <v>835</v>
      </c>
      <c r="C1285" s="1496">
        <v>858</v>
      </c>
      <c r="D1285" s="1496">
        <v>976</v>
      </c>
      <c r="E1285" s="1496"/>
      <c r="F1285" s="1496"/>
      <c r="G1285" s="1496">
        <v>2669</v>
      </c>
    </row>
    <row r="1286" spans="1:7">
      <c r="A1286" t="s">
        <v>1086</v>
      </c>
      <c r="B1286" s="1496">
        <v>1590</v>
      </c>
      <c r="C1286" s="1496">
        <v>1230</v>
      </c>
      <c r="D1286" s="1496">
        <v>1015</v>
      </c>
      <c r="E1286" s="1496"/>
      <c r="F1286" s="1496"/>
      <c r="G1286" s="1496">
        <v>3835</v>
      </c>
    </row>
    <row r="1287" spans="1:7">
      <c r="A1287" t="s">
        <v>909</v>
      </c>
      <c r="B1287" s="1496">
        <v>1530</v>
      </c>
      <c r="C1287" s="1496">
        <v>388</v>
      </c>
      <c r="D1287" s="1496"/>
      <c r="E1287" s="1496">
        <v>470</v>
      </c>
      <c r="F1287" s="1496"/>
      <c r="G1287" s="1496">
        <v>2388</v>
      </c>
    </row>
    <row r="1288" spans="1:7">
      <c r="A1288" t="s">
        <v>1092</v>
      </c>
      <c r="B1288" s="1496"/>
      <c r="C1288" s="1496">
        <v>1758</v>
      </c>
      <c r="D1288" s="1496">
        <v>1363</v>
      </c>
      <c r="E1288" s="1496"/>
      <c r="F1288" s="1496"/>
      <c r="G1288" s="1496">
        <v>3121</v>
      </c>
    </row>
    <row r="1289" spans="1:7">
      <c r="A1289" t="s">
        <v>946</v>
      </c>
      <c r="B1289" s="1496"/>
      <c r="C1289" s="1496"/>
      <c r="D1289" s="1496">
        <v>881</v>
      </c>
      <c r="E1289" s="1496">
        <v>1143</v>
      </c>
      <c r="F1289" s="1496"/>
      <c r="G1289" s="1496">
        <v>2024</v>
      </c>
    </row>
    <row r="1290" spans="1:7">
      <c r="A1290" t="s">
        <v>834</v>
      </c>
      <c r="B1290" s="1496"/>
      <c r="C1290" s="1496"/>
      <c r="D1290" s="1496"/>
      <c r="E1290" s="1496">
        <v>1468</v>
      </c>
      <c r="F1290" s="1496">
        <v>1637</v>
      </c>
      <c r="G1290" s="1496">
        <v>3105</v>
      </c>
    </row>
    <row r="1291" spans="1:7">
      <c r="A1291" t="s">
        <v>472</v>
      </c>
      <c r="B1291" s="1496">
        <v>8767</v>
      </c>
      <c r="C1291" s="1496">
        <v>6578</v>
      </c>
      <c r="D1291" s="1496">
        <v>5335</v>
      </c>
      <c r="E1291" s="1496">
        <v>4880</v>
      </c>
      <c r="F1291" s="1496">
        <v>2118</v>
      </c>
      <c r="G1291" s="1496">
        <v>27678</v>
      </c>
    </row>
    <row r="1294" spans="1:7">
      <c r="A1294" s="12" t="s">
        <v>1448</v>
      </c>
      <c r="B1294" s="12" t="s">
        <v>1447</v>
      </c>
    </row>
    <row r="1295" spans="1:7">
      <c r="A1295" s="12" t="s">
        <v>1449</v>
      </c>
      <c r="B1295" s="48">
        <v>46055</v>
      </c>
      <c r="C1295" s="48">
        <v>46056</v>
      </c>
      <c r="D1295" s="48">
        <v>46057</v>
      </c>
      <c r="E1295" s="48">
        <v>46058</v>
      </c>
      <c r="F1295" s="48">
        <v>46059</v>
      </c>
      <c r="G1295" t="s">
        <v>472</v>
      </c>
    </row>
    <row r="1296" spans="1:7">
      <c r="A1296" t="s">
        <v>130</v>
      </c>
      <c r="B1296" s="1496">
        <v>859</v>
      </c>
      <c r="C1296" s="1496"/>
      <c r="D1296" s="1496"/>
      <c r="E1296" s="1496"/>
      <c r="F1296" s="1496"/>
      <c r="G1296" s="1496">
        <v>859</v>
      </c>
    </row>
    <row r="1297" spans="1:7">
      <c r="A1297" t="s">
        <v>508</v>
      </c>
      <c r="B1297" s="1496">
        <v>251</v>
      </c>
      <c r="C1297" s="1496"/>
      <c r="D1297" s="1496"/>
      <c r="E1297" s="1496"/>
      <c r="F1297" s="1496"/>
      <c r="G1297" s="1496">
        <v>251</v>
      </c>
    </row>
    <row r="1298" spans="1:7">
      <c r="A1298" t="s">
        <v>902</v>
      </c>
      <c r="B1298" s="1496"/>
      <c r="C1298" s="1496"/>
      <c r="D1298" s="1496"/>
      <c r="E1298" s="1496"/>
      <c r="F1298" s="1496"/>
      <c r="G1298" s="1496"/>
    </row>
    <row r="1299" spans="1:7">
      <c r="A1299" t="s">
        <v>1322</v>
      </c>
      <c r="B1299" s="1496"/>
      <c r="C1299" s="1496"/>
      <c r="D1299" s="1496"/>
      <c r="E1299" s="1496">
        <v>253</v>
      </c>
      <c r="F1299" s="1496"/>
      <c r="G1299" s="1496">
        <v>253</v>
      </c>
    </row>
    <row r="1300" spans="1:7">
      <c r="A1300" t="s">
        <v>932</v>
      </c>
      <c r="B1300" s="1496"/>
      <c r="C1300" s="1496"/>
      <c r="D1300" s="1496"/>
      <c r="E1300" s="1496"/>
      <c r="F1300" s="1496"/>
      <c r="G1300" s="1496"/>
    </row>
    <row r="1301" spans="1:7">
      <c r="A1301" t="s">
        <v>516</v>
      </c>
      <c r="B1301" s="1496"/>
      <c r="C1301" s="1496"/>
      <c r="D1301" s="1496"/>
      <c r="E1301" s="1496"/>
      <c r="F1301" s="1496"/>
      <c r="G1301" s="1496"/>
    </row>
    <row r="1302" spans="1:7">
      <c r="A1302" t="s">
        <v>1513</v>
      </c>
      <c r="B1302" s="1496"/>
      <c r="C1302" s="1496"/>
      <c r="D1302" s="1496"/>
      <c r="E1302" s="1496"/>
      <c r="F1302" s="1496"/>
      <c r="G1302" s="1496"/>
    </row>
    <row r="1303" spans="1:7">
      <c r="A1303" t="s">
        <v>1514</v>
      </c>
      <c r="B1303" s="1496"/>
      <c r="C1303" s="1496"/>
      <c r="D1303" s="1496"/>
      <c r="E1303" s="1496"/>
      <c r="F1303" s="1496"/>
      <c r="G1303" s="1496"/>
    </row>
    <row r="1304" spans="1:7">
      <c r="A1304" t="s">
        <v>665</v>
      </c>
      <c r="B1304" s="1496"/>
      <c r="C1304" s="1496"/>
      <c r="D1304" s="1496">
        <v>1809</v>
      </c>
      <c r="E1304" s="1496">
        <v>696</v>
      </c>
      <c r="F1304" s="1496">
        <v>3</v>
      </c>
      <c r="G1304" s="1496">
        <v>2508</v>
      </c>
    </row>
    <row r="1305" spans="1:7">
      <c r="A1305" t="s">
        <v>1089</v>
      </c>
      <c r="B1305" s="1496">
        <v>505</v>
      </c>
      <c r="C1305" s="1496"/>
      <c r="D1305" s="1496"/>
      <c r="E1305" s="1496"/>
      <c r="F1305" s="1496"/>
      <c r="G1305" s="1496">
        <v>505</v>
      </c>
    </row>
    <row r="1306" spans="1:7">
      <c r="A1306" t="s">
        <v>1086</v>
      </c>
      <c r="B1306" s="1496"/>
      <c r="C1306" s="1496"/>
      <c r="D1306" s="1496"/>
      <c r="E1306" s="1496"/>
      <c r="F1306" s="1496"/>
      <c r="G1306" s="1496"/>
    </row>
    <row r="1307" spans="1:7">
      <c r="A1307" t="s">
        <v>1092</v>
      </c>
      <c r="B1307" s="1496"/>
      <c r="C1307" s="1496"/>
      <c r="D1307" s="1496"/>
      <c r="E1307" s="1496"/>
      <c r="F1307" s="1496"/>
      <c r="G1307" s="1496"/>
    </row>
    <row r="1308" spans="1:7">
      <c r="A1308" t="s">
        <v>946</v>
      </c>
      <c r="B1308" s="1496"/>
      <c r="C1308" s="1496">
        <v>363</v>
      </c>
      <c r="D1308" s="1496">
        <v>933</v>
      </c>
      <c r="E1308" s="1496">
        <v>363</v>
      </c>
      <c r="F1308" s="1496"/>
      <c r="G1308" s="1496">
        <v>1659</v>
      </c>
    </row>
    <row r="1309" spans="1:7">
      <c r="A1309" t="s">
        <v>834</v>
      </c>
      <c r="B1309" s="1496"/>
      <c r="C1309" s="1496">
        <v>1646</v>
      </c>
      <c r="D1309" s="1496"/>
      <c r="E1309" s="1496"/>
      <c r="F1309" s="1496">
        <v>6</v>
      </c>
      <c r="G1309" s="1496">
        <v>1652</v>
      </c>
    </row>
    <row r="1310" spans="1:7">
      <c r="A1310" t="s">
        <v>1095</v>
      </c>
      <c r="B1310" s="1496"/>
      <c r="C1310" s="1496">
        <v>1250</v>
      </c>
      <c r="D1310" s="1496">
        <v>518</v>
      </c>
      <c r="E1310" s="1496">
        <v>990</v>
      </c>
      <c r="F1310" s="1496"/>
      <c r="G1310" s="1496">
        <v>2758</v>
      </c>
    </row>
    <row r="1311" spans="1:7">
      <c r="A1311" t="s">
        <v>973</v>
      </c>
      <c r="B1311" s="1496"/>
      <c r="C1311" s="1496">
        <v>251</v>
      </c>
      <c r="D1311" s="1496"/>
      <c r="E1311" s="1496">
        <v>298</v>
      </c>
      <c r="F1311" s="1496"/>
      <c r="G1311" s="1496">
        <v>549</v>
      </c>
    </row>
    <row r="1312" spans="1:7">
      <c r="A1312" t="s">
        <v>988</v>
      </c>
      <c r="B1312" s="1496"/>
      <c r="C1312" s="1496"/>
      <c r="D1312" s="1496">
        <v>330</v>
      </c>
      <c r="E1312" s="1496">
        <v>625</v>
      </c>
      <c r="F1312" s="1496"/>
      <c r="G1312" s="1496">
        <v>955</v>
      </c>
    </row>
    <row r="1313" spans="1:7">
      <c r="A1313" t="s">
        <v>472</v>
      </c>
      <c r="B1313" s="1496">
        <v>1615</v>
      </c>
      <c r="C1313" s="1496">
        <v>3510</v>
      </c>
      <c r="D1313" s="1496">
        <v>3590</v>
      </c>
      <c r="E1313" s="1496">
        <v>3225</v>
      </c>
      <c r="F1313" s="1496">
        <v>9</v>
      </c>
      <c r="G1313" s="1496">
        <v>11949</v>
      </c>
    </row>
    <row r="1316" spans="1:7">
      <c r="A1316" s="12" t="s">
        <v>1448</v>
      </c>
      <c r="B1316" s="12" t="s">
        <v>1447</v>
      </c>
    </row>
    <row r="1317" spans="1:7">
      <c r="A1317" s="12" t="s">
        <v>1449</v>
      </c>
      <c r="B1317" s="48">
        <v>46062</v>
      </c>
      <c r="C1317" s="48">
        <v>46063</v>
      </c>
      <c r="D1317" s="48">
        <v>46064</v>
      </c>
      <c r="E1317" s="48">
        <v>46065</v>
      </c>
      <c r="F1317" s="48">
        <v>46066</v>
      </c>
      <c r="G1317" t="s">
        <v>472</v>
      </c>
    </row>
    <row r="1318" spans="1:7">
      <c r="A1318" t="s">
        <v>130</v>
      </c>
      <c r="B1318" s="1496"/>
      <c r="C1318" s="1496"/>
      <c r="D1318" s="1496"/>
      <c r="E1318" s="1496"/>
      <c r="F1318" s="1496"/>
      <c r="G1318" s="1496"/>
    </row>
    <row r="1319" spans="1:7">
      <c r="A1319" t="s">
        <v>508</v>
      </c>
      <c r="B1319" s="1496">
        <v>389</v>
      </c>
      <c r="C1319" s="1496">
        <v>152</v>
      </c>
      <c r="D1319" s="1496">
        <v>45</v>
      </c>
      <c r="E1319" s="1496"/>
      <c r="F1319" s="1496"/>
      <c r="G1319" s="1496">
        <v>586</v>
      </c>
    </row>
    <row r="1320" spans="1:7">
      <c r="A1320" t="s">
        <v>431</v>
      </c>
      <c r="B1320" s="1496"/>
      <c r="C1320" s="1496">
        <v>197</v>
      </c>
      <c r="D1320" s="1496">
        <v>338</v>
      </c>
      <c r="E1320" s="1496"/>
      <c r="F1320" s="1496"/>
      <c r="G1320" s="1496">
        <v>535</v>
      </c>
    </row>
    <row r="1321" spans="1:7">
      <c r="A1321" t="s">
        <v>932</v>
      </c>
      <c r="B1321" s="1496"/>
      <c r="C1321" s="1496"/>
      <c r="D1321" s="1496"/>
      <c r="E1321" s="1496"/>
      <c r="F1321" s="1496"/>
      <c r="G1321" s="1496"/>
    </row>
    <row r="1322" spans="1:7">
      <c r="A1322" t="s">
        <v>946</v>
      </c>
      <c r="B1322" s="1496"/>
      <c r="C1322" s="1496"/>
      <c r="D1322" s="1496"/>
      <c r="E1322" s="1496">
        <v>30</v>
      </c>
      <c r="F1322" s="1496"/>
      <c r="G1322" s="1496">
        <v>30</v>
      </c>
    </row>
    <row r="1323" spans="1:7">
      <c r="A1323" t="s">
        <v>1095</v>
      </c>
      <c r="B1323" s="1496"/>
      <c r="C1323" s="1496"/>
      <c r="D1323" s="1496"/>
      <c r="E1323" s="1496"/>
      <c r="F1323" s="1496">
        <v>342</v>
      </c>
      <c r="G1323" s="1496">
        <v>342</v>
      </c>
    </row>
    <row r="1324" spans="1:7">
      <c r="A1324" t="s">
        <v>973</v>
      </c>
      <c r="B1324" s="1496"/>
      <c r="C1324" s="1496"/>
      <c r="D1324" s="1496">
        <v>150</v>
      </c>
      <c r="E1324" s="1496"/>
      <c r="F1324" s="1496"/>
      <c r="G1324" s="1496">
        <v>150</v>
      </c>
    </row>
    <row r="1325" spans="1:7">
      <c r="A1325" t="s">
        <v>988</v>
      </c>
      <c r="B1325" s="1496">
        <v>712</v>
      </c>
      <c r="C1325" s="1496">
        <v>1092</v>
      </c>
      <c r="D1325" s="1496">
        <v>384</v>
      </c>
      <c r="E1325" s="1496">
        <v>397</v>
      </c>
      <c r="F1325" s="1496"/>
      <c r="G1325" s="1496">
        <v>2585</v>
      </c>
    </row>
    <row r="1326" spans="1:7">
      <c r="A1326" t="s">
        <v>1515</v>
      </c>
      <c r="B1326" s="1496"/>
      <c r="C1326" s="1496">
        <v>189</v>
      </c>
      <c r="D1326" s="1496"/>
      <c r="E1326" s="1496"/>
      <c r="F1326" s="1496"/>
      <c r="G1326" s="1496">
        <v>189</v>
      </c>
    </row>
    <row r="1327" spans="1:7">
      <c r="A1327" t="s">
        <v>929</v>
      </c>
      <c r="B1327" s="1496"/>
      <c r="C1327" s="1496">
        <v>817</v>
      </c>
      <c r="D1327" s="1496"/>
      <c r="E1327" s="1496"/>
      <c r="F1327" s="1496"/>
      <c r="G1327" s="1496">
        <v>817</v>
      </c>
    </row>
    <row r="1328" spans="1:7">
      <c r="A1328" t="s">
        <v>818</v>
      </c>
      <c r="B1328" s="1496"/>
      <c r="C1328" s="1496"/>
      <c r="D1328" s="1496">
        <v>753</v>
      </c>
      <c r="E1328" s="1496">
        <v>1289</v>
      </c>
      <c r="F1328" s="1496"/>
      <c r="G1328" s="1496">
        <v>2042</v>
      </c>
    </row>
    <row r="1329" spans="1:7">
      <c r="A1329" t="s">
        <v>668</v>
      </c>
      <c r="B1329" s="1496"/>
      <c r="C1329" s="1496"/>
      <c r="D1329" s="1496">
        <v>2073</v>
      </c>
      <c r="E1329" s="1496">
        <v>1342</v>
      </c>
      <c r="F1329" s="1496">
        <v>1601</v>
      </c>
      <c r="G1329" s="1496">
        <v>5016</v>
      </c>
    </row>
    <row r="1330" spans="1:7">
      <c r="A1330" t="s">
        <v>472</v>
      </c>
      <c r="B1330" s="1496">
        <v>1101</v>
      </c>
      <c r="C1330" s="1496">
        <v>2447</v>
      </c>
      <c r="D1330" s="1496">
        <v>3743</v>
      </c>
      <c r="E1330" s="1496">
        <v>3058</v>
      </c>
      <c r="F1330" s="1496">
        <v>1943</v>
      </c>
      <c r="G1330" s="1496">
        <v>12292</v>
      </c>
    </row>
    <row r="1333" spans="1:7">
      <c r="A1333" s="12" t="s">
        <v>1448</v>
      </c>
      <c r="B1333" s="12" t="s">
        <v>1447</v>
      </c>
    </row>
    <row r="1334" spans="1:7">
      <c r="A1334" s="12" t="s">
        <v>1449</v>
      </c>
      <c r="B1334" s="48">
        <v>46069</v>
      </c>
      <c r="C1334" s="48">
        <v>46070</v>
      </c>
      <c r="D1334" s="48">
        <v>46071</v>
      </c>
      <c r="E1334" s="48">
        <v>46072</v>
      </c>
      <c r="F1334" s="48">
        <v>46073</v>
      </c>
      <c r="G1334" t="s">
        <v>472</v>
      </c>
    </row>
    <row r="1335" spans="1:7">
      <c r="A1335" t="s">
        <v>283</v>
      </c>
      <c r="B1335" s="1496"/>
      <c r="C1335" s="1496"/>
      <c r="D1335" s="1496"/>
      <c r="E1335" s="1496"/>
      <c r="F1335" s="1496">
        <v>295</v>
      </c>
      <c r="G1335" s="1496">
        <v>295</v>
      </c>
    </row>
    <row r="1336" spans="1:7">
      <c r="A1336" t="s">
        <v>510</v>
      </c>
      <c r="B1336" s="1496"/>
      <c r="C1336" s="1496">
        <v>988</v>
      </c>
      <c r="D1336" s="1496">
        <v>712</v>
      </c>
      <c r="E1336" s="1496">
        <v>474</v>
      </c>
      <c r="F1336" s="1496"/>
      <c r="G1336" s="1496">
        <v>2174</v>
      </c>
    </row>
    <row r="1337" spans="1:7">
      <c r="A1337" t="s">
        <v>508</v>
      </c>
      <c r="B1337" s="1496"/>
      <c r="C1337" s="1496">
        <v>214</v>
      </c>
      <c r="D1337" s="1496"/>
      <c r="E1337" s="1496"/>
      <c r="F1337" s="1496"/>
      <c r="G1337" s="1496">
        <v>214</v>
      </c>
    </row>
    <row r="1338" spans="1:7">
      <c r="A1338" t="s">
        <v>431</v>
      </c>
      <c r="B1338" s="1496"/>
      <c r="C1338" s="1496">
        <v>214</v>
      </c>
      <c r="D1338" s="1496"/>
      <c r="E1338" s="1496"/>
      <c r="F1338" s="1496"/>
      <c r="G1338" s="1496">
        <v>214</v>
      </c>
    </row>
    <row r="1339" spans="1:7">
      <c r="A1339" t="s">
        <v>948</v>
      </c>
      <c r="B1339" s="1496"/>
      <c r="C1339" s="1496">
        <v>1340</v>
      </c>
      <c r="D1339" s="1496">
        <v>1529</v>
      </c>
      <c r="E1339" s="1496">
        <v>1168</v>
      </c>
      <c r="F1339" s="1496">
        <v>1008</v>
      </c>
      <c r="G1339" s="1496">
        <v>5045</v>
      </c>
    </row>
    <row r="1340" spans="1:7">
      <c r="A1340" t="s">
        <v>988</v>
      </c>
      <c r="B1340" s="1496">
        <v>669</v>
      </c>
      <c r="C1340" s="1496">
        <v>467</v>
      </c>
      <c r="D1340" s="1496">
        <v>1133</v>
      </c>
      <c r="E1340" s="1496">
        <v>448</v>
      </c>
      <c r="F1340" s="1496"/>
      <c r="G1340" s="1496">
        <v>2717</v>
      </c>
    </row>
    <row r="1341" spans="1:7">
      <c r="A1341" t="s">
        <v>978</v>
      </c>
      <c r="B1341" s="1496">
        <v>1564</v>
      </c>
      <c r="C1341" s="1496">
        <v>1532</v>
      </c>
      <c r="D1341" s="1496">
        <v>1447</v>
      </c>
      <c r="E1341" s="1496">
        <v>864</v>
      </c>
      <c r="F1341" s="1496"/>
      <c r="G1341" s="1496">
        <v>5407</v>
      </c>
    </row>
    <row r="1342" spans="1:7">
      <c r="A1342" t="s">
        <v>1516</v>
      </c>
      <c r="B1342" s="1496"/>
      <c r="C1342" s="1496">
        <v>199</v>
      </c>
      <c r="D1342" s="1496">
        <v>361</v>
      </c>
      <c r="E1342" s="1496">
        <v>652</v>
      </c>
      <c r="F1342" s="1496">
        <v>379</v>
      </c>
      <c r="G1342" s="1496">
        <v>1591</v>
      </c>
    </row>
    <row r="1343" spans="1:7">
      <c r="A1343" t="s">
        <v>982</v>
      </c>
      <c r="B1343" s="1496"/>
      <c r="C1343" s="1496"/>
      <c r="D1343" s="1496"/>
      <c r="E1343" s="1496">
        <v>538</v>
      </c>
      <c r="F1343" s="1496"/>
      <c r="G1343" s="1496">
        <v>538</v>
      </c>
    </row>
    <row r="1344" spans="1:7">
      <c r="A1344" t="s">
        <v>785</v>
      </c>
      <c r="B1344" s="1496"/>
      <c r="C1344" s="1496"/>
      <c r="D1344" s="1496"/>
      <c r="E1344" s="1496"/>
      <c r="F1344" s="1496">
        <v>45</v>
      </c>
      <c r="G1344" s="1496">
        <v>45</v>
      </c>
    </row>
    <row r="1345" spans="1:7">
      <c r="A1345" t="s">
        <v>1517</v>
      </c>
      <c r="B1345" s="1496"/>
      <c r="C1345" s="1496"/>
      <c r="D1345" s="1496">
        <v>187</v>
      </c>
      <c r="E1345" s="1496">
        <v>300</v>
      </c>
      <c r="F1345" s="1496"/>
      <c r="G1345" s="1496">
        <v>487</v>
      </c>
    </row>
    <row r="1346" spans="1:7">
      <c r="A1346" t="s">
        <v>472</v>
      </c>
      <c r="B1346" s="1496">
        <v>2233</v>
      </c>
      <c r="C1346" s="1496">
        <v>4954</v>
      </c>
      <c r="D1346" s="1496">
        <v>5369</v>
      </c>
      <c r="E1346" s="1496">
        <v>4444</v>
      </c>
      <c r="F1346" s="1496">
        <v>1727</v>
      </c>
      <c r="G1346" s="1496">
        <v>18727</v>
      </c>
    </row>
    <row r="1348" spans="1:7">
      <c r="A1348" s="12" t="s">
        <v>1448</v>
      </c>
      <c r="B1348" s="12" t="s">
        <v>1447</v>
      </c>
    </row>
    <row r="1349" spans="1:7">
      <c r="A1349" s="12" t="s">
        <v>1449</v>
      </c>
      <c r="B1349" s="48">
        <v>46076</v>
      </c>
      <c r="C1349" s="48">
        <v>46077</v>
      </c>
      <c r="D1349" s="48">
        <v>46078</v>
      </c>
      <c r="E1349" s="48">
        <v>46079</v>
      </c>
      <c r="F1349" s="48">
        <v>46080</v>
      </c>
      <c r="G1349" t="s">
        <v>472</v>
      </c>
    </row>
    <row r="1350" spans="1:7">
      <c r="A1350" t="s">
        <v>510</v>
      </c>
      <c r="B1350" s="1496">
        <v>837</v>
      </c>
      <c r="C1350" s="1496"/>
      <c r="D1350" s="1496"/>
      <c r="E1350" s="1496"/>
      <c r="F1350" s="1496">
        <v>199</v>
      </c>
      <c r="G1350" s="1496">
        <v>1036</v>
      </c>
    </row>
    <row r="1351" spans="1:7">
      <c r="A1351" t="s">
        <v>948</v>
      </c>
      <c r="B1351" s="1496">
        <v>1274</v>
      </c>
      <c r="C1351" s="1496">
        <v>1073</v>
      </c>
      <c r="D1351" s="1496">
        <v>271</v>
      </c>
      <c r="E1351" s="1496"/>
      <c r="F1351" s="1496"/>
      <c r="G1351" s="1496">
        <v>2618</v>
      </c>
    </row>
    <row r="1352" spans="1:7">
      <c r="A1352" t="s">
        <v>1383</v>
      </c>
      <c r="B1352" s="1496"/>
      <c r="C1352" s="1496"/>
      <c r="D1352" s="1496"/>
      <c r="E1352" s="1496">
        <v>1033</v>
      </c>
      <c r="F1352" s="1496"/>
      <c r="G1352" s="1496">
        <v>1033</v>
      </c>
    </row>
    <row r="1353" spans="1:7">
      <c r="A1353" t="s">
        <v>665</v>
      </c>
      <c r="B1353" s="1496"/>
      <c r="C1353" s="1496"/>
      <c r="D1353" s="1496">
        <v>667</v>
      </c>
      <c r="E1353" s="1496"/>
      <c r="F1353" s="1496"/>
      <c r="G1353" s="1496">
        <v>667</v>
      </c>
    </row>
    <row r="1354" spans="1:7">
      <c r="A1354" t="s">
        <v>988</v>
      </c>
      <c r="B1354" s="1496">
        <v>1044</v>
      </c>
      <c r="C1354" s="1496"/>
      <c r="D1354" s="1496"/>
      <c r="E1354" s="1496"/>
      <c r="F1354" s="1496"/>
      <c r="G1354" s="1496">
        <v>1044</v>
      </c>
    </row>
    <row r="1355" spans="1:7">
      <c r="A1355" t="s">
        <v>818</v>
      </c>
      <c r="B1355" s="1496"/>
      <c r="C1355" s="1496">
        <v>1062</v>
      </c>
      <c r="D1355" s="1496">
        <v>1318</v>
      </c>
      <c r="E1355" s="1496">
        <v>1165</v>
      </c>
      <c r="F1355" s="1496"/>
      <c r="G1355" s="1496">
        <v>3545</v>
      </c>
    </row>
    <row r="1356" spans="1:7">
      <c r="A1356" t="s">
        <v>668</v>
      </c>
      <c r="B1356" s="1496">
        <v>1099</v>
      </c>
      <c r="C1356" s="1496"/>
      <c r="D1356" s="1496">
        <v>2025</v>
      </c>
      <c r="E1356" s="1496"/>
      <c r="F1356" s="1496"/>
      <c r="G1356" s="1496">
        <v>3124</v>
      </c>
    </row>
    <row r="1357" spans="1:7">
      <c r="A1357" t="s">
        <v>978</v>
      </c>
      <c r="B1357" s="1496"/>
      <c r="C1357" s="1496"/>
      <c r="D1357" s="1496"/>
      <c r="E1357" s="1496"/>
      <c r="F1357" s="1496"/>
      <c r="G1357" s="1496"/>
    </row>
    <row r="1358" spans="1:7">
      <c r="A1358" t="s">
        <v>1516</v>
      </c>
      <c r="B1358" s="1496">
        <v>534</v>
      </c>
      <c r="C1358" s="1496"/>
      <c r="D1358" s="1496">
        <v>223</v>
      </c>
      <c r="E1358" s="1496"/>
      <c r="F1358" s="1496"/>
      <c r="G1358" s="1496">
        <v>757</v>
      </c>
    </row>
    <row r="1359" spans="1:7">
      <c r="A1359" t="s">
        <v>982</v>
      </c>
      <c r="B1359" s="1496"/>
      <c r="C1359" s="1496">
        <v>1056</v>
      </c>
      <c r="D1359" s="1496">
        <v>2018</v>
      </c>
      <c r="E1359" s="1496"/>
      <c r="F1359" s="1496"/>
      <c r="G1359" s="1496">
        <v>3074</v>
      </c>
    </row>
    <row r="1360" spans="1:7">
      <c r="A1360" t="s">
        <v>1517</v>
      </c>
      <c r="B1360" s="1496">
        <v>201</v>
      </c>
      <c r="C1360" s="1496"/>
      <c r="D1360" s="1496">
        <v>200</v>
      </c>
      <c r="E1360" s="1496"/>
      <c r="F1360" s="1496"/>
      <c r="G1360" s="1496">
        <v>401</v>
      </c>
    </row>
    <row r="1361" spans="1:7">
      <c r="A1361" t="s">
        <v>1518</v>
      </c>
      <c r="B1361" s="1496"/>
      <c r="C1361" s="1496"/>
      <c r="D1361" s="1496"/>
      <c r="E1361" s="1496"/>
      <c r="F1361" s="1496">
        <v>1187</v>
      </c>
      <c r="G1361" s="1496">
        <v>1187</v>
      </c>
    </row>
    <row r="1362" spans="1:7">
      <c r="A1362" t="s">
        <v>472</v>
      </c>
      <c r="B1362" s="1496">
        <v>4989</v>
      </c>
      <c r="C1362" s="1496">
        <v>3191</v>
      </c>
      <c r="D1362" s="1496">
        <v>6722</v>
      </c>
      <c r="E1362" s="1496">
        <v>2198</v>
      </c>
      <c r="F1362" s="1496">
        <v>1386</v>
      </c>
      <c r="G1362" s="1496">
        <v>18486</v>
      </c>
    </row>
    <row r="1365" spans="1:7">
      <c r="A1365" s="12" t="s">
        <v>1448</v>
      </c>
      <c r="B1365" s="12" t="s">
        <v>1447</v>
      </c>
    </row>
    <row r="1366" spans="1:7">
      <c r="A1366" s="12" t="s">
        <v>1449</v>
      </c>
      <c r="B1366" s="48">
        <v>46083</v>
      </c>
      <c r="C1366" s="48">
        <v>46084</v>
      </c>
      <c r="D1366" s="48">
        <v>46085</v>
      </c>
      <c r="E1366" s="48">
        <v>46086</v>
      </c>
      <c r="F1366" s="48">
        <v>46087</v>
      </c>
      <c r="G1366" t="s">
        <v>472</v>
      </c>
    </row>
    <row r="1367" spans="1:7">
      <c r="A1367" t="s">
        <v>923</v>
      </c>
      <c r="B1367" s="1496"/>
      <c r="C1367" s="1496">
        <v>179</v>
      </c>
      <c r="D1367" s="1496"/>
      <c r="E1367" s="1496"/>
      <c r="F1367" s="1496"/>
      <c r="G1367" s="1496">
        <v>179</v>
      </c>
    </row>
    <row r="1368" spans="1:7">
      <c r="A1368" t="s">
        <v>948</v>
      </c>
      <c r="B1368" s="1496"/>
      <c r="C1368" s="1496"/>
      <c r="D1368" s="1496"/>
      <c r="E1368" s="1496"/>
      <c r="F1368" s="1496"/>
      <c r="G1368" s="1496"/>
    </row>
    <row r="1369" spans="1:7">
      <c r="A1369" t="s">
        <v>988</v>
      </c>
      <c r="B1369" s="1496"/>
      <c r="C1369" s="1496"/>
      <c r="D1369" s="1496"/>
      <c r="E1369" s="1496"/>
      <c r="F1369" s="1496"/>
      <c r="G1369" s="1496"/>
    </row>
    <row r="1370" spans="1:7">
      <c r="A1370" t="s">
        <v>818</v>
      </c>
      <c r="B1370" s="1496">
        <v>1391</v>
      </c>
      <c r="C1370" s="1496"/>
      <c r="D1370" s="1496"/>
      <c r="E1370" s="1496"/>
      <c r="F1370" s="1496"/>
      <c r="G1370" s="1496">
        <v>1391</v>
      </c>
    </row>
    <row r="1371" spans="1:7">
      <c r="A1371" t="s">
        <v>982</v>
      </c>
      <c r="B1371" s="1496">
        <v>1016</v>
      </c>
      <c r="C1371" s="1496"/>
      <c r="D1371" s="1496"/>
      <c r="E1371" s="1496"/>
      <c r="F1371" s="1496"/>
      <c r="G1371" s="1496">
        <v>1016</v>
      </c>
    </row>
    <row r="1372" spans="1:7">
      <c r="A1372" t="s">
        <v>1518</v>
      </c>
      <c r="B1372" s="1496">
        <v>1287</v>
      </c>
      <c r="C1372" s="1496">
        <v>575</v>
      </c>
      <c r="D1372" s="1496">
        <v>857</v>
      </c>
      <c r="E1372" s="1496">
        <v>668</v>
      </c>
      <c r="F1372" s="1496">
        <v>1392</v>
      </c>
      <c r="G1372" s="1496">
        <v>4779</v>
      </c>
    </row>
    <row r="1373" spans="1:7">
      <c r="A1373" t="s">
        <v>992</v>
      </c>
      <c r="B1373" s="1496">
        <v>611</v>
      </c>
      <c r="C1373" s="1496">
        <v>1612</v>
      </c>
      <c r="D1373" s="1496"/>
      <c r="E1373" s="1496"/>
      <c r="F1373" s="1496"/>
      <c r="G1373" s="1496">
        <v>2223</v>
      </c>
    </row>
    <row r="1374" spans="1:7">
      <c r="A1374" t="s">
        <v>926</v>
      </c>
      <c r="B1374" s="1496"/>
      <c r="C1374" s="1496"/>
      <c r="D1374" s="1496">
        <v>480</v>
      </c>
      <c r="E1374" s="1496">
        <v>774</v>
      </c>
      <c r="F1374" s="1496"/>
      <c r="G1374" s="1496">
        <v>1254</v>
      </c>
    </row>
    <row r="1375" spans="1:7">
      <c r="A1375" t="s">
        <v>472</v>
      </c>
      <c r="B1375" s="1496">
        <v>4305</v>
      </c>
      <c r="C1375" s="1496">
        <v>2366</v>
      </c>
      <c r="D1375" s="1496">
        <v>1337</v>
      </c>
      <c r="E1375" s="1496">
        <v>1442</v>
      </c>
      <c r="F1375" s="1496">
        <v>1392</v>
      </c>
      <c r="G1375" s="1496">
        <v>10842</v>
      </c>
    </row>
    <row r="1378" spans="1:7">
      <c r="A1378" s="12" t="s">
        <v>1448</v>
      </c>
      <c r="B1378" s="12" t="s">
        <v>1447</v>
      </c>
    </row>
    <row r="1379" spans="1:7">
      <c r="A1379" s="12" t="s">
        <v>1449</v>
      </c>
      <c r="B1379" s="48">
        <v>46090</v>
      </c>
      <c r="C1379" s="48">
        <v>46091</v>
      </c>
      <c r="D1379" s="48">
        <v>46092</v>
      </c>
      <c r="E1379" s="48">
        <v>46093</v>
      </c>
      <c r="F1379" s="48">
        <v>46094</v>
      </c>
      <c r="G1379" t="s">
        <v>472</v>
      </c>
    </row>
    <row r="1380" spans="1:7">
      <c r="A1380" t="s">
        <v>1517</v>
      </c>
      <c r="B1380" s="1496"/>
      <c r="C1380" s="1496"/>
      <c r="D1380" s="1496"/>
      <c r="E1380" s="1496"/>
      <c r="F1380" s="1496">
        <v>100</v>
      </c>
      <c r="G1380" s="1496">
        <v>100</v>
      </c>
    </row>
    <row r="1381" spans="1:7">
      <c r="A1381" t="s">
        <v>1518</v>
      </c>
      <c r="B1381" s="1496">
        <v>167</v>
      </c>
      <c r="C1381" s="1496">
        <v>487</v>
      </c>
      <c r="D1381" s="1496">
        <v>263</v>
      </c>
      <c r="E1381" s="1496">
        <v>399</v>
      </c>
      <c r="F1381" s="1496">
        <v>278</v>
      </c>
      <c r="G1381" s="1496">
        <v>1594</v>
      </c>
    </row>
    <row r="1382" spans="1:7">
      <c r="A1382" t="s">
        <v>992</v>
      </c>
      <c r="B1382" s="1496">
        <v>1561</v>
      </c>
      <c r="C1382" s="1496"/>
      <c r="D1382" s="1496"/>
      <c r="E1382" s="1496"/>
      <c r="F1382" s="1496"/>
      <c r="G1382" s="1496">
        <v>1561</v>
      </c>
    </row>
    <row r="1383" spans="1:7">
      <c r="A1383" t="s">
        <v>926</v>
      </c>
      <c r="B1383" s="1496">
        <v>570</v>
      </c>
      <c r="C1383" s="1496"/>
      <c r="D1383" s="1496"/>
      <c r="E1383" s="1496"/>
      <c r="F1383" s="1496"/>
      <c r="G1383" s="1496">
        <v>570</v>
      </c>
    </row>
    <row r="1384" spans="1:7">
      <c r="A1384" t="s">
        <v>935</v>
      </c>
      <c r="B1384" s="1496">
        <v>1146</v>
      </c>
      <c r="C1384" s="1496">
        <v>308</v>
      </c>
      <c r="D1384" s="1496">
        <v>300</v>
      </c>
      <c r="E1384" s="1496"/>
      <c r="F1384" s="1496">
        <v>510</v>
      </c>
      <c r="G1384" s="1496">
        <v>2264</v>
      </c>
    </row>
    <row r="1385" spans="1:7">
      <c r="A1385" t="s">
        <v>657</v>
      </c>
      <c r="B1385" s="1496">
        <v>535</v>
      </c>
      <c r="C1385" s="1496"/>
      <c r="D1385" s="1496">
        <v>342</v>
      </c>
      <c r="E1385" s="1496">
        <v>103</v>
      </c>
      <c r="F1385" s="1496"/>
      <c r="G1385" s="1496">
        <v>980</v>
      </c>
    </row>
    <row r="1386" spans="1:7">
      <c r="A1386" t="s">
        <v>1519</v>
      </c>
      <c r="B1386" s="1496">
        <v>606</v>
      </c>
      <c r="C1386" s="1496">
        <v>459</v>
      </c>
      <c r="D1386" s="1496">
        <v>243</v>
      </c>
      <c r="E1386" s="1496">
        <v>778</v>
      </c>
      <c r="F1386" s="1496">
        <v>664</v>
      </c>
      <c r="G1386" s="1496">
        <v>2750</v>
      </c>
    </row>
    <row r="1387" spans="1:7">
      <c r="A1387" t="s">
        <v>985</v>
      </c>
      <c r="B1387" s="1496"/>
      <c r="C1387" s="1496">
        <v>1595</v>
      </c>
      <c r="D1387" s="1496">
        <v>1704</v>
      </c>
      <c r="E1387" s="1496"/>
      <c r="F1387" s="1496"/>
      <c r="G1387" s="1496">
        <v>3299</v>
      </c>
    </row>
    <row r="1388" spans="1:7">
      <c r="A1388" t="s">
        <v>472</v>
      </c>
      <c r="B1388" s="1496">
        <v>4585</v>
      </c>
      <c r="C1388" s="1496">
        <v>2849</v>
      </c>
      <c r="D1388" s="1496">
        <v>2852</v>
      </c>
      <c r="E1388" s="1496">
        <v>1280</v>
      </c>
      <c r="F1388" s="1496">
        <v>1552</v>
      </c>
      <c r="G1388" s="1496">
        <v>13118</v>
      </c>
    </row>
    <row r="1391" spans="1:7">
      <c r="A1391" s="12" t="s">
        <v>1448</v>
      </c>
      <c r="B1391" s="12" t="s">
        <v>1447</v>
      </c>
    </row>
    <row r="1392" spans="1:7">
      <c r="A1392" s="12" t="s">
        <v>1449</v>
      </c>
      <c r="B1392" s="48">
        <v>46097</v>
      </c>
      <c r="C1392" s="48">
        <v>46098</v>
      </c>
      <c r="D1392" s="48">
        <v>46099</v>
      </c>
      <c r="E1392" s="48">
        <v>46100</v>
      </c>
      <c r="F1392" s="48">
        <v>46101</v>
      </c>
      <c r="G1392" t="s">
        <v>472</v>
      </c>
    </row>
    <row r="1393" spans="1:7">
      <c r="A1393" t="s">
        <v>509</v>
      </c>
      <c r="B1393" s="1496"/>
      <c r="C1393" s="1496"/>
      <c r="D1393" s="1496"/>
      <c r="E1393" s="1496">
        <v>140</v>
      </c>
      <c r="F1393" s="1496"/>
      <c r="G1393" s="1496">
        <v>140</v>
      </c>
    </row>
    <row r="1394" spans="1:7">
      <c r="A1394" t="s">
        <v>923</v>
      </c>
      <c r="B1394" s="1496">
        <v>326</v>
      </c>
      <c r="C1394" s="1496"/>
      <c r="D1394" s="1496"/>
      <c r="E1394" s="1496"/>
      <c r="F1394" s="1496"/>
      <c r="G1394" s="1496">
        <v>326</v>
      </c>
    </row>
    <row r="1395" spans="1:7">
      <c r="A1395" t="s">
        <v>1517</v>
      </c>
      <c r="B1395" s="1496">
        <v>314</v>
      </c>
      <c r="C1395" s="1496">
        <v>240</v>
      </c>
      <c r="D1395" s="1496"/>
      <c r="E1395" s="1496"/>
      <c r="F1395" s="1496"/>
      <c r="G1395" s="1496">
        <v>554</v>
      </c>
    </row>
    <row r="1396" spans="1:7">
      <c r="A1396" t="s">
        <v>1518</v>
      </c>
      <c r="B1396" s="1496"/>
      <c r="C1396" s="1496"/>
      <c r="D1396" s="1496"/>
      <c r="E1396" s="1496"/>
      <c r="F1396" s="1496">
        <v>308</v>
      </c>
      <c r="G1396" s="1496">
        <v>308</v>
      </c>
    </row>
    <row r="1397" spans="1:7">
      <c r="A1397" t="s">
        <v>992</v>
      </c>
      <c r="B1397" s="1496"/>
      <c r="C1397" s="1496"/>
      <c r="D1397" s="1496"/>
      <c r="E1397" s="1496"/>
      <c r="F1397" s="1496"/>
      <c r="G1397" s="1496"/>
    </row>
    <row r="1398" spans="1:7">
      <c r="A1398" t="s">
        <v>821</v>
      </c>
      <c r="B1398" s="1496"/>
      <c r="C1398" s="1496"/>
      <c r="D1398" s="1496"/>
      <c r="E1398" s="1496">
        <v>646</v>
      </c>
      <c r="F1398" s="1496">
        <v>212</v>
      </c>
      <c r="G1398" s="1496">
        <v>858</v>
      </c>
    </row>
    <row r="1399" spans="1:7">
      <c r="A1399" t="s">
        <v>926</v>
      </c>
      <c r="B1399" s="1496">
        <v>307</v>
      </c>
      <c r="C1399" s="1496">
        <v>872</v>
      </c>
      <c r="D1399" s="1496">
        <v>312</v>
      </c>
      <c r="E1399" s="1496">
        <v>287</v>
      </c>
      <c r="F1399" s="1496"/>
      <c r="G1399" s="1496">
        <v>1778</v>
      </c>
    </row>
    <row r="1400" spans="1:7">
      <c r="A1400" t="s">
        <v>935</v>
      </c>
      <c r="B1400" s="1496">
        <v>1297</v>
      </c>
      <c r="C1400" s="1496">
        <v>1300</v>
      </c>
      <c r="D1400" s="1496"/>
      <c r="E1400" s="1496">
        <v>1766</v>
      </c>
      <c r="F1400" s="1496">
        <v>41</v>
      </c>
      <c r="G1400" s="1496">
        <v>4404</v>
      </c>
    </row>
    <row r="1401" spans="1:7">
      <c r="A1401" t="s">
        <v>1519</v>
      </c>
      <c r="B1401" s="1496">
        <v>534</v>
      </c>
      <c r="C1401" s="1496">
        <v>466</v>
      </c>
      <c r="D1401" s="1496">
        <v>483</v>
      </c>
      <c r="E1401" s="1496"/>
      <c r="F1401" s="1496"/>
      <c r="G1401" s="1496">
        <v>1483</v>
      </c>
    </row>
    <row r="1402" spans="1:7">
      <c r="A1402" t="s">
        <v>985</v>
      </c>
      <c r="B1402" s="1496">
        <v>1581</v>
      </c>
      <c r="C1402" s="1496"/>
      <c r="D1402" s="1496"/>
      <c r="E1402" s="1496"/>
      <c r="F1402" s="1496"/>
      <c r="G1402" s="1496">
        <v>1581</v>
      </c>
    </row>
    <row r="1403" spans="1:7">
      <c r="A1403" t="s">
        <v>892</v>
      </c>
      <c r="B1403" s="1496">
        <v>1163</v>
      </c>
      <c r="C1403" s="1496"/>
      <c r="D1403" s="1496"/>
      <c r="E1403" s="1496"/>
      <c r="F1403" s="1496"/>
      <c r="G1403" s="1496">
        <v>1163</v>
      </c>
    </row>
    <row r="1404" spans="1:7">
      <c r="A1404" t="s">
        <v>1077</v>
      </c>
      <c r="B1404" s="1496"/>
      <c r="C1404" s="1496">
        <v>560</v>
      </c>
      <c r="D1404" s="1496">
        <v>367</v>
      </c>
      <c r="E1404" s="1496"/>
      <c r="F1404" s="1496"/>
      <c r="G1404" s="1496">
        <v>927</v>
      </c>
    </row>
    <row r="1405" spans="1:7">
      <c r="A1405" t="s">
        <v>815</v>
      </c>
      <c r="B1405" s="1496"/>
      <c r="C1405" s="1496"/>
      <c r="D1405" s="1496"/>
      <c r="E1405" s="1496"/>
      <c r="F1405" s="1496"/>
      <c r="G1405" s="1496"/>
    </row>
    <row r="1406" spans="1:7">
      <c r="A1406" t="s">
        <v>941</v>
      </c>
      <c r="B1406" s="1496"/>
      <c r="C1406" s="1496">
        <v>130</v>
      </c>
      <c r="D1406" s="1496"/>
      <c r="E1406" s="1496"/>
      <c r="F1406" s="1496"/>
      <c r="G1406" s="1496">
        <v>130</v>
      </c>
    </row>
    <row r="1407" spans="1:7">
      <c r="A1407" t="s">
        <v>1520</v>
      </c>
      <c r="B1407" s="1496"/>
      <c r="C1407" s="1496"/>
      <c r="D1407" s="1496">
        <v>86</v>
      </c>
      <c r="E1407" s="1496"/>
      <c r="F1407" s="1496"/>
      <c r="G1407" s="1496">
        <v>86</v>
      </c>
    </row>
    <row r="1408" spans="1:7">
      <c r="A1408" t="s">
        <v>1521</v>
      </c>
      <c r="B1408" s="1496"/>
      <c r="C1408" s="1496"/>
      <c r="D1408" s="1496">
        <v>157</v>
      </c>
      <c r="E1408" s="1496"/>
      <c r="F1408" s="1496"/>
      <c r="G1408" s="1496">
        <v>157</v>
      </c>
    </row>
    <row r="1409" spans="1:7">
      <c r="A1409" t="s">
        <v>1185</v>
      </c>
      <c r="B1409" s="1496"/>
      <c r="C1409" s="1496"/>
      <c r="D1409" s="1496">
        <v>462</v>
      </c>
      <c r="E1409" s="1496">
        <v>1412</v>
      </c>
      <c r="F1409" s="1496">
        <v>1376</v>
      </c>
      <c r="G1409" s="1496">
        <v>3250</v>
      </c>
    </row>
    <row r="1410" spans="1:7">
      <c r="A1410" t="s">
        <v>472</v>
      </c>
      <c r="B1410" s="1496">
        <v>5522</v>
      </c>
      <c r="C1410" s="1496">
        <v>3568</v>
      </c>
      <c r="D1410" s="1496">
        <v>1867</v>
      </c>
      <c r="E1410" s="1496">
        <v>4251</v>
      </c>
      <c r="F1410" s="1496">
        <v>1937</v>
      </c>
      <c r="G1410" s="1496">
        <v>17145</v>
      </c>
    </row>
    <row r="1413" spans="1:7">
      <c r="A1413" s="12" t="s">
        <v>1448</v>
      </c>
      <c r="B1413" s="12" t="s">
        <v>1447</v>
      </c>
    </row>
    <row r="1414" spans="1:7">
      <c r="A1414" s="12" t="s">
        <v>1449</v>
      </c>
      <c r="B1414" s="48">
        <v>46104</v>
      </c>
      <c r="C1414" s="48">
        <v>46105</v>
      </c>
      <c r="D1414" s="48">
        <v>46106</v>
      </c>
      <c r="E1414" s="48">
        <v>46107</v>
      </c>
      <c r="F1414" s="48">
        <v>46108</v>
      </c>
      <c r="G1414" t="s">
        <v>472</v>
      </c>
    </row>
    <row r="1415" spans="1:7">
      <c r="A1415" t="s">
        <v>510</v>
      </c>
      <c r="B1415" s="1496"/>
      <c r="C1415" s="1496"/>
      <c r="D1415" s="1496"/>
      <c r="E1415" s="1496"/>
      <c r="F1415" s="1496"/>
      <c r="G1415" s="1496"/>
    </row>
    <row r="1416" spans="1:7">
      <c r="A1416" t="s">
        <v>509</v>
      </c>
      <c r="B1416" s="1496"/>
      <c r="C1416" s="1496"/>
      <c r="D1416" s="1496"/>
      <c r="E1416" s="1496"/>
      <c r="F1416" s="1496"/>
      <c r="G1416" s="1496"/>
    </row>
    <row r="1417" spans="1:7">
      <c r="A1417" t="s">
        <v>902</v>
      </c>
      <c r="B1417" s="1496"/>
      <c r="C1417" s="1496"/>
      <c r="D1417" s="1496"/>
      <c r="E1417" s="1496">
        <v>438</v>
      </c>
      <c r="F1417" s="1496"/>
      <c r="G1417" s="1496">
        <v>438</v>
      </c>
    </row>
    <row r="1418" spans="1:7">
      <c r="A1418" t="s">
        <v>923</v>
      </c>
      <c r="B1418" s="1496"/>
      <c r="C1418" s="1496"/>
      <c r="D1418" s="1496"/>
      <c r="E1418" s="1496"/>
      <c r="F1418" s="1496"/>
      <c r="G1418" s="1496"/>
    </row>
    <row r="1419" spans="1:7">
      <c r="A1419" t="s">
        <v>821</v>
      </c>
      <c r="B1419" s="1496">
        <v>225</v>
      </c>
      <c r="C1419" s="1496">
        <v>135</v>
      </c>
      <c r="D1419" s="1496">
        <v>494</v>
      </c>
      <c r="E1419" s="1496">
        <v>333</v>
      </c>
      <c r="F1419" s="1496">
        <v>377</v>
      </c>
      <c r="G1419" s="1496">
        <v>1564</v>
      </c>
    </row>
    <row r="1420" spans="1:7">
      <c r="A1420" t="s">
        <v>926</v>
      </c>
      <c r="B1420" s="1496"/>
      <c r="C1420" s="1496"/>
      <c r="D1420" s="1496"/>
      <c r="E1420" s="1496"/>
      <c r="F1420" s="1496"/>
      <c r="G1420" s="1496"/>
    </row>
    <row r="1421" spans="1:7">
      <c r="A1421" t="s">
        <v>935</v>
      </c>
      <c r="B1421" s="1496"/>
      <c r="C1421" s="1496"/>
      <c r="D1421" s="1496"/>
      <c r="E1421" s="1496"/>
      <c r="F1421" s="1496"/>
      <c r="G1421" s="1496"/>
    </row>
    <row r="1422" spans="1:7">
      <c r="A1422" t="s">
        <v>1185</v>
      </c>
      <c r="B1422" s="1496"/>
      <c r="C1422" s="1496"/>
      <c r="D1422" s="1496">
        <v>2020</v>
      </c>
      <c r="E1422" s="1496">
        <v>1855</v>
      </c>
      <c r="F1422" s="1496">
        <v>1609</v>
      </c>
      <c r="G1422" s="1496">
        <v>5484</v>
      </c>
    </row>
    <row r="1423" spans="1:7">
      <c r="A1423" t="s">
        <v>915</v>
      </c>
      <c r="B1423" s="1496">
        <v>735</v>
      </c>
      <c r="C1423" s="1496">
        <v>755</v>
      </c>
      <c r="D1423" s="1496">
        <v>897</v>
      </c>
      <c r="E1423" s="1496">
        <v>583</v>
      </c>
      <c r="F1423" s="1496"/>
      <c r="G1423" s="1496">
        <v>2970</v>
      </c>
    </row>
    <row r="1424" spans="1:7">
      <c r="A1424" t="s">
        <v>1522</v>
      </c>
      <c r="B1424" s="1496"/>
      <c r="C1424" s="1496">
        <v>513</v>
      </c>
      <c r="D1424" s="1496"/>
      <c r="E1424" s="1496"/>
      <c r="F1424" s="1496"/>
      <c r="G1424" s="1496">
        <v>513</v>
      </c>
    </row>
    <row r="1425" spans="1:7">
      <c r="A1425" t="s">
        <v>822</v>
      </c>
      <c r="B1425" s="1496"/>
      <c r="C1425" s="1496"/>
      <c r="D1425" s="1496">
        <v>172</v>
      </c>
      <c r="E1425" s="1496"/>
      <c r="F1425" s="1496"/>
      <c r="G1425" s="1496">
        <v>172</v>
      </c>
    </row>
    <row r="1426" spans="1:7">
      <c r="A1426" t="s">
        <v>844</v>
      </c>
      <c r="B1426" s="1496"/>
      <c r="C1426" s="1496"/>
      <c r="D1426" s="1496">
        <v>918</v>
      </c>
      <c r="E1426" s="1496"/>
      <c r="F1426" s="1496"/>
      <c r="G1426" s="1496">
        <v>918</v>
      </c>
    </row>
    <row r="1427" spans="1:7">
      <c r="A1427" t="s">
        <v>1190</v>
      </c>
      <c r="B1427" s="1496"/>
      <c r="C1427" s="1496"/>
      <c r="D1427" s="1496"/>
      <c r="E1427" s="1496"/>
      <c r="F1427" s="1496"/>
      <c r="G1427" s="1496"/>
    </row>
    <row r="1428" spans="1:7">
      <c r="A1428" t="s">
        <v>1183</v>
      </c>
      <c r="B1428" s="1496"/>
      <c r="C1428" s="1496"/>
      <c r="D1428" s="1496">
        <v>7</v>
      </c>
      <c r="E1428" s="1496"/>
      <c r="F1428" s="1496"/>
      <c r="G1428" s="1496">
        <v>7</v>
      </c>
    </row>
    <row r="1429" spans="1:7">
      <c r="A1429" t="s">
        <v>1196</v>
      </c>
      <c r="B1429" s="1496"/>
      <c r="C1429" s="1496"/>
      <c r="D1429" s="1496"/>
      <c r="E1429" s="1496">
        <v>265</v>
      </c>
      <c r="F1429" s="1496">
        <v>372</v>
      </c>
      <c r="G1429" s="1496">
        <v>637</v>
      </c>
    </row>
    <row r="1430" spans="1:7">
      <c r="A1430" t="s">
        <v>472</v>
      </c>
      <c r="B1430" s="1496">
        <v>960</v>
      </c>
      <c r="C1430" s="1496">
        <v>1403</v>
      </c>
      <c r="D1430" s="1496">
        <v>4508</v>
      </c>
      <c r="E1430" s="1496">
        <v>3474</v>
      </c>
      <c r="F1430" s="1496">
        <v>2358</v>
      </c>
      <c r="G1430" s="1496">
        <v>12703</v>
      </c>
    </row>
    <row r="1433" spans="1:7">
      <c r="A1433" s="12" t="s">
        <v>1448</v>
      </c>
      <c r="B1433" s="12" t="s">
        <v>1447</v>
      </c>
    </row>
    <row r="1434" spans="1:7">
      <c r="A1434" s="12" t="s">
        <v>1449</v>
      </c>
      <c r="B1434" s="48">
        <v>46111</v>
      </c>
      <c r="C1434" s="48">
        <v>46112</v>
      </c>
      <c r="D1434" s="48">
        <v>46113</v>
      </c>
      <c r="E1434" s="48">
        <v>46114</v>
      </c>
      <c r="F1434" s="48">
        <v>46115</v>
      </c>
      <c r="G1434" t="s">
        <v>472</v>
      </c>
    </row>
    <row r="1435" spans="1:7">
      <c r="A1435" t="s">
        <v>1504</v>
      </c>
      <c r="B1435" s="1496"/>
      <c r="C1435" s="1496"/>
      <c r="D1435" s="1496"/>
      <c r="E1435" s="1496"/>
      <c r="F1435" s="1496"/>
      <c r="G1435" s="1496"/>
    </row>
    <row r="1436" spans="1:7">
      <c r="A1436" t="s">
        <v>821</v>
      </c>
      <c r="B1436" s="1496">
        <v>526</v>
      </c>
      <c r="C1436" s="1496">
        <v>36</v>
      </c>
      <c r="D1436" s="1496">
        <v>12</v>
      </c>
      <c r="E1436" s="1496"/>
      <c r="F1436" s="1496"/>
      <c r="G1436" s="1496">
        <v>574</v>
      </c>
    </row>
    <row r="1437" spans="1:7">
      <c r="A1437" t="s">
        <v>1185</v>
      </c>
      <c r="B1437" s="1496"/>
      <c r="C1437" s="1496">
        <v>1420</v>
      </c>
      <c r="D1437" s="1496">
        <v>1208</v>
      </c>
      <c r="E1437" s="1496">
        <v>596</v>
      </c>
      <c r="F1437" s="1496"/>
      <c r="G1437" s="1496">
        <v>3224</v>
      </c>
    </row>
    <row r="1438" spans="1:7">
      <c r="A1438" t="s">
        <v>1196</v>
      </c>
      <c r="B1438" s="1496">
        <v>396</v>
      </c>
      <c r="C1438" s="1496"/>
      <c r="D1438" s="1496"/>
      <c r="E1438" s="1496">
        <v>145</v>
      </c>
      <c r="F1438" s="1496"/>
      <c r="G1438" s="1496">
        <v>541</v>
      </c>
    </row>
    <row r="1439" spans="1:7">
      <c r="A1439" t="s">
        <v>802</v>
      </c>
      <c r="B1439" s="1496">
        <v>978</v>
      </c>
      <c r="C1439" s="1496">
        <v>1555</v>
      </c>
      <c r="D1439" s="1496">
        <v>1095</v>
      </c>
      <c r="E1439" s="1496"/>
      <c r="F1439" s="1496"/>
      <c r="G1439" s="1496">
        <v>3628</v>
      </c>
    </row>
    <row r="1440" spans="1:7">
      <c r="A1440" t="s">
        <v>1188</v>
      </c>
      <c r="B1440" s="1496">
        <v>788</v>
      </c>
      <c r="C1440" s="1496">
        <v>1083</v>
      </c>
      <c r="D1440" s="1496"/>
      <c r="E1440" s="1496"/>
      <c r="F1440" s="1496"/>
      <c r="G1440" s="1496">
        <v>1871</v>
      </c>
    </row>
    <row r="1441" spans="1:7">
      <c r="A1441" t="s">
        <v>1193</v>
      </c>
      <c r="B1441" s="1496">
        <v>195</v>
      </c>
      <c r="C1441" s="1496"/>
      <c r="D1441" s="1496">
        <v>349</v>
      </c>
      <c r="E1441" s="1496">
        <v>790</v>
      </c>
      <c r="F1441" s="1496">
        <v>15</v>
      </c>
      <c r="G1441" s="1496">
        <v>1349</v>
      </c>
    </row>
    <row r="1442" spans="1:7">
      <c r="A1442" t="s">
        <v>1523</v>
      </c>
      <c r="B1442" s="1496"/>
      <c r="C1442" s="1496">
        <v>55</v>
      </c>
      <c r="D1442" s="1496"/>
      <c r="E1442" s="1496"/>
      <c r="F1442" s="1496"/>
      <c r="G1442" s="1496">
        <v>55</v>
      </c>
    </row>
    <row r="1443" spans="1:7">
      <c r="A1443" t="s">
        <v>864</v>
      </c>
      <c r="B1443" s="1496"/>
      <c r="C1443" s="1496">
        <v>551</v>
      </c>
      <c r="D1443" s="1496">
        <v>1606</v>
      </c>
      <c r="E1443" s="1496"/>
      <c r="F1443" s="1496"/>
      <c r="G1443" s="1496">
        <v>2157</v>
      </c>
    </row>
    <row r="1444" spans="1:7">
      <c r="A1444" t="s">
        <v>873</v>
      </c>
      <c r="B1444" s="1496"/>
      <c r="C1444" s="1496"/>
      <c r="D1444" s="1496"/>
      <c r="E1444" s="1496"/>
      <c r="F1444" s="1496">
        <v>752</v>
      </c>
      <c r="G1444" s="1496">
        <v>752</v>
      </c>
    </row>
    <row r="1445" spans="1:7">
      <c r="A1445" t="s">
        <v>472</v>
      </c>
      <c r="B1445" s="1496">
        <v>2883</v>
      </c>
      <c r="C1445" s="1496">
        <v>4700</v>
      </c>
      <c r="D1445" s="1496">
        <v>4270</v>
      </c>
      <c r="E1445" s="1496">
        <v>1531</v>
      </c>
      <c r="F1445" s="1496">
        <v>767</v>
      </c>
      <c r="G1445" s="1496">
        <v>14151</v>
      </c>
    </row>
    <row r="1448" spans="1:7">
      <c r="A1448" s="12" t="s">
        <v>1448</v>
      </c>
      <c r="B1448" s="12" t="s">
        <v>1447</v>
      </c>
    </row>
    <row r="1449" spans="1:7">
      <c r="A1449" s="12" t="s">
        <v>1449</v>
      </c>
      <c r="B1449" s="48">
        <v>46118</v>
      </c>
      <c r="C1449" s="48">
        <v>46119</v>
      </c>
      <c r="D1449" s="48">
        <v>46120</v>
      </c>
      <c r="E1449" s="48">
        <v>46121</v>
      </c>
      <c r="F1449" s="48">
        <v>46122</v>
      </c>
      <c r="G1449" t="s">
        <v>472</v>
      </c>
    </row>
    <row r="1450" spans="1:7">
      <c r="A1450" t="s">
        <v>386</v>
      </c>
      <c r="B1450" s="1496"/>
      <c r="C1450" s="1496"/>
      <c r="D1450" s="1496"/>
      <c r="E1450" s="1496"/>
      <c r="F1450" s="1496"/>
      <c r="G1450" s="1496"/>
    </row>
    <row r="1451" spans="1:7">
      <c r="A1451" t="s">
        <v>1504</v>
      </c>
      <c r="B1451" s="1496"/>
      <c r="C1451" s="1496"/>
      <c r="D1451" s="1496"/>
      <c r="E1451" s="1496"/>
      <c r="F1451" s="1496"/>
      <c r="G1451" s="1496"/>
    </row>
    <row r="1452" spans="1:7">
      <c r="A1452" t="s">
        <v>1185</v>
      </c>
      <c r="B1452" s="1496"/>
      <c r="C1452" s="1496"/>
      <c r="D1452" s="1496"/>
      <c r="E1452" s="1496"/>
      <c r="F1452" s="1496"/>
      <c r="G1452" s="1496"/>
    </row>
    <row r="1453" spans="1:7">
      <c r="A1453" t="s">
        <v>1190</v>
      </c>
      <c r="B1453" s="1496"/>
      <c r="C1453" s="1496"/>
      <c r="D1453" s="1496"/>
      <c r="E1453" s="1496"/>
      <c r="F1453" s="1496"/>
      <c r="G1453" s="1496"/>
    </row>
    <row r="1454" spans="1:7">
      <c r="A1454" t="s">
        <v>1183</v>
      </c>
      <c r="B1454" s="1496"/>
      <c r="C1454" s="1496"/>
      <c r="D1454" s="1496"/>
      <c r="E1454" s="1496"/>
      <c r="F1454" s="1496"/>
      <c r="G1454" s="1496"/>
    </row>
    <row r="1455" spans="1:7">
      <c r="A1455" t="s">
        <v>1196</v>
      </c>
      <c r="B1455" s="1496"/>
      <c r="C1455" s="1496"/>
      <c r="D1455" s="1496"/>
      <c r="E1455" s="1496"/>
      <c r="F1455" s="1496"/>
      <c r="G1455" s="1496"/>
    </row>
    <row r="1456" spans="1:7">
      <c r="A1456" t="s">
        <v>802</v>
      </c>
      <c r="B1456" s="1496"/>
      <c r="C1456" s="1496">
        <v>400</v>
      </c>
      <c r="D1456" s="1496"/>
      <c r="E1456" s="1496"/>
      <c r="F1456" s="1496"/>
      <c r="G1456" s="1496">
        <v>400</v>
      </c>
    </row>
    <row r="1457" spans="1:7">
      <c r="A1457" t="s">
        <v>1188</v>
      </c>
      <c r="B1457" s="1496"/>
      <c r="C1457" s="1496"/>
      <c r="D1457" s="1496"/>
      <c r="E1457" s="1496"/>
      <c r="F1457" s="1496"/>
      <c r="G1457" s="1496"/>
    </row>
    <row r="1458" spans="1:7">
      <c r="A1458" t="s">
        <v>1193</v>
      </c>
      <c r="B1458" s="1496"/>
      <c r="C1458" s="1496"/>
      <c r="D1458" s="1496"/>
      <c r="E1458" s="1496"/>
      <c r="F1458" s="1496"/>
      <c r="G1458" s="1496"/>
    </row>
    <row r="1459" spans="1:7">
      <c r="A1459" t="s">
        <v>864</v>
      </c>
      <c r="B1459" s="1496"/>
      <c r="C1459" s="1496"/>
      <c r="D1459" s="1496"/>
      <c r="E1459" s="1496"/>
      <c r="F1459" s="1496"/>
      <c r="G1459" s="1496"/>
    </row>
    <row r="1460" spans="1:7">
      <c r="A1460" t="s">
        <v>873</v>
      </c>
      <c r="B1460" s="1496"/>
      <c r="C1460" s="1496"/>
      <c r="D1460" s="1496"/>
      <c r="E1460" s="1496"/>
      <c r="F1460" s="1496"/>
      <c r="G1460" s="1496"/>
    </row>
    <row r="1461" spans="1:7">
      <c r="A1461" t="s">
        <v>804</v>
      </c>
      <c r="B1461" s="1496">
        <v>1360</v>
      </c>
      <c r="C1461" s="1496"/>
      <c r="D1461" s="1496"/>
      <c r="E1461" s="1496"/>
      <c r="F1461" s="1496"/>
      <c r="G1461" s="1496">
        <v>1360</v>
      </c>
    </row>
    <row r="1462" spans="1:7">
      <c r="A1462" t="s">
        <v>867</v>
      </c>
      <c r="B1462" s="1496"/>
      <c r="C1462" s="1496">
        <v>102</v>
      </c>
      <c r="D1462" s="1496"/>
      <c r="E1462" s="1496"/>
      <c r="F1462" s="1496"/>
      <c r="G1462" s="1496">
        <v>102</v>
      </c>
    </row>
    <row r="1463" spans="1:7">
      <c r="A1463" t="s">
        <v>870</v>
      </c>
      <c r="B1463" s="1496"/>
      <c r="C1463" s="1496">
        <v>417</v>
      </c>
      <c r="D1463" s="1496"/>
      <c r="E1463" s="1496"/>
      <c r="F1463" s="1496"/>
      <c r="G1463" s="1496">
        <v>417</v>
      </c>
    </row>
    <row r="1464" spans="1:7">
      <c r="A1464" t="s">
        <v>810</v>
      </c>
      <c r="B1464" s="1496"/>
      <c r="C1464" s="1496"/>
      <c r="D1464" s="1496">
        <v>1036</v>
      </c>
      <c r="E1464" s="1496"/>
      <c r="F1464" s="1496"/>
      <c r="G1464" s="1496">
        <v>1036</v>
      </c>
    </row>
    <row r="1465" spans="1:7">
      <c r="A1465" t="s">
        <v>812</v>
      </c>
      <c r="B1465" s="1496"/>
      <c r="C1465" s="1496"/>
      <c r="D1465" s="1496"/>
      <c r="E1465" s="1496"/>
      <c r="F1465" s="1496">
        <v>891</v>
      </c>
      <c r="G1465" s="1496">
        <v>891</v>
      </c>
    </row>
    <row r="1466" spans="1:7">
      <c r="A1466" t="s">
        <v>472</v>
      </c>
      <c r="B1466" s="1496">
        <v>1360</v>
      </c>
      <c r="C1466" s="1496">
        <v>919</v>
      </c>
      <c r="D1466" s="1496">
        <v>1036</v>
      </c>
      <c r="E1466" s="1496"/>
      <c r="F1466" s="1496">
        <v>891</v>
      </c>
      <c r="G1466" s="1496">
        <v>4206</v>
      </c>
    </row>
    <row r="1469" spans="1:7">
      <c r="A1469" s="12" t="s">
        <v>1448</v>
      </c>
      <c r="B1469" s="12" t="s">
        <v>1447</v>
      </c>
    </row>
    <row r="1470" spans="1:7">
      <c r="A1470" s="12" t="s">
        <v>1449</v>
      </c>
      <c r="B1470" s="48">
        <v>46125</v>
      </c>
      <c r="C1470" s="48">
        <v>46126</v>
      </c>
      <c r="D1470" s="48">
        <v>46127</v>
      </c>
      <c r="E1470" s="48">
        <v>46128</v>
      </c>
      <c r="F1470" s="48">
        <v>46129</v>
      </c>
      <c r="G1470" t="s">
        <v>472</v>
      </c>
    </row>
    <row r="1471" spans="1:7">
      <c r="A1471" t="s">
        <v>815</v>
      </c>
      <c r="B1471" s="1496"/>
      <c r="C1471" s="1496"/>
      <c r="D1471" s="1496"/>
      <c r="E1471" s="1496"/>
      <c r="F1471" s="1496">
        <v>67</v>
      </c>
      <c r="G1471" s="1496">
        <v>67</v>
      </c>
    </row>
    <row r="1472" spans="1:7">
      <c r="A1472" t="s">
        <v>1185</v>
      </c>
      <c r="B1472" s="1496"/>
      <c r="C1472" s="1496"/>
      <c r="D1472" s="1496"/>
      <c r="E1472" s="1496"/>
      <c r="F1472" s="1496"/>
      <c r="G1472" s="1496"/>
    </row>
    <row r="1473" spans="1:7">
      <c r="A1473" t="s">
        <v>802</v>
      </c>
      <c r="B1473" s="1496"/>
      <c r="C1473" s="1496"/>
      <c r="D1473" s="1496"/>
      <c r="E1473" s="1496"/>
      <c r="F1473" s="1496"/>
      <c r="G1473" s="1496"/>
    </row>
    <row r="1474" spans="1:7">
      <c r="A1474" t="s">
        <v>804</v>
      </c>
      <c r="B1474" s="1496"/>
      <c r="C1474" s="1496"/>
      <c r="D1474" s="1496"/>
      <c r="E1474" s="1496"/>
      <c r="F1474" s="1496"/>
      <c r="G1474" s="1496"/>
    </row>
    <row r="1475" spans="1:7">
      <c r="A1475" t="s">
        <v>867</v>
      </c>
      <c r="B1475" s="1496"/>
      <c r="C1475" s="1496"/>
      <c r="D1475" s="1496"/>
      <c r="E1475" s="1496"/>
      <c r="F1475" s="1496"/>
      <c r="G1475" s="1496"/>
    </row>
    <row r="1476" spans="1:7">
      <c r="A1476" t="s">
        <v>870</v>
      </c>
      <c r="B1476" s="1496"/>
      <c r="C1476" s="1496"/>
      <c r="D1476" s="1496"/>
      <c r="E1476" s="1496"/>
      <c r="F1476" s="1496"/>
      <c r="G1476" s="1496"/>
    </row>
    <row r="1477" spans="1:7">
      <c r="A1477" t="s">
        <v>812</v>
      </c>
      <c r="B1477" s="1496">
        <v>2719</v>
      </c>
      <c r="C1477" s="1496">
        <v>2206</v>
      </c>
      <c r="D1477" s="1496">
        <v>2612</v>
      </c>
      <c r="E1477" s="1496">
        <v>1765</v>
      </c>
      <c r="F1477" s="1496">
        <v>1356</v>
      </c>
      <c r="G1477" s="1496">
        <v>10658</v>
      </c>
    </row>
    <row r="1478" spans="1:7">
      <c r="A1478" t="s">
        <v>1524</v>
      </c>
      <c r="B1478" s="1496"/>
      <c r="C1478" s="1496"/>
      <c r="D1478" s="1496"/>
      <c r="E1478" s="1496"/>
      <c r="F1478" s="1496"/>
      <c r="G1478" s="1496"/>
    </row>
    <row r="1479" spans="1:7">
      <c r="A1479" t="s">
        <v>796</v>
      </c>
      <c r="B1479" s="1496"/>
      <c r="C1479" s="1496"/>
      <c r="D1479" s="1496"/>
      <c r="E1479" s="1496">
        <v>407</v>
      </c>
      <c r="F1479" s="1496"/>
      <c r="G1479" s="1496">
        <v>407</v>
      </c>
    </row>
    <row r="1480" spans="1:7">
      <c r="A1480" t="s">
        <v>472</v>
      </c>
      <c r="B1480" s="1496">
        <v>2719</v>
      </c>
      <c r="C1480" s="1496">
        <v>2206</v>
      </c>
      <c r="D1480" s="1496">
        <v>2612</v>
      </c>
      <c r="E1480" s="1496">
        <v>2172</v>
      </c>
      <c r="F1480" s="1496">
        <v>1423</v>
      </c>
      <c r="G1480" s="1496">
        <v>11132</v>
      </c>
    </row>
    <row r="1483" spans="1:7">
      <c r="A1483" s="12" t="s">
        <v>1448</v>
      </c>
      <c r="B1483" s="12" t="s">
        <v>1447</v>
      </c>
    </row>
    <row r="1484" spans="1:7">
      <c r="A1484" s="12" t="s">
        <v>1449</v>
      </c>
      <c r="B1484" s="48">
        <v>46132</v>
      </c>
      <c r="C1484" s="48">
        <v>46133</v>
      </c>
      <c r="D1484" s="48">
        <v>46134</v>
      </c>
      <c r="E1484" s="48">
        <v>46135</v>
      </c>
      <c r="F1484" s="48">
        <v>46136</v>
      </c>
      <c r="G1484" t="s">
        <v>472</v>
      </c>
    </row>
    <row r="1485" spans="1:7">
      <c r="A1485" t="s">
        <v>435</v>
      </c>
      <c r="B1485" s="1496"/>
      <c r="C1485" s="1496"/>
      <c r="D1485" s="1496"/>
      <c r="E1485" s="1496"/>
      <c r="F1485" s="1496">
        <v>70</v>
      </c>
      <c r="G1485" s="1496">
        <v>70</v>
      </c>
    </row>
    <row r="1486" spans="1:7">
      <c r="A1486" t="s">
        <v>822</v>
      </c>
      <c r="B1486" s="1496">
        <v>572</v>
      </c>
      <c r="C1486" s="1496">
        <v>776</v>
      </c>
      <c r="D1486" s="1496">
        <v>1009</v>
      </c>
      <c r="E1486" s="1496">
        <v>770</v>
      </c>
      <c r="F1486" s="1496"/>
      <c r="G1486" s="1496">
        <v>3127</v>
      </c>
    </row>
    <row r="1487" spans="1:7">
      <c r="A1487" t="s">
        <v>810</v>
      </c>
      <c r="B1487" s="1496"/>
      <c r="C1487" s="1496"/>
      <c r="D1487" s="1496"/>
      <c r="E1487" s="1496"/>
      <c r="F1487" s="1496"/>
      <c r="G1487" s="1496"/>
    </row>
    <row r="1488" spans="1:7">
      <c r="A1488" t="s">
        <v>812</v>
      </c>
      <c r="B1488" s="1496">
        <v>1212</v>
      </c>
      <c r="C1488" s="1496">
        <v>866</v>
      </c>
      <c r="D1488" s="1496">
        <v>969</v>
      </c>
      <c r="E1488" s="1496">
        <v>262</v>
      </c>
      <c r="F1488" s="1496"/>
      <c r="G1488" s="1496">
        <v>3309</v>
      </c>
    </row>
    <row r="1489" spans="1:7">
      <c r="A1489" t="s">
        <v>796</v>
      </c>
      <c r="B1489" s="1496">
        <v>940</v>
      </c>
      <c r="C1489" s="1496">
        <v>1575</v>
      </c>
      <c r="D1489" s="1496">
        <v>507</v>
      </c>
      <c r="E1489" s="1496"/>
      <c r="F1489" s="1496">
        <v>354</v>
      </c>
      <c r="G1489" s="1496">
        <v>3376</v>
      </c>
    </row>
    <row r="1490" spans="1:7">
      <c r="A1490" t="s">
        <v>619</v>
      </c>
      <c r="B1490" s="1496"/>
      <c r="C1490" s="1496"/>
      <c r="D1490" s="1496"/>
      <c r="E1490" s="1496">
        <v>2434</v>
      </c>
      <c r="F1490" s="1496"/>
      <c r="G1490" s="1496">
        <v>2434</v>
      </c>
    </row>
    <row r="1491" spans="1:7">
      <c r="A1491" t="s">
        <v>790</v>
      </c>
      <c r="B1491" s="1496"/>
      <c r="C1491" s="1496">
        <v>767</v>
      </c>
      <c r="D1491" s="1496">
        <v>779</v>
      </c>
      <c r="E1491" s="1496">
        <v>130</v>
      </c>
      <c r="F1491" s="1496"/>
      <c r="G1491" s="1496">
        <v>1676</v>
      </c>
    </row>
    <row r="1492" spans="1:7">
      <c r="A1492" t="s">
        <v>858</v>
      </c>
      <c r="B1492" s="1496"/>
      <c r="C1492" s="1496"/>
      <c r="D1492" s="1496"/>
      <c r="E1492" s="1496"/>
      <c r="F1492" s="1496">
        <v>339</v>
      </c>
      <c r="G1492" s="1496">
        <v>339</v>
      </c>
    </row>
    <row r="1493" spans="1:7">
      <c r="A1493" t="s">
        <v>860</v>
      </c>
      <c r="B1493" s="1496">
        <v>288</v>
      </c>
      <c r="C1493" s="1496"/>
      <c r="D1493" s="1496"/>
      <c r="E1493" s="1496"/>
      <c r="F1493" s="1496"/>
      <c r="G1493" s="1496">
        <v>288</v>
      </c>
    </row>
    <row r="1494" spans="1:7">
      <c r="A1494" t="s">
        <v>862</v>
      </c>
      <c r="B1494" s="1496"/>
      <c r="C1494" s="1496">
        <v>290</v>
      </c>
      <c r="D1494" s="1496"/>
      <c r="E1494" s="1496"/>
      <c r="F1494" s="1496"/>
      <c r="G1494" s="1496">
        <v>290</v>
      </c>
    </row>
    <row r="1495" spans="1:7">
      <c r="A1495" t="s">
        <v>847</v>
      </c>
      <c r="B1495" s="1496"/>
      <c r="C1495" s="1496"/>
      <c r="D1495" s="1496">
        <v>390</v>
      </c>
      <c r="E1495" s="1496"/>
      <c r="F1495" s="1496">
        <v>8</v>
      </c>
      <c r="G1495" s="1496">
        <v>398</v>
      </c>
    </row>
    <row r="1496" spans="1:7">
      <c r="A1496" t="s">
        <v>851</v>
      </c>
      <c r="B1496" s="1496"/>
      <c r="C1496" s="1496"/>
      <c r="D1496" s="1496">
        <v>454</v>
      </c>
      <c r="E1496" s="1496">
        <v>285</v>
      </c>
      <c r="F1496" s="1496">
        <v>33</v>
      </c>
      <c r="G1496" s="1496">
        <v>772</v>
      </c>
    </row>
    <row r="1497" spans="1:7">
      <c r="A1497" t="s">
        <v>770</v>
      </c>
      <c r="B1497" s="1496"/>
      <c r="C1497" s="1496"/>
      <c r="D1497" s="1496">
        <v>544</v>
      </c>
      <c r="E1497" s="1496">
        <v>723</v>
      </c>
      <c r="F1497" s="1496">
        <v>563</v>
      </c>
      <c r="G1497" s="1496">
        <v>1830</v>
      </c>
    </row>
    <row r="1498" spans="1:7">
      <c r="A1498" t="s">
        <v>766</v>
      </c>
      <c r="B1498" s="1496"/>
      <c r="C1498" s="1496">
        <v>3749</v>
      </c>
      <c r="D1498" s="1496"/>
      <c r="E1498" s="1496"/>
      <c r="F1498" s="1496"/>
      <c r="G1498" s="1496">
        <v>3749</v>
      </c>
    </row>
    <row r="1499" spans="1:7">
      <c r="A1499" t="s">
        <v>799</v>
      </c>
      <c r="B1499" s="1496"/>
      <c r="C1499" s="1496"/>
      <c r="D1499" s="1496"/>
      <c r="E1499" s="1496"/>
      <c r="F1499" s="1496">
        <v>1587</v>
      </c>
      <c r="G1499" s="1496">
        <v>1587</v>
      </c>
    </row>
    <row r="1500" spans="1:7">
      <c r="A1500" t="s">
        <v>676</v>
      </c>
      <c r="B1500" s="1496"/>
      <c r="C1500" s="1496"/>
      <c r="D1500" s="1496"/>
      <c r="E1500" s="1496"/>
      <c r="F1500" s="1496">
        <v>1085</v>
      </c>
      <c r="G1500" s="1496">
        <v>1085</v>
      </c>
    </row>
    <row r="1501" spans="1:7">
      <c r="A1501" t="s">
        <v>472</v>
      </c>
      <c r="B1501" s="1496">
        <v>3012</v>
      </c>
      <c r="C1501" s="1496">
        <v>8023</v>
      </c>
      <c r="D1501" s="1496">
        <v>4652</v>
      </c>
      <c r="E1501" s="1496">
        <v>4604</v>
      </c>
      <c r="F1501" s="1496">
        <v>4039</v>
      </c>
      <c r="G1501" s="1496">
        <v>24330</v>
      </c>
    </row>
    <row r="1504" spans="1:7">
      <c r="A1504" s="12" t="s">
        <v>1448</v>
      </c>
      <c r="B1504" s="12" t="s">
        <v>1447</v>
      </c>
    </row>
    <row r="1505" spans="1:7">
      <c r="A1505" s="12" t="s">
        <v>1449</v>
      </c>
      <c r="B1505" s="48">
        <v>46139</v>
      </c>
      <c r="C1505" s="48">
        <v>46140</v>
      </c>
      <c r="D1505" s="48">
        <v>46141</v>
      </c>
      <c r="E1505" s="48">
        <v>46142</v>
      </c>
      <c r="F1505" s="48">
        <v>46143</v>
      </c>
      <c r="G1505" t="s">
        <v>472</v>
      </c>
    </row>
    <row r="1506" spans="1:7">
      <c r="A1506" t="s">
        <v>435</v>
      </c>
      <c r="B1506" s="1496">
        <v>380</v>
      </c>
      <c r="C1506" s="1496"/>
      <c r="D1506" s="1496"/>
      <c r="E1506" s="1496"/>
      <c r="F1506" s="1496"/>
      <c r="G1506" s="1496">
        <v>380</v>
      </c>
    </row>
    <row r="1507" spans="1:7">
      <c r="A1507" t="s">
        <v>815</v>
      </c>
      <c r="B1507" s="1496">
        <v>245</v>
      </c>
      <c r="C1507" s="1496"/>
      <c r="D1507" s="1496"/>
      <c r="E1507" s="1496"/>
      <c r="F1507" s="1496"/>
      <c r="G1507" s="1496">
        <v>245</v>
      </c>
    </row>
    <row r="1508" spans="1:7">
      <c r="A1508" t="s">
        <v>796</v>
      </c>
      <c r="B1508" s="1496">
        <v>864</v>
      </c>
      <c r="C1508" s="1496">
        <v>674</v>
      </c>
      <c r="D1508" s="1496">
        <v>724</v>
      </c>
      <c r="E1508" s="1496">
        <v>165</v>
      </c>
      <c r="F1508" s="1496"/>
      <c r="G1508" s="1496">
        <v>2427</v>
      </c>
    </row>
    <row r="1509" spans="1:7">
      <c r="A1509" t="s">
        <v>619</v>
      </c>
      <c r="B1509" s="1496"/>
      <c r="C1509" s="1496"/>
      <c r="D1509" s="1496">
        <v>1012</v>
      </c>
      <c r="E1509" s="1496"/>
      <c r="F1509" s="1496"/>
      <c r="G1509" s="1496">
        <v>1012</v>
      </c>
    </row>
    <row r="1510" spans="1:7">
      <c r="A1510" t="s">
        <v>790</v>
      </c>
      <c r="B1510" s="1496"/>
      <c r="C1510" s="1496">
        <v>276</v>
      </c>
      <c r="D1510" s="1496"/>
      <c r="E1510" s="1496">
        <v>425</v>
      </c>
      <c r="F1510" s="1496"/>
      <c r="G1510" s="1496">
        <v>701</v>
      </c>
    </row>
    <row r="1511" spans="1:7">
      <c r="A1511" t="s">
        <v>847</v>
      </c>
      <c r="B1511" s="1496">
        <v>615</v>
      </c>
      <c r="C1511" s="1496">
        <v>349</v>
      </c>
      <c r="D1511" s="1496"/>
      <c r="E1511" s="1496"/>
      <c r="F1511" s="1496"/>
      <c r="G1511" s="1496">
        <v>964</v>
      </c>
    </row>
    <row r="1512" spans="1:7">
      <c r="A1512" t="s">
        <v>851</v>
      </c>
      <c r="B1512" s="1496">
        <v>327</v>
      </c>
      <c r="C1512" s="1496">
        <v>269</v>
      </c>
      <c r="D1512" s="1496">
        <v>515</v>
      </c>
      <c r="E1512" s="1496">
        <v>451</v>
      </c>
      <c r="F1512" s="1496"/>
      <c r="G1512" s="1496">
        <v>1562</v>
      </c>
    </row>
    <row r="1513" spans="1:7">
      <c r="A1513" t="s">
        <v>770</v>
      </c>
      <c r="B1513" s="1496">
        <v>1246</v>
      </c>
      <c r="C1513" s="1496"/>
      <c r="D1513" s="1496"/>
      <c r="E1513" s="1496"/>
      <c r="F1513" s="1496"/>
      <c r="G1513" s="1496">
        <v>1246</v>
      </c>
    </row>
    <row r="1514" spans="1:7">
      <c r="A1514" t="s">
        <v>799</v>
      </c>
      <c r="B1514" s="1496">
        <v>1339</v>
      </c>
      <c r="C1514" s="1496">
        <v>857</v>
      </c>
      <c r="D1514" s="1496">
        <v>32</v>
      </c>
      <c r="E1514" s="1496"/>
      <c r="F1514" s="1496"/>
      <c r="G1514" s="1496">
        <v>2228</v>
      </c>
    </row>
    <row r="1515" spans="1:7">
      <c r="A1515" t="s">
        <v>676</v>
      </c>
      <c r="B1515" s="1496"/>
      <c r="C1515" s="1496"/>
      <c r="D1515" s="1496"/>
      <c r="E1515" s="1496">
        <v>2018</v>
      </c>
      <c r="F1515" s="1496">
        <v>1563</v>
      </c>
      <c r="G1515" s="1496">
        <v>3581</v>
      </c>
    </row>
    <row r="1516" spans="1:7">
      <c r="A1516" t="s">
        <v>596</v>
      </c>
      <c r="B1516" s="1496"/>
      <c r="C1516" s="1496"/>
      <c r="D1516" s="1496">
        <v>440</v>
      </c>
      <c r="E1516" s="1496"/>
      <c r="F1516" s="1496">
        <v>549</v>
      </c>
      <c r="G1516" s="1496">
        <v>989</v>
      </c>
    </row>
    <row r="1517" spans="1:7">
      <c r="A1517" t="s">
        <v>1525</v>
      </c>
      <c r="B1517" s="1496"/>
      <c r="C1517" s="1496"/>
      <c r="D1517" s="1496">
        <v>641</v>
      </c>
      <c r="E1517" s="1496"/>
      <c r="F1517" s="1496"/>
      <c r="G1517" s="1496">
        <v>641</v>
      </c>
    </row>
    <row r="1518" spans="1:7">
      <c r="A1518" t="s">
        <v>605</v>
      </c>
      <c r="B1518" s="1496"/>
      <c r="C1518" s="1496"/>
      <c r="D1518" s="1496">
        <v>947</v>
      </c>
      <c r="E1518" s="1496">
        <v>1381</v>
      </c>
      <c r="F1518" s="1496"/>
      <c r="G1518" s="1496">
        <v>2328</v>
      </c>
    </row>
    <row r="1519" spans="1:7">
      <c r="A1519" t="s">
        <v>793</v>
      </c>
      <c r="B1519" s="1496"/>
      <c r="C1519" s="1496">
        <v>2304</v>
      </c>
      <c r="D1519" s="1496">
        <v>1216</v>
      </c>
      <c r="E1519" s="1496">
        <v>2932</v>
      </c>
      <c r="F1519" s="1496"/>
      <c r="G1519" s="1496">
        <v>6452</v>
      </c>
    </row>
    <row r="1520" spans="1:7">
      <c r="A1520" t="s">
        <v>772</v>
      </c>
      <c r="B1520" s="1496"/>
      <c r="C1520" s="1496">
        <v>708</v>
      </c>
      <c r="D1520" s="1496">
        <v>697</v>
      </c>
      <c r="E1520" s="1496"/>
      <c r="F1520" s="1496"/>
      <c r="G1520" s="1496">
        <v>1405</v>
      </c>
    </row>
    <row r="1521" spans="1:7">
      <c r="A1521" t="s">
        <v>472</v>
      </c>
      <c r="B1521" s="1496">
        <v>5016</v>
      </c>
      <c r="C1521" s="1496">
        <v>5437</v>
      </c>
      <c r="D1521" s="1496">
        <v>6224</v>
      </c>
      <c r="E1521" s="1496">
        <v>7372</v>
      </c>
      <c r="F1521" s="1496">
        <v>2112</v>
      </c>
      <c r="G1521" s="1496">
        <v>26161</v>
      </c>
    </row>
    <row r="1524" spans="1:7">
      <c r="A1524" s="12" t="s">
        <v>1448</v>
      </c>
      <c r="B1524" s="12" t="s">
        <v>1447</v>
      </c>
    </row>
    <row r="1525" spans="1:7">
      <c r="A1525" s="12" t="s">
        <v>1449</v>
      </c>
      <c r="B1525" s="48">
        <v>46146</v>
      </c>
      <c r="C1525" s="48">
        <v>46147</v>
      </c>
      <c r="D1525" s="48">
        <v>46148</v>
      </c>
      <c r="E1525" t="s">
        <v>472</v>
      </c>
    </row>
    <row r="1526" spans="1:7">
      <c r="A1526" t="s">
        <v>812</v>
      </c>
      <c r="B1526" s="1496"/>
      <c r="C1526" s="1496"/>
      <c r="D1526" s="1496"/>
      <c r="E1526" s="1496"/>
    </row>
    <row r="1527" spans="1:7">
      <c r="A1527" t="s">
        <v>619</v>
      </c>
      <c r="B1527" s="1496">
        <v>757</v>
      </c>
      <c r="C1527" s="1496"/>
      <c r="D1527" s="1496"/>
      <c r="E1527" s="1496">
        <v>757</v>
      </c>
    </row>
    <row r="1528" spans="1:7">
      <c r="A1528" t="s">
        <v>790</v>
      </c>
      <c r="B1528" s="1496"/>
      <c r="C1528" s="1496">
        <v>110</v>
      </c>
      <c r="D1528" s="1496"/>
      <c r="E1528" s="1496">
        <v>110</v>
      </c>
    </row>
    <row r="1529" spans="1:7">
      <c r="A1529" t="s">
        <v>676</v>
      </c>
      <c r="B1529" s="1496">
        <v>699</v>
      </c>
      <c r="C1529" s="1496">
        <v>463</v>
      </c>
      <c r="D1529" s="1496"/>
      <c r="E1529" s="1496">
        <v>1162</v>
      </c>
    </row>
    <row r="1530" spans="1:7">
      <c r="A1530" t="s">
        <v>596</v>
      </c>
      <c r="B1530" s="1496">
        <v>847</v>
      </c>
      <c r="C1530" s="1496">
        <v>555</v>
      </c>
      <c r="D1530" s="1496"/>
      <c r="E1530" s="1496">
        <v>1402</v>
      </c>
    </row>
    <row r="1531" spans="1:7">
      <c r="A1531" t="s">
        <v>605</v>
      </c>
      <c r="B1531" s="1496">
        <v>897</v>
      </c>
      <c r="C1531" s="1496">
        <v>408</v>
      </c>
      <c r="D1531" s="1496"/>
      <c r="E1531" s="1496">
        <v>1305</v>
      </c>
    </row>
    <row r="1532" spans="1:7">
      <c r="A1532" t="s">
        <v>793</v>
      </c>
      <c r="B1532" s="1496">
        <v>350</v>
      </c>
      <c r="C1532" s="1496"/>
      <c r="D1532" s="1496"/>
      <c r="E1532" s="1496">
        <v>350</v>
      </c>
    </row>
    <row r="1533" spans="1:7">
      <c r="A1533" t="s">
        <v>690</v>
      </c>
      <c r="B1533" s="1496"/>
      <c r="C1533" s="1496">
        <v>1174</v>
      </c>
      <c r="D1533" s="1496"/>
      <c r="E1533" s="1496">
        <v>1174</v>
      </c>
    </row>
    <row r="1534" spans="1:7">
      <c r="A1534" t="s">
        <v>700</v>
      </c>
      <c r="B1534" s="1496"/>
      <c r="C1534" s="1496">
        <v>521</v>
      </c>
      <c r="D1534" s="1496"/>
      <c r="E1534" s="1496">
        <v>521</v>
      </c>
    </row>
    <row r="1535" spans="1:7">
      <c r="A1535" t="s">
        <v>602</v>
      </c>
      <c r="B1535" s="1496"/>
      <c r="C1535" s="1496">
        <v>473</v>
      </c>
      <c r="D1535" s="1496"/>
      <c r="E1535" s="1496">
        <v>473</v>
      </c>
    </row>
    <row r="1536" spans="1:7">
      <c r="A1536" t="s">
        <v>621</v>
      </c>
      <c r="B1536" s="1496"/>
      <c r="C1536" s="1496"/>
      <c r="D1536" s="1496"/>
      <c r="E1536" s="1496"/>
    </row>
    <row r="1537" spans="1:5">
      <c r="A1537" t="s">
        <v>472</v>
      </c>
      <c r="B1537" s="1496">
        <v>3550</v>
      </c>
      <c r="C1537" s="1496">
        <v>3704</v>
      </c>
      <c r="D1537" s="1496"/>
      <c r="E1537" s="1496">
        <v>7254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F3005" sqref="F30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510</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478</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510</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478</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510</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478</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510</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510</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509</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509</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504</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508</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508</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508</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550</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508</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550</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550</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550</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550</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550</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550</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550</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550</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550</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550</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509</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550</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550</v>
      </c>
      <c r="C1657" s="23">
        <v>45926</v>
      </c>
      <c r="D1657" s="11">
        <v>300</v>
      </c>
      <c r="G1657" t="s">
        <v>2003</v>
      </c>
    </row>
    <row r="1658" spans="1:7">
      <c r="A1658" s="233" t="s">
        <v>1492</v>
      </c>
      <c r="B1658" s="557" t="s">
        <v>2058</v>
      </c>
      <c r="C1658" s="23">
        <v>45926</v>
      </c>
      <c r="D1658" s="11">
        <v>364</v>
      </c>
      <c r="G1658" t="s">
        <v>2003</v>
      </c>
    </row>
    <row r="1659" spans="1:7">
      <c r="A1659" s="69" t="s">
        <v>890</v>
      </c>
      <c r="B1659" s="76" t="s">
        <v>550</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509</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550</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550</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550</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550</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550</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550</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550</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509</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550</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509</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509</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550</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509</v>
      </c>
      <c r="B2105" s="175" t="s">
        <v>1456</v>
      </c>
      <c r="C2105" s="239">
        <v>45985</v>
      </c>
      <c r="F2105" s="263" t="s">
        <v>2229</v>
      </c>
      <c r="G2105" t="s">
        <v>2172</v>
      </c>
    </row>
    <row r="2106" spans="1:7" ht="15.75">
      <c r="A2106" s="27" t="s">
        <v>508</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509</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509</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508</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504</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504</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504</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504</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504</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504</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504</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504</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504</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504</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504</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504</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504</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504</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504</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516</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516</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516</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516</v>
      </c>
      <c r="B2535" s="175" t="s">
        <v>1456</v>
      </c>
      <c r="C2535" s="248">
        <v>46043</v>
      </c>
      <c r="D2535" s="103">
        <v>182</v>
      </c>
      <c r="E2535" s="182"/>
      <c r="F2535" s="1176"/>
      <c r="G2535" t="s">
        <v>2364</v>
      </c>
    </row>
    <row r="2536" spans="1:7">
      <c r="A2536" s="556" t="s">
        <v>508</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516</v>
      </c>
      <c r="B2547" s="175" t="s">
        <v>1456</v>
      </c>
      <c r="C2547" s="248">
        <v>46044</v>
      </c>
      <c r="D2547" s="103">
        <v>186</v>
      </c>
      <c r="E2547" s="182"/>
      <c r="F2547" s="1176" t="s">
        <v>1595</v>
      </c>
      <c r="G2547" t="s">
        <v>2364</v>
      </c>
    </row>
    <row r="2548" spans="1:7">
      <c r="A2548" s="556" t="s">
        <v>508</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508</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508</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508</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508</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508</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508</v>
      </c>
      <c r="B2625" s="234" t="s">
        <v>58</v>
      </c>
      <c r="C2625" s="23">
        <v>46055</v>
      </c>
      <c r="D2625" s="11">
        <v>251</v>
      </c>
      <c r="E2625" s="11"/>
      <c r="F2625" s="11" t="s">
        <v>1537</v>
      </c>
      <c r="G2625" t="s">
        <v>1452</v>
      </c>
    </row>
    <row r="2626" spans="1:7" ht="15.75">
      <c r="A2626" s="235" t="s">
        <v>516</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516</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508</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508</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508</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510</v>
      </c>
      <c r="B2690" s="240" t="s">
        <v>54</v>
      </c>
      <c r="C2690" s="23">
        <v>46070</v>
      </c>
      <c r="D2690" s="11">
        <v>988</v>
      </c>
      <c r="G2690" t="s">
        <v>1452</v>
      </c>
    </row>
    <row r="2691" spans="1:7">
      <c r="A2691" s="244" t="s">
        <v>508</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510</v>
      </c>
      <c r="B2697" s="240" t="s">
        <v>54</v>
      </c>
      <c r="C2697" s="23">
        <v>46071</v>
      </c>
      <c r="D2697" s="11">
        <v>712</v>
      </c>
      <c r="G2697" t="s">
        <v>1452</v>
      </c>
    </row>
    <row r="2698" spans="1:7">
      <c r="A2698" s="244" t="s">
        <v>508</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510</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508</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510</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510</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509</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510</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509</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G3003" t="s">
        <v>2543</v>
      </c>
    </row>
    <row r="3004" spans="1:7">
      <c r="A3004" s="1231" t="s">
        <v>621</v>
      </c>
      <c r="B3004" s="1231" t="s">
        <v>52</v>
      </c>
      <c r="C3004" s="23">
        <v>46148</v>
      </c>
      <c r="G3004" t="s">
        <v>2543</v>
      </c>
    </row>
    <row r="3005" spans="1:7">
      <c r="A3005" s="1231" t="s">
        <v>676</v>
      </c>
      <c r="B3005" s="1231" t="s">
        <v>2544</v>
      </c>
      <c r="C3005" s="23">
        <v>46148</v>
      </c>
      <c r="G3005" t="s">
        <v>2543</v>
      </c>
    </row>
    <row r="3006" spans="1:7">
      <c r="A3006" s="1231" t="s">
        <v>690</v>
      </c>
      <c r="B3006" s="1231" t="s">
        <v>54</v>
      </c>
      <c r="C3006" s="23">
        <v>46148</v>
      </c>
      <c r="G3006" t="s">
        <v>2543</v>
      </c>
    </row>
    <row r="3007" spans="1:7">
      <c r="A3007" s="1231" t="s">
        <v>700</v>
      </c>
      <c r="B3007" s="1231" t="s">
        <v>1456</v>
      </c>
      <c r="C3007" s="23">
        <v>46148</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8196F2-CDAF-4419-803B-600773116F7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2026-05-06T19:36:16Z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