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MECHATRONICS PROJECT 1\2. Research Report\6. Integration\6.3 System integration phase\"/>
    </mc:Choice>
  </mc:AlternateContent>
  <xr:revisionPtr revIDLastSave="0" documentId="13_ncr:1_{0DE3DA91-8B67-4A7E-AFAB-0C9505344560}" xr6:coauthVersionLast="46" xr6:coauthVersionMax="46" xr10:uidLastSave="{00000000-0000-0000-0000-000000000000}"/>
  <bookViews>
    <workbookView xWindow="-120" yWindow="-120" windowWidth="29040" windowHeight="15840" xr2:uid="{D9CBC0AE-608B-460D-86C8-D4E21765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1" l="1"/>
  <c r="G33" i="1"/>
  <c r="D33" i="1"/>
  <c r="J32" i="1"/>
  <c r="G32" i="1"/>
  <c r="D32" i="1"/>
  <c r="J31" i="1"/>
  <c r="G31" i="1"/>
  <c r="D31" i="1"/>
  <c r="J30" i="1"/>
  <c r="G30" i="1"/>
  <c r="D30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G23" i="1"/>
  <c r="G24" i="1"/>
  <c r="G25" i="1"/>
  <c r="G26" i="1"/>
  <c r="G27" i="1"/>
  <c r="G28" i="1"/>
  <c r="G2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D23" i="1"/>
  <c r="D24" i="1"/>
  <c r="D25" i="1"/>
  <c r="D26" i="1"/>
  <c r="D27" i="1"/>
  <c r="D28" i="1"/>
  <c r="D2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J3" i="1"/>
  <c r="G3" i="1"/>
  <c r="D3" i="1"/>
</calcChain>
</file>

<file path=xl/sharedStrings.xml><?xml version="1.0" encoding="utf-8"?>
<sst xmlns="http://schemas.openxmlformats.org/spreadsheetml/2006/main" count="11" uniqueCount="9">
  <si>
    <t>Boat speed [m/s]</t>
    <phoneticPr fontId="1" type="noConversion"/>
  </si>
  <si>
    <t>Deviation</t>
    <phoneticPr fontId="1" type="noConversion"/>
  </si>
  <si>
    <t>Deviation [%]</t>
    <phoneticPr fontId="1" type="noConversion"/>
  </si>
  <si>
    <t>Input power [W]</t>
    <phoneticPr fontId="1" type="noConversion"/>
  </si>
  <si>
    <t>Output power [W]</t>
    <phoneticPr fontId="1" type="noConversion"/>
  </si>
  <si>
    <t>Thrust [N]</t>
    <phoneticPr fontId="1" type="noConversion"/>
  </si>
  <si>
    <t>Average deviation</t>
    <phoneticPr fontId="1" type="noConversion"/>
  </si>
  <si>
    <t>Real data</t>
    <phoneticPr fontId="1" type="noConversion"/>
  </si>
  <si>
    <t>Simulation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</si>
</sst>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5" borderId="0" applyNumberFormat="0" applyBorder="0" applyAlignment="0" applyProtection="0"/>
  </cellStyleXfs>
  <cellXfs count="26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5" xfId="0" applyFill="1" applyBorder="1">
      <alignment vertical="center"/>
    </xf>
    <xf numFmtId="164" fontId="0" fillId="2" borderId="0" xfId="0" applyNumberFormat="1" applyFill="1" applyBorder="1">
      <alignment vertical="center"/>
    </xf>
    <xf numFmtId="10" fontId="0" fillId="4" borderId="5" xfId="0" applyNumberFormat="1" applyFill="1" applyBorder="1">
      <alignment vertical="center"/>
    </xf>
    <xf numFmtId="10" fontId="2" fillId="5" borderId="10" xfId="1" applyNumberFormat="1" applyBorder="1" applyAlignment="1">
      <alignment vertical="center"/>
    </xf>
    <xf numFmtId="0" fontId="0" fillId="2" borderId="4" xfId="0" applyFill="1" applyBorder="1">
      <alignment vertical="center"/>
    </xf>
    <xf numFmtId="164" fontId="0" fillId="2" borderId="4" xfId="0" applyNumberFormat="1" applyFill="1" applyBorder="1">
      <alignment vertical="center"/>
    </xf>
    <xf numFmtId="0" fontId="3" fillId="6" borderId="1" xfId="0" applyFont="1" applyFill="1" applyBorder="1">
      <alignment vertical="center"/>
    </xf>
    <xf numFmtId="2" fontId="0" fillId="6" borderId="8" xfId="0" applyNumberForma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7" xfId="0" applyFill="1" applyBorder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926E-B180-4357-B240-0925DCEFB31F}">
  <dimension ref="A1:M33"/>
  <sheetViews>
    <sheetView tabSelected="1" zoomScaleNormal="100" workbookViewId="0">
      <selection activeCell="S17" sqref="S17"/>
    </sheetView>
  </sheetViews>
  <sheetFormatPr defaultRowHeight="15"/>
  <cols>
    <col min="1" max="1" width="19" customWidth="1"/>
    <col min="4" max="4" width="13.140625" bestFit="1" customWidth="1"/>
    <col min="7" max="7" width="13.140625" bestFit="1" customWidth="1"/>
    <col min="10" max="10" width="13.140625" bestFit="1" customWidth="1"/>
    <col min="11" max="11" width="12.28515625" customWidth="1"/>
    <col min="13" max="13" width="19.5703125" bestFit="1" customWidth="1"/>
  </cols>
  <sheetData>
    <row r="1" spans="1:13" ht="15.75" thickBot="1">
      <c r="A1" s="12" t="s">
        <v>0</v>
      </c>
      <c r="B1" s="22" t="s">
        <v>3</v>
      </c>
      <c r="C1" s="23"/>
      <c r="D1" s="24" t="s">
        <v>2</v>
      </c>
      <c r="E1" s="22" t="s">
        <v>4</v>
      </c>
      <c r="F1" s="23"/>
      <c r="G1" s="24" t="s">
        <v>2</v>
      </c>
      <c r="H1" s="23" t="s">
        <v>5</v>
      </c>
      <c r="I1" s="23"/>
      <c r="J1" s="24" t="s">
        <v>2</v>
      </c>
      <c r="K1" s="25"/>
      <c r="L1" s="25"/>
      <c r="M1" s="25"/>
    </row>
    <row r="2" spans="1:13">
      <c r="A2" s="13">
        <v>0</v>
      </c>
      <c r="B2" s="10">
        <v>0</v>
      </c>
      <c r="C2" s="5">
        <v>0</v>
      </c>
      <c r="D2" s="6">
        <v>0</v>
      </c>
      <c r="E2" s="10">
        <v>0</v>
      </c>
      <c r="F2" s="5">
        <v>0</v>
      </c>
      <c r="G2" s="6">
        <v>0</v>
      </c>
      <c r="H2" s="4">
        <v>0</v>
      </c>
      <c r="I2" s="5">
        <v>0</v>
      </c>
      <c r="J2" s="6">
        <v>0</v>
      </c>
      <c r="K2" s="25"/>
      <c r="L2" s="25"/>
      <c r="M2" s="25"/>
    </row>
    <row r="3" spans="1:13">
      <c r="A3" s="13">
        <v>0.27777777777777779</v>
      </c>
      <c r="B3" s="11">
        <v>9.5498771812225005</v>
      </c>
      <c r="C3" s="5">
        <v>9.5399999999999991</v>
      </c>
      <c r="D3" s="8">
        <f>ABS((B3-C3)/B3)</f>
        <v>1.0342731152524585E-3</v>
      </c>
      <c r="E3" s="11">
        <v>2.6265172424026595</v>
      </c>
      <c r="F3" s="5">
        <v>2.8091680161943331</v>
      </c>
      <c r="G3" s="8">
        <f>ABS((E3-F3)/E3)</f>
        <v>6.9541052631579198E-2</v>
      </c>
      <c r="H3" s="7">
        <v>9.9531179712100748</v>
      </c>
      <c r="I3" s="5">
        <v>10.03274291497976</v>
      </c>
      <c r="J3" s="8">
        <f>ABS((H3-I3)/H3)</f>
        <v>8.0000000000004859E-3</v>
      </c>
      <c r="K3" s="25"/>
      <c r="L3" s="25"/>
      <c r="M3" s="25"/>
    </row>
    <row r="4" spans="1:13">
      <c r="A4" s="13">
        <v>0.55555555555555558</v>
      </c>
      <c r="B4" s="11">
        <v>29.581826050496836</v>
      </c>
      <c r="C4" s="5">
        <v>28.71</v>
      </c>
      <c r="D4" s="8">
        <f t="shared" ref="D4:D32" si="0">ABS((B4-C4)/B4)</f>
        <v>2.9471677948771962E-2</v>
      </c>
      <c r="E4" s="11">
        <v>10.506068969610638</v>
      </c>
      <c r="F4" s="5">
        <v>11.24</v>
      </c>
      <c r="G4" s="8">
        <f t="shared" ref="G4:G32" si="1">ABS((E4-F4)/E4)</f>
        <v>6.9857815755093242E-2</v>
      </c>
      <c r="H4" s="7">
        <v>19.906235942420153</v>
      </c>
      <c r="I4" s="5">
        <v>20.07</v>
      </c>
      <c r="J4" s="8">
        <f t="shared" ref="J4:J32" si="2">ABS((H4-I4)/H4)</f>
        <v>8.2267716535433105E-3</v>
      </c>
      <c r="K4" s="25"/>
      <c r="L4" s="25"/>
      <c r="M4" s="25"/>
    </row>
    <row r="5" spans="1:13">
      <c r="A5" s="13">
        <v>0.83333333333333326</v>
      </c>
      <c r="B5" s="11">
        <v>56.072648638646974</v>
      </c>
      <c r="C5" s="5">
        <v>52.86</v>
      </c>
      <c r="D5" s="8">
        <f t="shared" si="0"/>
        <v>5.7294397832898511E-2</v>
      </c>
      <c r="E5" s="11">
        <v>23.638655181623932</v>
      </c>
      <c r="F5" s="5">
        <v>24.68</v>
      </c>
      <c r="G5" s="8">
        <f t="shared" si="1"/>
        <v>4.4052625260407451E-2</v>
      </c>
      <c r="H5" s="7">
        <v>29.859353913630237</v>
      </c>
      <c r="I5" s="5">
        <v>29.7</v>
      </c>
      <c r="J5" s="8">
        <f t="shared" si="2"/>
        <v>5.3368172027826585E-3</v>
      </c>
      <c r="K5" s="25"/>
      <c r="L5" s="25"/>
      <c r="M5" s="25"/>
    </row>
    <row r="6" spans="1:13">
      <c r="A6" s="13">
        <v>1.1111111111111112</v>
      </c>
      <c r="B6" s="11">
        <v>93.621104461546878</v>
      </c>
      <c r="C6" s="5">
        <v>88.14</v>
      </c>
      <c r="D6" s="8">
        <f t="shared" si="0"/>
        <v>5.8545607777978508E-2</v>
      </c>
      <c r="E6" s="11">
        <v>42.024275878442552</v>
      </c>
      <c r="F6" s="5">
        <v>44.15</v>
      </c>
      <c r="G6" s="8">
        <f t="shared" si="1"/>
        <v>5.0583242117156681E-2</v>
      </c>
      <c r="H6" s="7">
        <v>39.812471884840306</v>
      </c>
      <c r="I6" s="5">
        <v>39.770000000000003</v>
      </c>
      <c r="J6" s="8">
        <f t="shared" si="2"/>
        <v>1.06679848875386E-3</v>
      </c>
      <c r="K6" s="25"/>
      <c r="L6" s="25"/>
      <c r="M6" s="25"/>
    </row>
    <row r="7" spans="1:13" ht="15.75" thickBot="1">
      <c r="A7" s="13">
        <v>1.3888888888888888</v>
      </c>
      <c r="B7" s="11">
        <v>138.60125863482489</v>
      </c>
      <c r="C7" s="5">
        <v>130.5</v>
      </c>
      <c r="D7" s="8">
        <f t="shared" si="0"/>
        <v>5.8450108711995269E-2</v>
      </c>
      <c r="E7" s="11">
        <v>65.66293106006647</v>
      </c>
      <c r="F7" s="5">
        <v>69.23</v>
      </c>
      <c r="G7" s="8">
        <f t="shared" si="1"/>
        <v>5.4323937149112142E-2</v>
      </c>
      <c r="H7" s="7">
        <v>49.76558985605039</v>
      </c>
      <c r="I7" s="5">
        <v>49.81</v>
      </c>
      <c r="J7" s="8">
        <f t="shared" si="2"/>
        <v>8.9238656827078688E-4</v>
      </c>
      <c r="K7" s="25"/>
      <c r="L7" s="25"/>
      <c r="M7" s="25"/>
    </row>
    <row r="8" spans="1:13">
      <c r="A8" s="13">
        <v>1.6666666666666665</v>
      </c>
      <c r="B8" s="11">
        <v>187.46283356017054</v>
      </c>
      <c r="C8" s="5">
        <v>176.63</v>
      </c>
      <c r="D8" s="8">
        <f t="shared" si="0"/>
        <v>5.7786566832691628E-2</v>
      </c>
      <c r="E8" s="11">
        <v>94.554620726495727</v>
      </c>
      <c r="F8" s="5">
        <v>99.93</v>
      </c>
      <c r="G8" s="8">
        <f t="shared" si="1"/>
        <v>5.6849461530313256E-2</v>
      </c>
      <c r="H8" s="7">
        <v>59.718707827260467</v>
      </c>
      <c r="I8" s="5">
        <v>59.84</v>
      </c>
      <c r="J8" s="8">
        <f t="shared" si="2"/>
        <v>2.0310582253450777E-3</v>
      </c>
      <c r="K8" s="25"/>
      <c r="L8" s="1"/>
      <c r="M8" s="19" t="s">
        <v>7</v>
      </c>
    </row>
    <row r="9" spans="1:13">
      <c r="A9" s="13">
        <v>1.9444444444444444</v>
      </c>
      <c r="B9" s="11">
        <v>238.49331273985476</v>
      </c>
      <c r="C9" s="5">
        <v>228.24</v>
      </c>
      <c r="D9" s="8">
        <f t="shared" si="0"/>
        <v>4.2992034544125445E-2</v>
      </c>
      <c r="E9" s="11">
        <v>128.69934487773031</v>
      </c>
      <c r="F9" s="5">
        <v>134.85</v>
      </c>
      <c r="G9" s="8">
        <f t="shared" si="1"/>
        <v>4.7790881360841884E-2</v>
      </c>
      <c r="H9" s="7">
        <v>69.671825798470536</v>
      </c>
      <c r="I9" s="5">
        <v>69.510000000000005</v>
      </c>
      <c r="J9" s="8">
        <f t="shared" si="2"/>
        <v>2.3226863458210589E-3</v>
      </c>
      <c r="K9" s="25"/>
      <c r="L9" s="2"/>
      <c r="M9" s="20" t="s">
        <v>8</v>
      </c>
    </row>
    <row r="10" spans="1:13" ht="15.75" thickBot="1">
      <c r="A10" s="13">
        <v>2.2222222222222223</v>
      </c>
      <c r="B10" s="11">
        <v>301.43592988933881</v>
      </c>
      <c r="C10" s="5">
        <v>289.07</v>
      </c>
      <c r="D10" s="8">
        <f t="shared" si="0"/>
        <v>4.1023410493495303E-2</v>
      </c>
      <c r="E10" s="11">
        <v>168.09710351377021</v>
      </c>
      <c r="F10" s="5">
        <v>176.59</v>
      </c>
      <c r="G10" s="8">
        <f t="shared" si="1"/>
        <v>5.0523752692348288E-2</v>
      </c>
      <c r="H10" s="7">
        <v>79.624943769680613</v>
      </c>
      <c r="I10" s="5">
        <v>79.55</v>
      </c>
      <c r="J10" s="8">
        <f t="shared" si="2"/>
        <v>9.4120970304725478E-4</v>
      </c>
      <c r="K10" s="25"/>
      <c r="L10" s="3"/>
      <c r="M10" s="21" t="s">
        <v>1</v>
      </c>
    </row>
    <row r="11" spans="1:13">
      <c r="A11" s="13">
        <v>2.5</v>
      </c>
      <c r="B11" s="11">
        <v>370.07604553287445</v>
      </c>
      <c r="C11" s="5">
        <v>355.61</v>
      </c>
      <c r="D11" s="8">
        <f t="shared" si="0"/>
        <v>3.9089386377453038E-2</v>
      </c>
      <c r="E11" s="11">
        <v>212.74789663461542</v>
      </c>
      <c r="F11" s="5">
        <v>223.95</v>
      </c>
      <c r="G11" s="8">
        <f t="shared" si="1"/>
        <v>5.2654355425302571E-2</v>
      </c>
      <c r="H11" s="7">
        <v>89.578061740890703</v>
      </c>
      <c r="I11" s="5">
        <v>89.58</v>
      </c>
      <c r="J11" s="8">
        <f t="shared" si="2"/>
        <v>2.1637654037451953E-5</v>
      </c>
      <c r="K11" s="25"/>
      <c r="L11" s="25"/>
      <c r="M11" s="25"/>
    </row>
    <row r="12" spans="1:13">
      <c r="A12" s="13">
        <v>2.7777777777777777</v>
      </c>
      <c r="B12" s="11">
        <v>447.81661659185272</v>
      </c>
      <c r="C12" s="5">
        <v>431.13</v>
      </c>
      <c r="D12" s="8">
        <f t="shared" si="0"/>
        <v>3.7262164854104059E-2</v>
      </c>
      <c r="E12" s="11">
        <v>262.65172424026588</v>
      </c>
      <c r="F12" s="5">
        <v>276.92</v>
      </c>
      <c r="G12" s="8">
        <f t="shared" si="1"/>
        <v>5.4323937149112142E-2</v>
      </c>
      <c r="H12" s="7">
        <v>99.531179712100766</v>
      </c>
      <c r="I12" s="5">
        <v>99.61</v>
      </c>
      <c r="J12" s="8">
        <f t="shared" si="2"/>
        <v>7.9191553970550286E-4</v>
      </c>
      <c r="K12" s="25"/>
      <c r="L12" s="25"/>
      <c r="M12" s="25"/>
    </row>
    <row r="13" spans="1:13">
      <c r="A13" s="13">
        <v>3.0555555555555554</v>
      </c>
      <c r="B13" s="11">
        <v>531.3080375741639</v>
      </c>
      <c r="C13" s="5">
        <v>512.48</v>
      </c>
      <c r="D13" s="8">
        <f t="shared" si="0"/>
        <v>3.5437140495989068E-2</v>
      </c>
      <c r="E13" s="11">
        <v>317.80858633072177</v>
      </c>
      <c r="F13" s="5">
        <v>335.52</v>
      </c>
      <c r="G13" s="8">
        <f t="shared" si="1"/>
        <v>5.572981483529571E-2</v>
      </c>
      <c r="H13" s="7">
        <v>109.4842976833109</v>
      </c>
      <c r="I13" s="5">
        <v>109.65</v>
      </c>
      <c r="J13" s="8">
        <f t="shared" si="2"/>
        <v>1.5134801994018284E-3</v>
      </c>
      <c r="K13" s="25"/>
      <c r="L13" s="25"/>
      <c r="M13" s="25"/>
    </row>
    <row r="14" spans="1:13">
      <c r="A14" s="13">
        <v>3.333333333333333</v>
      </c>
      <c r="B14" s="11">
        <v>623.81670416928898</v>
      </c>
      <c r="C14" s="5">
        <v>599.41999999999996</v>
      </c>
      <c r="D14" s="8">
        <f t="shared" si="0"/>
        <v>3.9108770262535869E-2</v>
      </c>
      <c r="E14" s="11">
        <v>378.96669841269835</v>
      </c>
      <c r="F14" s="5">
        <v>398.11</v>
      </c>
      <c r="G14" s="8">
        <f t="shared" si="1"/>
        <v>5.0514469127454643E-2</v>
      </c>
      <c r="H14" s="7">
        <v>119.67369423558902</v>
      </c>
      <c r="I14" s="5">
        <v>119.55</v>
      </c>
      <c r="J14" s="8">
        <f t="shared" si="2"/>
        <v>1.0335958656505077E-3</v>
      </c>
      <c r="K14" s="25"/>
      <c r="L14" s="25"/>
      <c r="M14" s="25"/>
    </row>
    <row r="15" spans="1:13">
      <c r="A15" s="13">
        <v>3.6111111111111112</v>
      </c>
      <c r="B15" s="11">
        <v>803.01081765516767</v>
      </c>
      <c r="C15" s="5">
        <v>773.54</v>
      </c>
      <c r="D15" s="8">
        <f t="shared" si="0"/>
        <v>3.6700399306231007E-2</v>
      </c>
      <c r="E15" s="11">
        <v>486.90900154320997</v>
      </c>
      <c r="F15" s="5">
        <v>512.05999999999995</v>
      </c>
      <c r="G15" s="8">
        <f t="shared" si="1"/>
        <v>5.1654412584438515E-2</v>
      </c>
      <c r="H15" s="7">
        <v>141.93298830409364</v>
      </c>
      <c r="I15" s="5">
        <v>141.84</v>
      </c>
      <c r="J15" s="8">
        <f t="shared" si="2"/>
        <v>6.5515638897427114E-4</v>
      </c>
      <c r="K15" s="25"/>
      <c r="L15" s="25"/>
      <c r="M15" s="25"/>
    </row>
    <row r="16" spans="1:13">
      <c r="A16" s="13">
        <v>3.8888888888888888</v>
      </c>
      <c r="B16" s="11">
        <v>999.88461295094839</v>
      </c>
      <c r="C16" s="5">
        <v>966.58</v>
      </c>
      <c r="D16" s="8">
        <f t="shared" si="0"/>
        <v>3.3308456315431056E-2</v>
      </c>
      <c r="E16" s="11">
        <v>606.5644402103668</v>
      </c>
      <c r="F16" s="5">
        <v>638.97</v>
      </c>
      <c r="G16" s="8">
        <f t="shared" si="1"/>
        <v>5.3424760242117779E-2</v>
      </c>
      <c r="H16" s="7">
        <v>164.18285599679109</v>
      </c>
      <c r="I16" s="5">
        <v>164.26</v>
      </c>
      <c r="J16" s="8">
        <f t="shared" si="2"/>
        <v>4.6986637393132031E-4</v>
      </c>
      <c r="K16" s="25"/>
      <c r="L16" s="25"/>
      <c r="M16" s="25"/>
    </row>
    <row r="17" spans="1:13">
      <c r="A17" s="13">
        <v>4.166666666666667</v>
      </c>
      <c r="B17" s="11">
        <v>1164.4361037324225</v>
      </c>
      <c r="C17" s="5">
        <v>1155.31</v>
      </c>
      <c r="D17" s="8">
        <f t="shared" si="0"/>
        <v>7.8373589612776278E-3</v>
      </c>
      <c r="E17" s="11">
        <v>726.3399468511833</v>
      </c>
      <c r="F17" s="5">
        <v>766.15</v>
      </c>
      <c r="G17" s="8">
        <f t="shared" si="1"/>
        <v>5.4809119781172096E-2</v>
      </c>
      <c r="H17" s="7">
        <v>183.49640762556206</v>
      </c>
      <c r="I17" s="5">
        <v>183.73</v>
      </c>
      <c r="J17" s="8">
        <f t="shared" si="2"/>
        <v>1.2730078886045298E-3</v>
      </c>
      <c r="K17" s="25"/>
      <c r="L17" s="25"/>
      <c r="M17" s="25"/>
    </row>
    <row r="18" spans="1:13">
      <c r="A18" s="13">
        <v>4.4444444444444446</v>
      </c>
      <c r="B18" s="11">
        <v>1365.3868717691714</v>
      </c>
      <c r="C18" s="5">
        <v>1351.07</v>
      </c>
      <c r="D18" s="8">
        <f t="shared" si="0"/>
        <v>1.0485578897225442E-2</v>
      </c>
      <c r="E18" s="11">
        <v>856.33552899166079</v>
      </c>
      <c r="F18" s="5">
        <v>899.13</v>
      </c>
      <c r="G18" s="8">
        <f t="shared" si="1"/>
        <v>4.9973952451476462E-2</v>
      </c>
      <c r="H18" s="7">
        <v>202.81630949802488</v>
      </c>
      <c r="I18" s="5">
        <v>202.51</v>
      </c>
      <c r="J18" s="8">
        <f t="shared" si="2"/>
        <v>1.5102804048797206E-3</v>
      </c>
      <c r="K18" s="25"/>
      <c r="L18" s="25"/>
      <c r="M18" s="25"/>
    </row>
    <row r="19" spans="1:13">
      <c r="A19" s="13">
        <v>4.7222222222222223</v>
      </c>
      <c r="B19" s="11">
        <v>1585.7036906355249</v>
      </c>
      <c r="C19" s="5">
        <v>1574.15</v>
      </c>
      <c r="D19" s="8">
        <f t="shared" si="0"/>
        <v>7.2861598946612205E-3</v>
      </c>
      <c r="E19" s="11">
        <v>999.73649933590264</v>
      </c>
      <c r="F19" s="5">
        <v>1051.0999999999999</v>
      </c>
      <c r="G19" s="8">
        <f t="shared" si="1"/>
        <v>5.1377038547873996E-2</v>
      </c>
      <c r="H19" s="7">
        <v>222.85147972812692</v>
      </c>
      <c r="I19" s="5">
        <v>222.69</v>
      </c>
      <c r="J19" s="8">
        <f t="shared" si="2"/>
        <v>7.2460693697848268E-4</v>
      </c>
      <c r="K19" s="25"/>
      <c r="L19" s="25"/>
      <c r="M19" s="25"/>
    </row>
    <row r="20" spans="1:13">
      <c r="A20" s="13">
        <v>5</v>
      </c>
      <c r="B20" s="11">
        <v>1819.6700204699284</v>
      </c>
      <c r="C20" s="5">
        <v>1812.05</v>
      </c>
      <c r="D20" s="8">
        <f t="shared" si="0"/>
        <v>4.1875836740776834E-3</v>
      </c>
      <c r="E20" s="11">
        <v>1153.7115873015871</v>
      </c>
      <c r="F20" s="5">
        <v>1214.43</v>
      </c>
      <c r="G20" s="8">
        <f t="shared" si="1"/>
        <v>5.2628762133200994E-2</v>
      </c>
      <c r="H20" s="7">
        <v>242.8866499582289</v>
      </c>
      <c r="I20" s="5">
        <v>242.89</v>
      </c>
      <c r="J20" s="8">
        <f t="shared" si="2"/>
        <v>1.3792613845436034E-5</v>
      </c>
      <c r="K20" s="25"/>
      <c r="L20" s="25"/>
      <c r="M20" s="25"/>
    </row>
    <row r="21" spans="1:13">
      <c r="A21" s="13">
        <v>5.2777777777777777</v>
      </c>
      <c r="B21" s="11">
        <v>2085.8298045971242</v>
      </c>
      <c r="C21" s="5">
        <v>2083.66</v>
      </c>
      <c r="D21" s="8">
        <f t="shared" si="0"/>
        <v>1.0402596570161713E-3</v>
      </c>
      <c r="E21" s="11">
        <v>1328.2244503449526</v>
      </c>
      <c r="F21" s="5">
        <v>1399.65</v>
      </c>
      <c r="G21" s="8">
        <f t="shared" si="1"/>
        <v>5.377521068558673E-2</v>
      </c>
      <c r="H21" s="7">
        <v>264.90903164774681</v>
      </c>
      <c r="I21" s="5">
        <v>265.08999999999997</v>
      </c>
      <c r="J21" s="8">
        <f t="shared" si="2"/>
        <v>6.8313394650053349E-4</v>
      </c>
      <c r="K21" s="25"/>
      <c r="L21" s="25"/>
      <c r="M21" s="25"/>
    </row>
    <row r="22" spans="1:13">
      <c r="A22" s="13">
        <v>5.5555555555555554</v>
      </c>
      <c r="B22" s="11">
        <v>2357.3177145488889</v>
      </c>
      <c r="C22" s="5">
        <v>2362.21</v>
      </c>
      <c r="D22" s="8">
        <f t="shared" si="0"/>
        <v>2.0753610855748865E-3</v>
      </c>
      <c r="E22" s="11">
        <v>1514.8264631712825</v>
      </c>
      <c r="F22" s="5">
        <v>1598.01</v>
      </c>
      <c r="G22" s="8">
        <f t="shared" si="1"/>
        <v>5.4912915011118245E-2</v>
      </c>
      <c r="H22" s="7">
        <v>287.01975091666407</v>
      </c>
      <c r="I22" s="5">
        <v>287.41000000000003</v>
      </c>
      <c r="J22" s="8">
        <f t="shared" si="2"/>
        <v>1.3596593338598075E-3</v>
      </c>
      <c r="K22" s="25"/>
      <c r="L22" s="25"/>
      <c r="M22" s="25"/>
    </row>
    <row r="23" spans="1:13">
      <c r="A23" s="13">
        <v>5.833333333333333</v>
      </c>
      <c r="B23" s="11">
        <v>2659.9346579318881</v>
      </c>
      <c r="C23" s="5">
        <v>2662.25</v>
      </c>
      <c r="D23" s="8">
        <f>ABS((B23-C23)/B23)</f>
        <v>8.7045073126424874E-4</v>
      </c>
      <c r="E23" s="11">
        <v>1726.1061555160843</v>
      </c>
      <c r="F23" s="5">
        <v>1814.2</v>
      </c>
      <c r="G23" s="8">
        <f>ABS((E23-F23)/E23)</f>
        <v>5.103616843170157E-2</v>
      </c>
      <c r="H23" s="7">
        <v>311.47780249914308</v>
      </c>
      <c r="I23" s="5">
        <v>311.18</v>
      </c>
      <c r="J23" s="8">
        <f t="shared" si="2"/>
        <v>9.5609541596112179E-4</v>
      </c>
      <c r="K23" s="25"/>
      <c r="L23" s="25"/>
      <c r="M23" s="25"/>
    </row>
    <row r="24" spans="1:13">
      <c r="A24" s="13">
        <v>6.1111111111111107</v>
      </c>
      <c r="B24" s="11">
        <v>2972.075258895552</v>
      </c>
      <c r="C24" s="5">
        <v>2984.25</v>
      </c>
      <c r="D24" s="8">
        <f t="shared" si="0"/>
        <v>4.0963771250436768E-3</v>
      </c>
      <c r="E24" s="11">
        <v>1950.2942639738612</v>
      </c>
      <c r="F24" s="5">
        <v>2051.9699999999998</v>
      </c>
      <c r="G24" s="8">
        <f t="shared" si="1"/>
        <v>5.2133535899842688E-2</v>
      </c>
      <c r="H24" s="7">
        <v>335.9358540816221</v>
      </c>
      <c r="I24" s="5">
        <v>335.84</v>
      </c>
      <c r="J24" s="8">
        <f t="shared" si="2"/>
        <v>2.853344781674659E-4</v>
      </c>
      <c r="K24" s="25"/>
      <c r="L24" s="25"/>
      <c r="M24" s="25"/>
    </row>
    <row r="25" spans="1:13">
      <c r="A25" s="13">
        <v>6.3888888888888884</v>
      </c>
      <c r="B25" s="11">
        <v>3325.9468444823697</v>
      </c>
      <c r="C25" s="5">
        <v>3350.5</v>
      </c>
      <c r="D25" s="8">
        <f t="shared" si="0"/>
        <v>7.3823054503601472E-3</v>
      </c>
      <c r="E25" s="11">
        <v>2200.638397302323</v>
      </c>
      <c r="F25" s="5">
        <v>2317.5500000000002</v>
      </c>
      <c r="G25" s="8">
        <f t="shared" si="1"/>
        <v>5.3126221391481009E-2</v>
      </c>
      <c r="H25" s="7">
        <v>362.57657804523404</v>
      </c>
      <c r="I25" s="5">
        <v>362.68</v>
      </c>
      <c r="J25" s="8">
        <f t="shared" si="2"/>
        <v>2.8524168693836734E-4</v>
      </c>
      <c r="K25" s="25"/>
      <c r="L25" s="25"/>
      <c r="M25" s="25"/>
    </row>
    <row r="26" spans="1:13">
      <c r="A26" s="13">
        <v>6.6666666666666661</v>
      </c>
      <c r="B26" s="11">
        <v>3690.6798378210819</v>
      </c>
      <c r="C26" s="5">
        <v>3727.54</v>
      </c>
      <c r="D26" s="8">
        <f t="shared" si="0"/>
        <v>9.9873637916746694E-3</v>
      </c>
      <c r="E26" s="11">
        <v>2465.2905666465008</v>
      </c>
      <c r="F26" s="5">
        <v>2597.64</v>
      </c>
      <c r="G26" s="8">
        <f t="shared" si="1"/>
        <v>5.3685125455021764E-2</v>
      </c>
      <c r="H26" s="7">
        <v>389.25640525997409</v>
      </c>
      <c r="I26" s="5">
        <v>389.45</v>
      </c>
      <c r="J26" s="8">
        <f t="shared" si="2"/>
        <v>4.9734503378718773E-4</v>
      </c>
      <c r="K26" s="25"/>
      <c r="L26" s="25"/>
      <c r="M26" s="25"/>
    </row>
    <row r="27" spans="1:13">
      <c r="A27" s="13">
        <v>6.9444444444444446</v>
      </c>
      <c r="B27" s="11">
        <v>3890.9233007111952</v>
      </c>
      <c r="C27" s="5">
        <v>3929.31</v>
      </c>
      <c r="D27" s="8">
        <f t="shared" si="0"/>
        <v>9.8657044413567024E-3</v>
      </c>
      <c r="E27" s="11">
        <v>2675.0977265951515</v>
      </c>
      <c r="F27" s="5">
        <v>2812.29</v>
      </c>
      <c r="G27" s="8">
        <f t="shared" si="1"/>
        <v>5.1284957570303796E-2</v>
      </c>
      <c r="H27" s="7">
        <v>405.48849750494935</v>
      </c>
      <c r="I27" s="5">
        <v>405.23</v>
      </c>
      <c r="J27" s="8">
        <f t="shared" si="2"/>
        <v>6.3749651726231055E-4</v>
      </c>
      <c r="K27" s="25"/>
      <c r="L27" s="25"/>
      <c r="M27" s="25"/>
    </row>
    <row r="28" spans="1:13">
      <c r="A28" s="13">
        <v>7.2222222222222223</v>
      </c>
      <c r="B28" s="11">
        <v>4168.1363135697202</v>
      </c>
      <c r="C28" s="5">
        <v>4215.46</v>
      </c>
      <c r="D28" s="8">
        <f t="shared" si="0"/>
        <v>1.1353680127066283E-2</v>
      </c>
      <c r="E28" s="11">
        <v>2893.3857010853162</v>
      </c>
      <c r="F28" s="5">
        <v>3043.8</v>
      </c>
      <c r="G28" s="8">
        <f t="shared" si="1"/>
        <v>5.198556793111378E-2</v>
      </c>
      <c r="H28" s="7">
        <v>421.70803740514742</v>
      </c>
      <c r="I28" s="5">
        <v>421.58</v>
      </c>
      <c r="J28" s="8">
        <f t="shared" si="2"/>
        <v>3.0361623158827513E-4</v>
      </c>
      <c r="K28" s="25"/>
      <c r="L28" s="25"/>
      <c r="M28" s="25"/>
    </row>
    <row r="29" spans="1:13">
      <c r="A29" s="13">
        <v>7.5</v>
      </c>
      <c r="B29" s="11">
        <v>4487.5974201449862</v>
      </c>
      <c r="C29" s="5">
        <v>4546.04</v>
      </c>
      <c r="D29" s="8">
        <f t="shared" si="0"/>
        <v>1.3023133401553106E-2</v>
      </c>
      <c r="E29" s="11">
        <v>3120.2339883005852</v>
      </c>
      <c r="F29" s="5">
        <v>3284.46</v>
      </c>
      <c r="G29" s="8">
        <f t="shared" si="1"/>
        <v>5.2632594964090951E-2</v>
      </c>
      <c r="H29" s="7">
        <v>437.92757730534549</v>
      </c>
      <c r="I29" s="5">
        <v>437.93</v>
      </c>
      <c r="J29" s="8">
        <f t="shared" si="2"/>
        <v>5.5321810729985113E-6</v>
      </c>
      <c r="K29" s="25"/>
      <c r="L29" s="25"/>
      <c r="M29" s="25"/>
    </row>
    <row r="30" spans="1:13">
      <c r="A30" s="13">
        <v>7.7777777777777777</v>
      </c>
      <c r="B30" s="11">
        <v>4819.2273111232707</v>
      </c>
      <c r="C30" s="5">
        <v>4890</v>
      </c>
      <c r="D30" s="8">
        <f t="shared" si="0"/>
        <v>1.4685484686181671E-2</v>
      </c>
      <c r="E30" s="11">
        <v>3355.6425882409585</v>
      </c>
      <c r="F30" s="5">
        <v>3534</v>
      </c>
      <c r="G30" s="8">
        <f t="shared" si="1"/>
        <v>5.315149246944597E-2</v>
      </c>
      <c r="H30" s="7">
        <v>454.1471172055434</v>
      </c>
      <c r="I30" s="5">
        <v>454.28</v>
      </c>
      <c r="J30" s="8">
        <f t="shared" si="2"/>
        <v>2.925985642587172E-4</v>
      </c>
      <c r="K30" s="25"/>
      <c r="L30" s="25"/>
      <c r="M30" s="25"/>
    </row>
    <row r="31" spans="1:13">
      <c r="A31" s="13">
        <v>8.0555555555555554</v>
      </c>
      <c r="B31" s="11">
        <v>5163.1544200982225</v>
      </c>
      <c r="C31" s="5">
        <v>5247.69</v>
      </c>
      <c r="D31" s="8">
        <f t="shared" si="0"/>
        <v>1.637285523995017E-2</v>
      </c>
      <c r="E31" s="11">
        <v>3599.611500906436</v>
      </c>
      <c r="F31" s="5">
        <v>3793.25</v>
      </c>
      <c r="G31" s="8">
        <f t="shared" si="1"/>
        <v>5.3794277255976894E-2</v>
      </c>
      <c r="H31" s="7">
        <v>470.36665710574107</v>
      </c>
      <c r="I31" s="5">
        <v>470.63</v>
      </c>
      <c r="J31" s="8">
        <f t="shared" si="2"/>
        <v>5.5986726584602545E-4</v>
      </c>
      <c r="K31" s="25"/>
      <c r="L31" s="25"/>
      <c r="M31" s="25"/>
    </row>
    <row r="32" spans="1:13" ht="15.75" thickBot="1">
      <c r="A32" s="13">
        <v>8.3333333333333339</v>
      </c>
      <c r="B32" s="11">
        <v>5519.5104439540855</v>
      </c>
      <c r="C32" s="5">
        <v>5605.36</v>
      </c>
      <c r="D32" s="8">
        <f t="shared" si="0"/>
        <v>1.5553835239129097E-2</v>
      </c>
      <c r="E32" s="11">
        <v>3852.1407262970192</v>
      </c>
      <c r="F32" s="5">
        <v>4051.64</v>
      </c>
      <c r="G32" s="8">
        <f t="shared" si="1"/>
        <v>5.1789196677338174E-2</v>
      </c>
      <c r="H32" s="7">
        <v>486.58619700593937</v>
      </c>
      <c r="I32" s="5">
        <v>486.39</v>
      </c>
      <c r="J32" s="8">
        <f t="shared" si="2"/>
        <v>4.0321120316733365E-4</v>
      </c>
      <c r="K32" s="25"/>
      <c r="L32" s="25"/>
      <c r="M32" s="25"/>
    </row>
    <row r="33" spans="1:13" ht="15.75" thickBot="1">
      <c r="A33" s="14"/>
      <c r="B33" s="17" t="s">
        <v>6</v>
      </c>
      <c r="C33" s="18"/>
      <c r="D33" s="9">
        <f>AVERAGE(D2:D32)</f>
        <v>2.2697028621689219E-2</v>
      </c>
      <c r="E33" s="15"/>
      <c r="F33" s="16"/>
      <c r="G33" s="9">
        <f>AVERAGE(G2:G32)</f>
        <v>5.1739375952171568E-2</v>
      </c>
      <c r="H33" s="16"/>
      <c r="I33" s="16"/>
      <c r="J33" s="9">
        <f>AVERAGE(J2:J32)</f>
        <v>1.3901354810317321E-3</v>
      </c>
      <c r="K33" s="25"/>
      <c r="L33" s="25"/>
      <c r="M33" s="25"/>
    </row>
  </sheetData>
  <mergeCells count="4">
    <mergeCell ref="B1:C1"/>
    <mergeCell ref="E1:F1"/>
    <mergeCell ref="H1:I1"/>
    <mergeCell ref="B33:C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</dc:creator>
  <cp:lastModifiedBy>Martijn Crombeen</cp:lastModifiedBy>
  <dcterms:created xsi:type="dcterms:W3CDTF">2021-01-19T14:11:55Z</dcterms:created>
  <dcterms:modified xsi:type="dcterms:W3CDTF">2021-01-22T09:32:30Z</dcterms:modified>
</cp:coreProperties>
</file>