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anet\OneDrive\"/>
    </mc:Choice>
  </mc:AlternateContent>
  <bookViews>
    <workbookView xWindow="0" yWindow="0" windowWidth="20490" windowHeight="7635" tabRatio="634" firstSheet="1" activeTab="4"/>
  </bookViews>
  <sheets>
    <sheet name="Plan1" sheetId="1" r:id="rId1"/>
    <sheet name="Dados" sheetId="2" r:id="rId2"/>
    <sheet name="Controles" sheetId="3" r:id="rId3"/>
    <sheet name="Poupança" sheetId="5" r:id="rId4"/>
    <sheet name="Dashboard" sheetId="4" r:id="rId5"/>
  </sheets>
  <definedNames>
    <definedName name="SegmentaçãodeDados_Mês">#N/A</definedName>
  </definedNames>
  <calcPr calcId="152511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<sst xmlns="http://schemas.openxmlformats.org/spreadsheetml/2006/main" count="487" uniqueCount="178">
  <si>
    <t>Claro, vou criar uma tabela para você.</t>
  </si>
  <si>
    <t>Você pode copiar essa tabela diretamente para o Excel. Se precisar de mais alguma coisa, estou aqui para ajudar!</t>
  </si>
  <si>
    <t xml:space="preserve"> Data       </t>
  </si>
  <si>
    <t xml:space="preserve"> Tipo   </t>
  </si>
  <si>
    <t xml:space="preserve"> Categoria   </t>
  </si>
  <si>
    <t xml:space="preserve"> Descrição             </t>
  </si>
  <si>
    <t xml:space="preserve"> Valor  </t>
  </si>
  <si>
    <t xml:space="preserve"> Operação Bancária </t>
  </si>
  <si>
    <t xml:space="preserve"> Status  </t>
  </si>
  <si>
    <t>------------</t>
  </si>
  <si>
    <t>--------</t>
  </si>
  <si>
    <t>-------------</t>
  </si>
  <si>
    <t>-----------------------</t>
  </si>
  <si>
    <t>-------------------</t>
  </si>
  <si>
    <t>---------</t>
  </si>
  <si>
    <t xml:space="preserve"> 01/01/2025 </t>
  </si>
  <si>
    <t xml:space="preserve"> Débito </t>
  </si>
  <si>
    <t xml:space="preserve"> Alimentação </t>
  </si>
  <si>
    <t xml:space="preserve"> Supermercado          </t>
  </si>
  <si>
    <t xml:space="preserve"> 150.00 </t>
  </si>
  <si>
    <t xml:space="preserve"> Transferência     </t>
  </si>
  <si>
    <t xml:space="preserve"> Pendente</t>
  </si>
  <si>
    <t xml:space="preserve"> 02/01/2025 </t>
  </si>
  <si>
    <t xml:space="preserve"> Crédito</t>
  </si>
  <si>
    <t xml:space="preserve"> Salário     </t>
  </si>
  <si>
    <t xml:space="preserve"> Salário Mensal        </t>
  </si>
  <si>
    <t xml:space="preserve"> 3500.00</t>
  </si>
  <si>
    <t xml:space="preserve"> Crédito           </t>
  </si>
  <si>
    <t xml:space="preserve"> Confirmado</t>
  </si>
  <si>
    <t xml:space="preserve"> 03/01/2025 </t>
  </si>
  <si>
    <t xml:space="preserve"> Transporte  </t>
  </si>
  <si>
    <t xml:space="preserve"> Combustível           </t>
  </si>
  <si>
    <t xml:space="preserve"> 200.00 </t>
  </si>
  <si>
    <t xml:space="preserve"> Débito Automático </t>
  </si>
  <si>
    <t xml:space="preserve"> 04/01/2025 </t>
  </si>
  <si>
    <t xml:space="preserve"> Lazer       </t>
  </si>
  <si>
    <t xml:space="preserve"> Cinema                </t>
  </si>
  <si>
    <t xml:space="preserve"> 50.00  </t>
  </si>
  <si>
    <t xml:space="preserve"> 05/01/2025 </t>
  </si>
  <si>
    <t xml:space="preserve"> Reembolso   </t>
  </si>
  <si>
    <t xml:space="preserve"> Reembolso Viagem      </t>
  </si>
  <si>
    <t xml:space="preserve"> 500.00 </t>
  </si>
  <si>
    <t xml:space="preserve"> 06/01/2025 </t>
  </si>
  <si>
    <t xml:space="preserve"> Saúde       </t>
  </si>
  <si>
    <t xml:space="preserve"> Farmácia              </t>
  </si>
  <si>
    <t xml:space="preserve"> 80.00  </t>
  </si>
  <si>
    <t xml:space="preserve"> 07/01/2025 </t>
  </si>
  <si>
    <t xml:space="preserve"> Restaurante           </t>
  </si>
  <si>
    <t xml:space="preserve"> 120.00 </t>
  </si>
  <si>
    <t xml:space="preserve"> 08/01/2025 </t>
  </si>
  <si>
    <t xml:space="preserve"> Educação    </t>
  </si>
  <si>
    <t xml:space="preserve"> Material Escolar      </t>
  </si>
  <si>
    <t xml:space="preserve"> 300.00 </t>
  </si>
  <si>
    <t xml:space="preserve"> 09/01/2025 </t>
  </si>
  <si>
    <t xml:space="preserve"> Presente    </t>
  </si>
  <si>
    <t xml:space="preserve"> Presente de Aniversário</t>
  </si>
  <si>
    <t xml:space="preserve"> 200.00</t>
  </si>
  <si>
    <t xml:space="preserve"> 10/01/2025 </t>
  </si>
  <si>
    <t xml:space="preserve"> Moradia     </t>
  </si>
  <si>
    <t xml:space="preserve"> Aluguel               </t>
  </si>
  <si>
    <t xml:space="preserve"> 1000.00</t>
  </si>
  <si>
    <t xml:space="preserve"> 11/01/2025 </t>
  </si>
  <si>
    <t xml:space="preserve"> Teatro                </t>
  </si>
  <si>
    <t xml:space="preserve"> 75.00  </t>
  </si>
  <si>
    <t xml:space="preserve"> 12/01/2025 </t>
  </si>
  <si>
    <t xml:space="preserve"> Freelance   </t>
  </si>
  <si>
    <t xml:space="preserve"> Trabalho Extra        </t>
  </si>
  <si>
    <t xml:space="preserve"> 800.00 </t>
  </si>
  <si>
    <t xml:space="preserve"> 13/01/2025 </t>
  </si>
  <si>
    <t xml:space="preserve"> Manutenção do Carro   </t>
  </si>
  <si>
    <t xml:space="preserve"> 250.00 </t>
  </si>
  <si>
    <t xml:space="preserve"> 14/01/2025 </t>
  </si>
  <si>
    <t xml:space="preserve"> Padaria               </t>
  </si>
  <si>
    <t xml:space="preserve"> 30.00  </t>
  </si>
  <si>
    <t xml:space="preserve"> 15/01/2025 </t>
  </si>
  <si>
    <t xml:space="preserve"> Venda       </t>
  </si>
  <si>
    <t xml:space="preserve"> Venda de Equipamento  </t>
  </si>
  <si>
    <t xml:space="preserve"> 600.00 </t>
  </si>
  <si>
    <t xml:space="preserve"> 16/01/2025 </t>
  </si>
  <si>
    <t xml:space="preserve"> Consulta Médica       </t>
  </si>
  <si>
    <t xml:space="preserve"> 17/01/2025 </t>
  </si>
  <si>
    <t xml:space="preserve"> Curso Online          </t>
  </si>
  <si>
    <t xml:space="preserve"> 18/01/2025 </t>
  </si>
  <si>
    <t xml:space="preserve"> Reembolso Médico      </t>
  </si>
  <si>
    <t xml:space="preserve"> 19/01/2025 </t>
  </si>
  <si>
    <t xml:space="preserve"> Show                  </t>
  </si>
  <si>
    <t xml:space="preserve"> 100.00 </t>
  </si>
  <si>
    <t xml:space="preserve"> 20/01/2025 </t>
  </si>
  <si>
    <t xml:space="preserve"> Passagem de Ônibus    </t>
  </si>
  <si>
    <t xml:space="preserve"> 21/01/2025 </t>
  </si>
  <si>
    <t xml:space="preserve"> 22/01/2025 </t>
  </si>
  <si>
    <t xml:space="preserve"> Reembolso de Viagem   </t>
  </si>
  <si>
    <t xml:space="preserve"> 23/01/2025 </t>
  </si>
  <si>
    <t xml:space="preserve"> Exame Laboratorial    </t>
  </si>
  <si>
    <t xml:space="preserve"> 24/01/2025 </t>
  </si>
  <si>
    <t xml:space="preserve"> Projeto Independente  </t>
  </si>
  <si>
    <t xml:space="preserve"> 25/01/2025 </t>
  </si>
  <si>
    <t xml:space="preserve"> 26/01/2025 </t>
  </si>
  <si>
    <t xml:space="preserve"> Conta de Luz          </t>
  </si>
  <si>
    <t xml:space="preserve"> 27/01/2025 </t>
  </si>
  <si>
    <t xml:space="preserve"> Venda de Roupas       </t>
  </si>
  <si>
    <t xml:space="preserve"> 28/01/2025 </t>
  </si>
  <si>
    <t xml:space="preserve"> 29/01/2025 </t>
  </si>
  <si>
    <t xml:space="preserve"> Medicamentos          </t>
  </si>
  <si>
    <t xml:space="preserve"> 30/01/2025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</si>
  <si>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</si>
  <si>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</si>
  <si>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</si>
  <si>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</si>
  <si>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</si>
  <si>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</si>
  <si>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</si>
  <si>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</si>
  <si>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</si>
  <si>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</si>
  <si>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</si>
  <si>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</si>
  <si>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</si>
  <si>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</si>
  <si>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</si>
  <si>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</si>
  <si>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</si>
  <si>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</si>
  <si>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</si>
  <si>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</si>
  <si>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</si>
  <si>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</si>
  <si>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</si>
  <si>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</si>
  <si>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</si>
  <si>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</si>
  <si>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</si>
  <si>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</si>
  <si>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</si>
  <si>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</si>
  <si>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</si>
  <si>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</si>
  <si>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</si>
  <si>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</si>
  <si>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</si>
  <si>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</si>
  <si>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</si>
  <si>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</si>
  <si>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</si>
  <si>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</si>
  <si>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</si>
  <si>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</si>
  <si>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</si>
  <si>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</si>
  <si>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</si>
  <si>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</si>
  <si>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</si>
  <si>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</si>
  <si>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</si>
  <si>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</si>
  <si>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</si>
  <si>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</si>
  <si>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</si>
  <si>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</si>
  <si>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</si>
  <si>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</si>
  <si>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</si>
  <si>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</si>
  <si>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</si>
  <si>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</si>
  <si>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</si>
  <si>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</si>
  <si>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</si>
  <si>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</si>
  <si>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</si>
  <si>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</si>
  <si>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</si>
  <si>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 xml:space="preserve">Soma de  Valor  </t>
  </si>
  <si>
    <t>Mês</t>
  </si>
  <si>
    <t>data de lançamento</t>
  </si>
  <si>
    <t>depósito reservado</t>
  </si>
  <si>
    <t>Total reservado:</t>
  </si>
  <si>
    <t>Meta de 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</si>
</sst>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43" fontId="2" fillId="2" borderId="0" xfId="1" applyFont="1" applyFill="1" applyAlignment="1">
      <alignment horizontal="right"/>
    </xf>
    <xf numFmtId="43" fontId="3" fillId="0" borderId="0" xfId="1" applyFont="1" applyAlignment="1">
      <alignment horizontal="right" wrapText="1"/>
    </xf>
    <xf numFmtId="43" fontId="0" fillId="0" borderId="0" xfId="1" applyFont="1" applyAlignment="1">
      <alignment horizontal="right"/>
    </xf>
    <xf numFmtId="0" fontId="0" fillId="0" borderId="0" xfId="0" pivotButton="1"/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3" fillId="0" borderId="0" xfId="0" applyNumberFormat="1" applyFont="1" applyAlignment="1">
      <alignment horizontal="center" wrapText="1"/>
    </xf>
    <xf numFmtId="0" fontId="5" fillId="6" borderId="0" xfId="0" applyFont="1" applyFill="1"/>
    <xf numFmtId="0" fontId="4" fillId="0" borderId="0" xfId="0" applyFont="1"/>
    <xf numFmtId="14" fontId="0" fillId="0" borderId="0" xfId="0" applyNumberFormat="1"/>
    <xf numFmtId="44" fontId="0" fillId="0" borderId="0" xfId="2" applyFont="1"/>
    <xf numFmtId="44" fontId="0" fillId="0" borderId="2" xfId="2" applyNumberFormat="1" applyFont="1" applyBorder="1"/>
    <xf numFmtId="44" fontId="0" fillId="0" borderId="1" xfId="2" applyNumberFormat="1" applyFont="1" applyBorder="1"/>
    <xf numFmtId="0" fontId="1" fillId="5" borderId="0" xfId="3"/>
  </cellXfs>
  <cellStyles count="4">
    <cellStyle name="40% - Ênfase6" xfId="3" builtinId="51"/>
    <cellStyle name="Moeda" xfId="2" builtinId="4"/>
    <cellStyle name="Normal" xfId="0" builtinId="0"/>
    <cellStyle name="Vírgula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left" vertical="bottom" textRotation="0" wrapText="0" indent="0" justifyLastLine="0" shrinkToFit="0" readingOrder="0"/>
    </dxf>
    <dxf>
      <font>
        <b val="0"/>
        <i val="0"/>
        <sz val="20"/>
        <color theme="0"/>
        <name val="Segoe UI Emoji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89013336588644"/>
              <bgColor theme="9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5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 financeira DIO v15jan.xlsx]Controles!Tabela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Controles!$B$4:$B$19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63077912"/>
        <c:axId val="663079480"/>
      </c:barChart>
      <c:catAx>
        <c:axId val="6630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079480"/>
        <c:crosses val="autoZero"/>
        <c:auto val="1"/>
        <c:lblAlgn val="ctr"/>
        <c:lblOffset val="100"/>
        <c:noMultiLvlLbl val="0"/>
      </c:catAx>
      <c:valAx>
        <c:axId val="6630794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307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 financeira DIO v15jan.xlsx]Controles!Tabela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Controles!$A$24:$A$28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Controles!$B$24:$B$28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385488"/>
        <c:axId val="504386272"/>
      </c:barChart>
      <c:catAx>
        <c:axId val="5043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86272"/>
        <c:crosses val="autoZero"/>
        <c:auto val="1"/>
        <c:lblAlgn val="ctr"/>
        <c:lblOffset val="100"/>
        <c:noMultiLvlLbl val="0"/>
      </c:catAx>
      <c:valAx>
        <c:axId val="5043862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43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Poupança!$D$4</c:f>
              <c:numCache>
                <c:formatCode>_("R$"* #,##0.00_);_("R$"* \(#,##0.00\);_("R$"* "-"??_);_(@_)</c:formatCode>
                <c:ptCount val="1"/>
                <c:pt idx="0">
                  <c:v>4856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383136"/>
        <c:axId val="504383528"/>
      </c:barChart>
      <c:catAx>
        <c:axId val="504383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4383528"/>
        <c:crosses val="autoZero"/>
        <c:auto val="1"/>
        <c:lblAlgn val="ctr"/>
        <c:lblOffset val="100"/>
        <c:noMultiLvlLbl val="0"/>
      </c:catAx>
      <c:valAx>
        <c:axId val="5043835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438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 financeira DIO v15jan.xlsx]Controles!Tabela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6359914687982934E-2"/>
          <c:w val="0.94552770571235778"/>
          <c:h val="0.81350641922689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Controles!$B$23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Controles!$A$24:$A$28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Controles!$B$24:$B$28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50304"/>
        <c:axId val="144253440"/>
      </c:barChart>
      <c:catAx>
        <c:axId val="144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53440"/>
        <c:crosses val="autoZero"/>
        <c:auto val="1"/>
        <c:lblAlgn val="ctr"/>
        <c:lblOffset val="100"/>
        <c:noMultiLvlLbl val="0"/>
      </c:catAx>
      <c:valAx>
        <c:axId val="144253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42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[Pln financeira DIO v15jan.xlsx]Controles!Tabela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Controles!$A$4:$A$19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Controles!$B$4:$B$19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4251480"/>
        <c:axId val="144252656"/>
      </c:barChart>
      <c:catAx>
        <c:axId val="1442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52656"/>
        <c:crosses val="autoZero"/>
        <c:auto val="1"/>
        <c:lblAlgn val="ctr"/>
        <c:lblOffset val="100"/>
        <c:noMultiLvlLbl val="0"/>
      </c:catAx>
      <c:valAx>
        <c:axId val="1442526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425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647379978606329E-2"/>
          <c:y val="4.9801915288261112E-2"/>
          <c:w val="0.95535262002139365"/>
          <c:h val="0.90039616942347778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Poupança!$D$5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671560"/>
        <c:axId val="66367195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000">
                  <a:schemeClr val="accent6">
                    <a:lumMod val="40000"/>
                    <a:lumOff val="60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2000">
                    <a:schemeClr val="accent6">
                      <a:lumMod val="40000"/>
                      <a:lumOff val="60000"/>
                    </a:schemeClr>
                  </a:gs>
                  <a:gs pos="32000">
                    <a:schemeClr val="accent6">
                      <a:lumMod val="45000"/>
                      <a:lumOff val="55000"/>
                    </a:schemeClr>
                  </a:gs>
                  <a:gs pos="53000">
                    <a:schemeClr val="accent6">
                      <a:lumMod val="45000"/>
                      <a:lumOff val="55000"/>
                    </a:schemeClr>
                  </a:gs>
                  <a:gs pos="74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Poupança!$D$4</c:f>
              <c:numCache>
                <c:formatCode>_("R$"* #,##0.00_);_("R$"* \(#,##0.00\);_("R$"* "-"??_);_(@_)</c:formatCode>
                <c:ptCount val="1"/>
                <c:pt idx="0">
                  <c:v>4856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669208"/>
        <c:axId val="663668816"/>
      </c:barChart>
      <c:catAx>
        <c:axId val="66367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671952"/>
        <c:crosses val="autoZero"/>
        <c:auto val="1"/>
        <c:lblAlgn val="ctr"/>
        <c:lblOffset val="100"/>
        <c:noMultiLvlLbl val="0"/>
      </c:catAx>
      <c:valAx>
        <c:axId val="6636719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3671560"/>
        <c:crosses val="autoZero"/>
        <c:crossBetween val="between"/>
      </c:valAx>
      <c:valAx>
        <c:axId val="66366881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63669208"/>
        <c:crosses val="max"/>
        <c:crossBetween val="between"/>
      </c:valAx>
      <c:catAx>
        <c:axId val="66366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6366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hyperlink" Target="#Dados!A1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chart" Target="../charts/chart5.xml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185737</xdr:rowOff>
    </xdr:from>
    <xdr:to>
      <xdr:col>17</xdr:col>
      <xdr:colOff>19050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16</xdr:row>
      <xdr:rowOff>176212</xdr:rowOff>
    </xdr:from>
    <xdr:to>
      <xdr:col>11</xdr:col>
      <xdr:colOff>257175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38100</xdr:colOff>
      <xdr:row>17</xdr:row>
      <xdr:rowOff>9525</xdr:rowOff>
    </xdr:from>
    <xdr:to>
      <xdr:col>17</xdr:col>
      <xdr:colOff>38100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0" y="3248025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14286</xdr:rowOff>
    </xdr:from>
    <xdr:to>
      <xdr:col>10</xdr:col>
      <xdr:colOff>95250</xdr:colOff>
      <xdr:row>16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209021</xdr:colOff>
      <xdr:row>7</xdr:row>
      <xdr:rowOff>64825</xdr:rowOff>
    </xdr:from>
    <xdr:to>
      <xdr:col>10</xdr:col>
      <xdr:colOff>256647</xdr:colOff>
      <xdr:row>23</xdr:row>
      <xdr:rowOff>148168</xdr:rowOff>
    </xdr:to>
    <xdr:grpSp>
      <xdr:nvGrpSpPr>
        <xdr:cNvPr id="21" name="Grupo 20"/>
        <xdr:cNvGrpSpPr/>
      </xdr:nvGrpSpPr>
      <xdr:grpSpPr>
        <a:xfrm>
          <a:off x="1889903" y="1398325"/>
          <a:ext cx="5493685" cy="3131343"/>
          <a:chOff x="1738313" y="261938"/>
          <a:chExt cx="5512594" cy="3131343"/>
        </a:xfrm>
      </xdr:grpSpPr>
      <xdr:grpSp>
        <xdr:nvGrpSpPr>
          <xdr:cNvPr id="19" name="Grupo 18"/>
          <xdr:cNvGrpSpPr/>
        </xdr:nvGrpSpPr>
        <xdr:grpSpPr>
          <a:xfrm>
            <a:off x="1738313" y="261938"/>
            <a:ext cx="5512594" cy="3131343"/>
            <a:chOff x="1666875" y="3798094"/>
            <a:chExt cx="5512594" cy="3131343"/>
          </a:xfrm>
        </xdr:grpSpPr>
        <xdr:grpSp>
          <xdr:nvGrpSpPr>
            <xdr:cNvPr id="9" name="Grupo 8"/>
            <xdr:cNvGrpSpPr/>
          </xdr:nvGrpSpPr>
          <xdr:grpSpPr>
            <a:xfrm>
              <a:off x="1666875" y="3845716"/>
              <a:ext cx="5512594" cy="3083721"/>
              <a:chOff x="1654969" y="3809997"/>
              <a:chExt cx="5512594" cy="3083721"/>
            </a:xfrm>
          </xdr:grpSpPr>
          <xdr:grpSp>
            <xdr:nvGrpSpPr>
              <xdr:cNvPr id="8" name="Grupo 7"/>
              <xdr:cNvGrpSpPr/>
            </xdr:nvGrpSpPr>
            <xdr:grpSpPr>
              <a:xfrm>
                <a:off x="1654969" y="3809997"/>
                <a:ext cx="5512594" cy="3083721"/>
                <a:chOff x="1654969" y="3809997"/>
                <a:chExt cx="5512594" cy="3083721"/>
              </a:xfrm>
            </xdr:grpSpPr>
            <xdr:sp macro="" textlink="">
              <xdr:nvSpPr>
                <xdr:cNvPr id="4" name="Retângulo de cantos arredondados 3"/>
                <xdr:cNvSpPr/>
              </xdr:nvSpPr>
              <xdr:spPr>
                <a:xfrm>
                  <a:off x="1654969" y="3809997"/>
                  <a:ext cx="5512594" cy="308372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Arredondar Retângulo no Mesmo Canto Lateral 6"/>
                <xdr:cNvSpPr/>
              </xdr:nvSpPr>
              <xdr:spPr>
                <a:xfrm>
                  <a:off x="1654969" y="3810001"/>
                  <a:ext cx="5488781" cy="404812"/>
                </a:xfrm>
                <a:prstGeom prst="round2SameRect">
                  <a:avLst>
                    <a:gd name="adj1" fmla="val 23856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952626" y="4441032"/>
              <a:ext cx="5129213" cy="232886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8" name="CaixaDeTexto 17"/>
            <xdr:cNvSpPr txBox="1"/>
          </xdr:nvSpPr>
          <xdr:spPr>
            <a:xfrm>
              <a:off x="2476499" y="3798094"/>
              <a:ext cx="1071562" cy="500063"/>
            </a:xfrm>
            <a:prstGeom prst="rect">
              <a:avLst/>
            </a:prstGeom>
            <a:noFill/>
            <a:ln w="9525" cmpd="sng">
              <a:noFill/>
            </a:ln>
            <a:effectLst/>
          </xdr:spPr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pt-BR" sz="20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Segoe UI Emoji" panose="020B0502040204020203" pitchFamily="34" charset="0"/>
                  <a:ea typeface="Segoe UI Emoji" panose="020B0502040204020203" pitchFamily="34" charset="0"/>
                  <a:cs typeface="+mn-cs"/>
                </a:rPr>
                <a:t>Entrada</a:t>
              </a:r>
            </a:p>
          </xdr:txBody>
        </xdr:sp>
      </xdr:grpSp>
      <xdr:pic>
        <xdr:nvPicPr>
          <xdr:cNvPr id="23" name="Imagem 22" descr="Caixa registradora - ícones de comércio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12156" y="298236"/>
            <a:ext cx="440532" cy="4161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209021</xdr:colOff>
      <xdr:row>24</xdr:row>
      <xdr:rowOff>31748</xdr:rowOff>
    </xdr:from>
    <xdr:to>
      <xdr:col>19</xdr:col>
      <xdr:colOff>297247</xdr:colOff>
      <xdr:row>40</xdr:row>
      <xdr:rowOff>79374</xdr:rowOff>
    </xdr:to>
    <xdr:grpSp>
      <xdr:nvGrpSpPr>
        <xdr:cNvPr id="20" name="Grupo 19"/>
        <xdr:cNvGrpSpPr/>
      </xdr:nvGrpSpPr>
      <xdr:grpSpPr>
        <a:xfrm>
          <a:off x="1889903" y="4603748"/>
          <a:ext cx="10980344" cy="3095626"/>
          <a:chOff x="1738313" y="3679030"/>
          <a:chExt cx="11018163" cy="3095626"/>
        </a:xfrm>
      </xdr:grpSpPr>
      <xdr:grpSp>
        <xdr:nvGrpSpPr>
          <xdr:cNvPr id="14" name="Grupo 13"/>
          <xdr:cNvGrpSpPr/>
        </xdr:nvGrpSpPr>
        <xdr:grpSpPr>
          <a:xfrm>
            <a:off x="1738313" y="3679030"/>
            <a:ext cx="11018163" cy="3095626"/>
            <a:chOff x="1690687" y="440531"/>
            <a:chExt cx="11018163" cy="3095626"/>
          </a:xfrm>
        </xdr:grpSpPr>
        <xdr:grpSp>
          <xdr:nvGrpSpPr>
            <xdr:cNvPr id="12" name="Grupo 11"/>
            <xdr:cNvGrpSpPr/>
          </xdr:nvGrpSpPr>
          <xdr:grpSpPr>
            <a:xfrm>
              <a:off x="1690687" y="488157"/>
              <a:ext cx="11018163" cy="3048000"/>
              <a:chOff x="1643062" y="416719"/>
              <a:chExt cx="11018163" cy="3048000"/>
            </a:xfrm>
          </xdr:grpSpPr>
          <xdr:pic>
            <xdr:nvPicPr>
              <xdr:cNvPr id="6" name="Imagem 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1654969" y="416719"/>
                <a:ext cx="11006256" cy="3048000"/>
              </a:xfrm>
              <a:prstGeom prst="rect">
                <a:avLst/>
              </a:prstGeom>
            </xdr:spPr>
          </xdr:pic>
          <xdr:grpSp>
            <xdr:nvGrpSpPr>
              <xdr:cNvPr id="11" name="Grupo 10"/>
              <xdr:cNvGrpSpPr/>
            </xdr:nvGrpSpPr>
            <xdr:grpSpPr>
              <a:xfrm>
                <a:off x="1643062" y="416721"/>
                <a:ext cx="11001375" cy="2893218"/>
                <a:chOff x="1666874" y="381001"/>
                <a:chExt cx="11001375" cy="2893218"/>
              </a:xfrm>
            </xdr:grpSpPr>
            <xdr:graphicFrame macro="">
              <xdr:nvGraphicFramePr>
                <xdr:cNvPr id="2" name="Gráfico 1"/>
                <xdr:cNvGraphicFramePr>
                  <a:graphicFrameLocks/>
                </xdr:cNvGraphicFramePr>
              </xdr:nvGraphicFramePr>
              <xdr:xfrm>
                <a:off x="1845468" y="857250"/>
                <a:ext cx="10572750" cy="241696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10" name="Arredondar Retângulo no Mesmo Canto Lateral 9"/>
                <xdr:cNvSpPr/>
              </xdr:nvSpPr>
              <xdr:spPr>
                <a:xfrm>
                  <a:off x="1666874" y="381001"/>
                  <a:ext cx="11001375" cy="404812"/>
                </a:xfrm>
                <a:prstGeom prst="round2SameRect">
                  <a:avLst>
                    <a:gd name="adj1" fmla="val 26471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</xdr:grpSp>
        <xdr:sp macro="" textlink="">
          <xdr:nvSpPr>
            <xdr:cNvPr id="13" name="CaixaDeTexto 12"/>
            <xdr:cNvSpPr txBox="1"/>
          </xdr:nvSpPr>
          <xdr:spPr>
            <a:xfrm>
              <a:off x="2452689" y="440531"/>
              <a:ext cx="1071562" cy="5000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Emoji" panose="020B0502040204020203" pitchFamily="34" charset="0"/>
                  <a:ea typeface="Segoe UI Emoj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9" name="Imagem 28" descr="💸 Dinheiro Voando Emoji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54292" y="3738562"/>
            <a:ext cx="422206" cy="423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1559719</xdr:colOff>
      <xdr:row>14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33500"/>
              <a:ext cx="1559719" cy="1476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261937</xdr:colOff>
      <xdr:row>0</xdr:row>
      <xdr:rowOff>119061</xdr:rowOff>
    </xdr:from>
    <xdr:to>
      <xdr:col>20</xdr:col>
      <xdr:colOff>47625</xdr:colOff>
      <xdr:row>6</xdr:row>
      <xdr:rowOff>59530</xdr:rowOff>
    </xdr:to>
    <xdr:sp macro="" textlink="">
      <xdr:nvSpPr>
        <xdr:cNvPr id="5" name="Retângulo 4"/>
        <xdr:cNvSpPr/>
      </xdr:nvSpPr>
      <xdr:spPr>
        <a:xfrm>
          <a:off x="1952625" y="119061"/>
          <a:ext cx="11322844" cy="108346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321468</xdr:colOff>
      <xdr:row>0</xdr:row>
      <xdr:rowOff>154780</xdr:rowOff>
    </xdr:from>
    <xdr:to>
      <xdr:col>3</xdr:col>
      <xdr:colOff>154781</xdr:colOff>
      <xdr:row>5</xdr:row>
      <xdr:rowOff>178593</xdr:rowOff>
    </xdr:to>
    <xdr:sp macro="" textlink="">
      <xdr:nvSpPr>
        <xdr:cNvPr id="15" name="Retângulo 14"/>
        <xdr:cNvSpPr/>
      </xdr:nvSpPr>
      <xdr:spPr>
        <a:xfrm>
          <a:off x="2012156" y="154780"/>
          <a:ext cx="1047750" cy="97631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559595</xdr:colOff>
      <xdr:row>1</xdr:row>
      <xdr:rowOff>71438</xdr:rowOff>
    </xdr:from>
    <xdr:to>
      <xdr:col>6</xdr:col>
      <xdr:colOff>464345</xdr:colOff>
      <xdr:row>3</xdr:row>
      <xdr:rowOff>142876</xdr:rowOff>
    </xdr:to>
    <xdr:sp macro="" textlink="">
      <xdr:nvSpPr>
        <xdr:cNvPr id="16" name="CaixaDeTexto 15"/>
        <xdr:cNvSpPr txBox="1"/>
      </xdr:nvSpPr>
      <xdr:spPr>
        <a:xfrm>
          <a:off x="3464720" y="261938"/>
          <a:ext cx="1726406" cy="452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latin typeface="Segoe UI Emoji" panose="020B0502040204020203" pitchFamily="34" charset="0"/>
              <a:ea typeface="Segoe UI Emoji" panose="020B0502040204020203" pitchFamily="34" charset="0"/>
            </a:rPr>
            <a:t>Janete</a:t>
          </a:r>
        </a:p>
      </xdr:txBody>
    </xdr:sp>
    <xdr:clientData/>
  </xdr:twoCellAnchor>
  <xdr:twoCellAnchor>
    <xdr:from>
      <xdr:col>3</xdr:col>
      <xdr:colOff>559595</xdr:colOff>
      <xdr:row>3</xdr:row>
      <xdr:rowOff>142876</xdr:rowOff>
    </xdr:from>
    <xdr:to>
      <xdr:col>7</xdr:col>
      <xdr:colOff>59532</xdr:colOff>
      <xdr:row>5</xdr:row>
      <xdr:rowOff>35720</xdr:rowOff>
    </xdr:to>
    <xdr:sp macro="" textlink="">
      <xdr:nvSpPr>
        <xdr:cNvPr id="17" name="CaixaDeTexto 16"/>
        <xdr:cNvSpPr txBox="1"/>
      </xdr:nvSpPr>
      <xdr:spPr>
        <a:xfrm>
          <a:off x="3464720" y="714376"/>
          <a:ext cx="1928812" cy="2738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Segoe UI Emoji" panose="020B0502040204020203" pitchFamily="34" charset="0"/>
              <a:ea typeface="Segoe UI Emoj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11</xdr:col>
      <xdr:colOff>416718</xdr:colOff>
      <xdr:row>2</xdr:row>
      <xdr:rowOff>23814</xdr:rowOff>
    </xdr:from>
    <xdr:to>
      <xdr:col>19</xdr:col>
      <xdr:colOff>95249</xdr:colOff>
      <xdr:row>3</xdr:row>
      <xdr:rowOff>142876</xdr:rowOff>
    </xdr:to>
    <xdr:grpSp>
      <xdr:nvGrpSpPr>
        <xdr:cNvPr id="40" name="Grupo 39">
          <a:hlinkClick xmlns:r="http://schemas.openxmlformats.org/officeDocument/2006/relationships" r:id="rId6"/>
        </xdr:cNvPr>
        <xdr:cNvGrpSpPr/>
      </xdr:nvGrpSpPr>
      <xdr:grpSpPr>
        <a:xfrm>
          <a:off x="8148777" y="404814"/>
          <a:ext cx="4519472" cy="309562"/>
          <a:chOff x="6405562" y="345282"/>
          <a:chExt cx="4536281" cy="309562"/>
        </a:xfrm>
      </xdr:grpSpPr>
      <xdr:sp macro="" textlink="">
        <xdr:nvSpPr>
          <xdr:cNvPr id="36" name="Retângulo 35"/>
          <xdr:cNvSpPr/>
        </xdr:nvSpPr>
        <xdr:spPr>
          <a:xfrm>
            <a:off x="6405562" y="345282"/>
            <a:ext cx="4536281" cy="30956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0" cap="none" spc="0">
                <a:ln>
                  <a:noFill/>
                </a:ln>
                <a:solidFill>
                  <a:schemeClr val="accent6">
                    <a:lumMod val="50000"/>
                  </a:schemeClr>
                </a:solidFill>
                <a:effectLst/>
                <a:latin typeface="Segoe UI Emoji" panose="020B0502040204020203" pitchFamily="34" charset="0"/>
                <a:ea typeface="Segoe UI Emoji" panose="020B0502040204020203" pitchFamily="34" charset="0"/>
              </a:rPr>
              <a:t>Pesquisar Dados</a:t>
            </a:r>
          </a:p>
        </xdr:txBody>
      </xdr:sp>
      <xdr:pic>
        <xdr:nvPicPr>
          <xdr:cNvPr id="39" name="Imagem 38" descr="Magnifying glass icon. 18931574 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569540" y="381001"/>
            <a:ext cx="324678" cy="2599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209021</xdr:colOff>
      <xdr:row>0</xdr:row>
      <xdr:rowOff>0</xdr:rowOff>
    </xdr:from>
    <xdr:to>
      <xdr:col>19</xdr:col>
      <xdr:colOff>599827</xdr:colOff>
      <xdr:row>7</xdr:row>
      <xdr:rowOff>84408</xdr:rowOff>
    </xdr:to>
    <xdr:grpSp>
      <xdr:nvGrpSpPr>
        <xdr:cNvPr id="68" name="Grupo 67"/>
        <xdr:cNvGrpSpPr/>
      </xdr:nvGrpSpPr>
      <xdr:grpSpPr>
        <a:xfrm>
          <a:off x="1889903" y="0"/>
          <a:ext cx="11282924" cy="1417908"/>
          <a:chOff x="1952625" y="0"/>
          <a:chExt cx="11322844" cy="1417908"/>
        </a:xfrm>
      </xdr:grpSpPr>
      <xdr:grpSp>
        <xdr:nvGrpSpPr>
          <xdr:cNvPr id="67" name="Grupo 66"/>
          <xdr:cNvGrpSpPr/>
        </xdr:nvGrpSpPr>
        <xdr:grpSpPr>
          <a:xfrm>
            <a:off x="1952625" y="154780"/>
            <a:ext cx="11322844" cy="1083469"/>
            <a:chOff x="1952625" y="154780"/>
            <a:chExt cx="11322844" cy="1083469"/>
          </a:xfrm>
        </xdr:grpSpPr>
        <xdr:sp macro="" textlink="">
          <xdr:nvSpPr>
            <xdr:cNvPr id="60" name="Retângulo 59"/>
            <xdr:cNvSpPr/>
          </xdr:nvSpPr>
          <xdr:spPr>
            <a:xfrm>
              <a:off x="1952625" y="154780"/>
              <a:ext cx="11322844" cy="1083469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Retângulo 60"/>
            <xdr:cNvSpPr/>
          </xdr:nvSpPr>
          <xdr:spPr>
            <a:xfrm>
              <a:off x="2012156" y="190499"/>
              <a:ext cx="1047750" cy="976313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2" name="CaixaDeTexto 61"/>
            <xdr:cNvSpPr txBox="1"/>
          </xdr:nvSpPr>
          <xdr:spPr>
            <a:xfrm>
              <a:off x="3464720" y="297657"/>
              <a:ext cx="1726406" cy="452438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latin typeface="Segoe UI Emoji" panose="020B0502040204020203" pitchFamily="34" charset="0"/>
                  <a:ea typeface="Segoe UI Emoji" panose="020B0502040204020203" pitchFamily="34" charset="0"/>
                </a:rPr>
                <a:t>Janete</a:t>
              </a:r>
            </a:p>
          </xdr:txBody>
        </xdr:sp>
        <xdr:sp macro="" textlink="">
          <xdr:nvSpPr>
            <xdr:cNvPr id="63" name="CaixaDeTexto 62"/>
            <xdr:cNvSpPr txBox="1"/>
          </xdr:nvSpPr>
          <xdr:spPr>
            <a:xfrm>
              <a:off x="3464720" y="750095"/>
              <a:ext cx="1928812" cy="27384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000">
                  <a:latin typeface="Segoe UI Emoji" panose="020B0502040204020203" pitchFamily="34" charset="0"/>
                  <a:ea typeface="Segoe UI Emoji" panose="020B0502040204020203" pitchFamily="34" charset="0"/>
                </a:rPr>
                <a:t>Acompanhamento Financeiro</a:t>
              </a:r>
            </a:p>
          </xdr:txBody>
        </xdr:sp>
        <xdr:grpSp>
          <xdr:nvGrpSpPr>
            <xdr:cNvPr id="64" name="Grupo 63">
              <a:hlinkClick xmlns:r="http://schemas.openxmlformats.org/officeDocument/2006/relationships" r:id="rId6"/>
            </xdr:cNvPr>
            <xdr:cNvGrpSpPr/>
          </xdr:nvGrpSpPr>
          <xdr:grpSpPr>
            <a:xfrm>
              <a:off x="8179593" y="440533"/>
              <a:ext cx="4536281" cy="309562"/>
              <a:chOff x="6405562" y="345282"/>
              <a:chExt cx="4536281" cy="309562"/>
            </a:xfrm>
          </xdr:grpSpPr>
          <xdr:sp macro="" textlink="">
            <xdr:nvSpPr>
              <xdr:cNvPr id="65" name="Retângulo 64"/>
              <xdr:cNvSpPr/>
            </xdr:nvSpPr>
            <xdr:spPr>
              <a:xfrm>
                <a:off x="6405562" y="345282"/>
                <a:ext cx="4536281" cy="309562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4450" dist="27940" dir="5400000" algn="ctr">
                  <a:srgbClr val="000000">
                    <a:alpha val="32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8700000"/>
                </a:lightRig>
              </a:scene3d>
              <a:sp3d>
                <a:bevelT w="190500" h="38100"/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200" b="0" cap="none" spc="0">
                    <a:ln>
                      <a:noFill/>
                    </a:ln>
                    <a:solidFill>
                      <a:schemeClr val="accent6">
                        <a:lumMod val="50000"/>
                      </a:schemeClr>
                    </a:solidFill>
                    <a:effectLst/>
                    <a:latin typeface="Segoe UI Emoji" panose="020B0502040204020203" pitchFamily="34" charset="0"/>
                    <a:ea typeface="Segoe UI Emoji" panose="020B0502040204020203" pitchFamily="34" charset="0"/>
                  </a:rPr>
                  <a:t>Pesquisar Dados</a:t>
                </a:r>
              </a:p>
            </xdr:txBody>
          </xdr:sp>
          <xdr:pic>
            <xdr:nvPicPr>
              <xdr:cNvPr id="66" name="Imagem 65" descr="Magnifying glass icon. 18931574 PNG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0569540" y="381001"/>
                <a:ext cx="324678" cy="259994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pic>
        <xdr:nvPicPr>
          <xdr:cNvPr id="54" name="Imagem 53" descr="Ilustração do ícone de renderização 3d da vista frontal do balanço de ...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15798" y="0"/>
            <a:ext cx="1532264" cy="14179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10</xdr:col>
      <xdr:colOff>601226</xdr:colOff>
      <xdr:row>7</xdr:row>
      <xdr:rowOff>112058</xdr:rowOff>
    </xdr:from>
    <xdr:to>
      <xdr:col>11</xdr:col>
      <xdr:colOff>392205</xdr:colOff>
      <xdr:row>9</xdr:row>
      <xdr:rowOff>127155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28167" y="1445558"/>
          <a:ext cx="396097" cy="396097"/>
        </a:xfrm>
        <a:prstGeom prst="rect">
          <a:avLst/>
        </a:prstGeom>
      </xdr:spPr>
    </xdr:pic>
    <xdr:clientData/>
  </xdr:twoCellAnchor>
  <xdr:twoCellAnchor>
    <xdr:from>
      <xdr:col>10</xdr:col>
      <xdr:colOff>362293</xdr:colOff>
      <xdr:row>7</xdr:row>
      <xdr:rowOff>78438</xdr:rowOff>
    </xdr:from>
    <xdr:to>
      <xdr:col>19</xdr:col>
      <xdr:colOff>347383</xdr:colOff>
      <xdr:row>23</xdr:row>
      <xdr:rowOff>156882</xdr:rowOff>
    </xdr:to>
    <xdr:grpSp>
      <xdr:nvGrpSpPr>
        <xdr:cNvPr id="25" name="Grupo 24"/>
        <xdr:cNvGrpSpPr/>
      </xdr:nvGrpSpPr>
      <xdr:grpSpPr>
        <a:xfrm>
          <a:off x="7489234" y="1411938"/>
          <a:ext cx="5431149" cy="3126444"/>
          <a:chOff x="7489234" y="1411938"/>
          <a:chExt cx="5431149" cy="3126444"/>
        </a:xfrm>
      </xdr:grpSpPr>
      <xdr:grpSp>
        <xdr:nvGrpSpPr>
          <xdr:cNvPr id="81" name="Grupo 80"/>
          <xdr:cNvGrpSpPr/>
        </xdr:nvGrpSpPr>
        <xdr:grpSpPr>
          <a:xfrm>
            <a:off x="7489234" y="1411938"/>
            <a:ext cx="5431149" cy="3126444"/>
            <a:chOff x="7489234" y="1411938"/>
            <a:chExt cx="5431149" cy="3126444"/>
          </a:xfrm>
        </xdr:grpSpPr>
        <xdr:grpSp>
          <xdr:nvGrpSpPr>
            <xdr:cNvPr id="70" name="Grupo 69"/>
            <xdr:cNvGrpSpPr/>
          </xdr:nvGrpSpPr>
          <xdr:grpSpPr>
            <a:xfrm>
              <a:off x="7489234" y="1411938"/>
              <a:ext cx="5431149" cy="3126444"/>
              <a:chOff x="1666875" y="3809277"/>
              <a:chExt cx="5512594" cy="3120160"/>
            </a:xfrm>
          </xdr:grpSpPr>
          <xdr:grpSp>
            <xdr:nvGrpSpPr>
              <xdr:cNvPr id="74" name="Grupo 73"/>
              <xdr:cNvGrpSpPr/>
            </xdr:nvGrpSpPr>
            <xdr:grpSpPr>
              <a:xfrm>
                <a:off x="1666875" y="3845716"/>
                <a:ext cx="5512594" cy="3083721"/>
                <a:chOff x="1654969" y="3809997"/>
                <a:chExt cx="5512594" cy="3083721"/>
              </a:xfrm>
            </xdr:grpSpPr>
            <xdr:sp macro="" textlink="">
              <xdr:nvSpPr>
                <xdr:cNvPr id="76" name="Retângulo de cantos arredondados 75"/>
                <xdr:cNvSpPr/>
              </xdr:nvSpPr>
              <xdr:spPr>
                <a:xfrm>
                  <a:off x="1654969" y="3809997"/>
                  <a:ext cx="5512594" cy="308372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7" name="Arredondar Retângulo no Mesmo Canto Lateral 76"/>
                <xdr:cNvSpPr/>
              </xdr:nvSpPr>
              <xdr:spPr>
                <a:xfrm>
                  <a:off x="1654969" y="3810001"/>
                  <a:ext cx="5488781" cy="404812"/>
                </a:xfrm>
                <a:prstGeom prst="round2SameRect">
                  <a:avLst>
                    <a:gd name="adj1" fmla="val 23856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73" name="CaixaDeTexto 72"/>
              <xdr:cNvSpPr txBox="1"/>
            </xdr:nvSpPr>
            <xdr:spPr>
              <a:xfrm>
                <a:off x="2385506" y="3809277"/>
                <a:ext cx="1658519" cy="447335"/>
              </a:xfrm>
              <a:prstGeom prst="rect">
                <a:avLst/>
              </a:prstGeom>
              <a:noFill/>
              <a:ln w="9525" cmpd="sng">
                <a:noFill/>
              </a:ln>
              <a:effectLst/>
            </xdr:spPr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pt-BR" sz="2000" b="0" i="0" u="none" strike="noStrike" kern="0" cap="none" spc="0" normalizeH="0" baseline="0" noProof="0" smtClean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Segoe UI Emoji" panose="020B0502040204020203" pitchFamily="34" charset="0"/>
                    <a:ea typeface="Segoe UI Emoji" panose="020B0502040204020203" pitchFamily="34" charset="0"/>
                    <a:cs typeface="+mn-cs"/>
                  </a:rPr>
                  <a:t>Economias</a:t>
                </a:r>
              </a:p>
            </xdr:txBody>
          </xdr:sp>
        </xdr:grpSp>
        <xdr:graphicFrame macro="">
          <xdr:nvGraphicFramePr>
            <xdr:cNvPr id="80" name="Gráfico 79"/>
            <xdr:cNvGraphicFramePr>
              <a:graphicFrameLocks/>
            </xdr:cNvGraphicFramePr>
          </xdr:nvGraphicFramePr>
          <xdr:xfrm>
            <a:off x="7732059" y="1714500"/>
            <a:ext cx="4840941" cy="28051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pic>
        <xdr:nvPicPr>
          <xdr:cNvPr id="24" name="Imagem 2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7687236" y="1467971"/>
            <a:ext cx="358588" cy="35858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6</xdr:row>
      <xdr:rowOff>44824</xdr:rowOff>
    </xdr:to>
    <xdr:grpSp>
      <xdr:nvGrpSpPr>
        <xdr:cNvPr id="30" name="Grupo 29"/>
        <xdr:cNvGrpSpPr/>
      </xdr:nvGrpSpPr>
      <xdr:grpSpPr>
        <a:xfrm>
          <a:off x="0" y="190500"/>
          <a:ext cx="1680882" cy="997324"/>
          <a:chOff x="0" y="190500"/>
          <a:chExt cx="1680882" cy="997324"/>
        </a:xfrm>
      </xdr:grpSpPr>
      <xdr:sp macro="" textlink="">
        <xdr:nvSpPr>
          <xdr:cNvPr id="22" name="Retângulo 21"/>
          <xdr:cNvSpPr/>
        </xdr:nvSpPr>
        <xdr:spPr>
          <a:xfrm>
            <a:off x="0" y="190500"/>
            <a:ext cx="1680882" cy="974912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>
                <a:latin typeface="Segoe UI Emoji" panose="020B0502040204020203" pitchFamily="34" charset="0"/>
                <a:ea typeface="Segoe UI Emoji" panose="020B0502040204020203" pitchFamily="34" charset="0"/>
              </a:rPr>
              <a:t>Money App</a:t>
            </a:r>
          </a:p>
        </xdr:txBody>
      </xdr:sp>
      <xdr:pic>
        <xdr:nvPicPr>
          <xdr:cNvPr id="69" name="Imagem 68" descr="Preservation Generic Outline Color icon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91172" y="616324"/>
            <a:ext cx="567298" cy="571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te Corrêa Mamede" refreshedDate="45671.897128240744" createdVersion="5" refreshedVersion="5" minRefreshableVersion="3" recordCount="44">
  <cacheSource type="worksheet">
    <worksheetSource name="tbl_dados"/>
  </cacheSource>
  <cacheFields count="8">
    <cacheField name=" Data      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 Tipo   " numFmtId="0">
      <sharedItems count="2">
        <s v="ENTRADA"/>
        <s v="SAÍDA"/>
      </sharedItems>
    </cacheField>
    <cacheField name=" Categoria  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 Descrição             " numFmtId="0">
      <sharedItems/>
    </cacheField>
    <cacheField name=" Valor  " numFmtId="43">
      <sharedItems containsSemiMixedTypes="0" containsString="0" containsNumber="1" containsInteger="1" minValue="80" maxValue="5000"/>
    </cacheField>
    <cacheField name=" Operação Bancária " numFmtId="0">
      <sharedItems/>
    </cacheField>
    <cacheField name=" Status  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">
  <location ref="A23:B2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 Valor  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 Valor  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2"/>
    <pivotTable tabId="3" name="Tabela dinâmica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SlicerStyleLight6 2" rowHeight="241300"/>
</slicers>
</file>

<file path=xl/tables/table1.xml><?xml version="1.0" encoding="utf-8"?>
<table xmlns="http://schemas.openxmlformats.org/spreadsheetml/2006/main" id="1" name="tbl_dados" displayName="tbl_dados" ref="A1:H45" totalsRowShown="0" headerRowDxfId="12" dataDxfId="11">
  <autoFilter ref="A1:H45"/>
  <tableColumns count="8">
    <tableColumn id="1" name=" Data       " dataDxfId="10"/>
    <tableColumn id="8" name="Mês" dataDxfId="9">
      <calculatedColumnFormula>MONTH(tbl_dados[[#This Row],[ Data       ]])</calculatedColumnFormula>
    </tableColumn>
    <tableColumn id="2" name=" Tipo   " dataDxfId="8"/>
    <tableColumn id="3" name=" Categoria   " dataDxfId="7"/>
    <tableColumn id="4" name=" Descrição             " dataDxfId="6"/>
    <tableColumn id="5" name=" Valor  " dataDxfId="5" dataCellStyle="Vírgula"/>
    <tableColumn id="6" name=" Operação Bancária " dataDxfId="4"/>
    <tableColumn id="7" name=" Status  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7:D14" totalsRowShown="0" headerRowDxfId="2">
  <autoFilter ref="C7:D14"/>
  <tableColumns count="2">
    <tableColumn id="1" name="data de lançamento" dataDxfId="1"/>
    <tableColumn id="2" name="depósito reservado" dataDxfId="0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3" sqref="B3:H3"/>
    </sheetView>
  </sheetViews>
  <sheetFormatPr defaultRowHeight="15" x14ac:dyDescent="0.25"/>
  <cols>
    <col min="2" max="2" width="11.5703125" bestFit="1" customWidth="1"/>
    <col min="3" max="3" width="8" bestFit="1" customWidth="1"/>
    <col min="4" max="4" width="13.140625" bestFit="1" customWidth="1"/>
    <col min="5" max="5" width="23.42578125" bestFit="1" customWidth="1"/>
    <col min="6" max="6" width="8" bestFit="1" customWidth="1"/>
    <col min="7" max="7" width="18.85546875" bestFit="1" customWidth="1"/>
    <col min="8" max="8" width="11.85546875" bestFit="1" customWidth="1"/>
  </cols>
  <sheetData>
    <row r="1" spans="1:8" x14ac:dyDescent="0.25">
      <c r="A1" s="1" t="s">
        <v>0</v>
      </c>
    </row>
    <row r="3" spans="1:8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B4" t="s">
        <v>9</v>
      </c>
      <c r="C4" t="s">
        <v>10</v>
      </c>
      <c r="D4" t="s">
        <v>11</v>
      </c>
      <c r="E4" t="s">
        <v>12</v>
      </c>
      <c r="F4" t="s">
        <v>10</v>
      </c>
      <c r="G4" t="s">
        <v>13</v>
      </c>
      <c r="H4" t="s">
        <v>14</v>
      </c>
    </row>
    <row r="5" spans="1:8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</row>
    <row r="6" spans="1:8" x14ac:dyDescent="0.25"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</row>
    <row r="7" spans="1:8" x14ac:dyDescent="0.25">
      <c r="B7" t="s">
        <v>29</v>
      </c>
      <c r="C7" t="s">
        <v>16</v>
      </c>
      <c r="D7" t="s">
        <v>30</v>
      </c>
      <c r="E7" t="s">
        <v>31</v>
      </c>
      <c r="F7" t="s">
        <v>32</v>
      </c>
      <c r="G7" t="s">
        <v>33</v>
      </c>
      <c r="H7" t="s">
        <v>21</v>
      </c>
    </row>
    <row r="8" spans="1:8" x14ac:dyDescent="0.25">
      <c r="B8" t="s">
        <v>34</v>
      </c>
      <c r="C8" t="s">
        <v>16</v>
      </c>
      <c r="D8" t="s">
        <v>35</v>
      </c>
      <c r="E8" t="s">
        <v>36</v>
      </c>
      <c r="F8" t="s">
        <v>37</v>
      </c>
      <c r="G8" t="s">
        <v>20</v>
      </c>
      <c r="H8" t="s">
        <v>28</v>
      </c>
    </row>
    <row r="9" spans="1:8" x14ac:dyDescent="0.25">
      <c r="B9" t="s">
        <v>38</v>
      </c>
      <c r="C9" t="s">
        <v>23</v>
      </c>
      <c r="D9" t="s">
        <v>39</v>
      </c>
      <c r="E9" t="s">
        <v>40</v>
      </c>
      <c r="F9" t="s">
        <v>41</v>
      </c>
      <c r="G9" t="s">
        <v>27</v>
      </c>
      <c r="H9" t="s">
        <v>21</v>
      </c>
    </row>
    <row r="10" spans="1:8" x14ac:dyDescent="0.25">
      <c r="B10" t="s">
        <v>42</v>
      </c>
      <c r="C10" t="s">
        <v>16</v>
      </c>
      <c r="D10" t="s">
        <v>43</v>
      </c>
      <c r="E10" t="s">
        <v>44</v>
      </c>
      <c r="F10" t="s">
        <v>45</v>
      </c>
      <c r="G10" t="s">
        <v>33</v>
      </c>
      <c r="H10" t="s">
        <v>28</v>
      </c>
    </row>
    <row r="11" spans="1:8" x14ac:dyDescent="0.25">
      <c r="B11" t="s">
        <v>46</v>
      </c>
      <c r="C11" t="s">
        <v>16</v>
      </c>
      <c r="D11" t="s">
        <v>17</v>
      </c>
      <c r="E11" t="s">
        <v>47</v>
      </c>
      <c r="F11" t="s">
        <v>48</v>
      </c>
      <c r="G11" t="s">
        <v>20</v>
      </c>
      <c r="H11" t="s">
        <v>21</v>
      </c>
    </row>
    <row r="12" spans="1:8" x14ac:dyDescent="0.25">
      <c r="B12" t="s">
        <v>49</v>
      </c>
      <c r="C12" t="s">
        <v>16</v>
      </c>
      <c r="D12" t="s">
        <v>50</v>
      </c>
      <c r="E12" t="s">
        <v>51</v>
      </c>
      <c r="F12" t="s">
        <v>52</v>
      </c>
      <c r="G12" t="s">
        <v>33</v>
      </c>
      <c r="H12" t="s">
        <v>28</v>
      </c>
    </row>
    <row r="13" spans="1:8" x14ac:dyDescent="0.25">
      <c r="B13" t="s">
        <v>53</v>
      </c>
      <c r="C13" t="s">
        <v>23</v>
      </c>
      <c r="D13" t="s">
        <v>54</v>
      </c>
      <c r="E13" t="s">
        <v>55</v>
      </c>
      <c r="F13" t="s">
        <v>56</v>
      </c>
      <c r="G13" t="s">
        <v>27</v>
      </c>
      <c r="H13" t="s">
        <v>21</v>
      </c>
    </row>
    <row r="14" spans="1:8" x14ac:dyDescent="0.25">
      <c r="B14" t="s">
        <v>57</v>
      </c>
      <c r="C14" t="s">
        <v>16</v>
      </c>
      <c r="D14" t="s">
        <v>58</v>
      </c>
      <c r="E14" t="s">
        <v>59</v>
      </c>
      <c r="F14" t="s">
        <v>60</v>
      </c>
      <c r="G14" t="s">
        <v>20</v>
      </c>
      <c r="H14" t="s">
        <v>28</v>
      </c>
    </row>
    <row r="15" spans="1:8" x14ac:dyDescent="0.25">
      <c r="B15" t="s">
        <v>61</v>
      </c>
      <c r="C15" t="s">
        <v>16</v>
      </c>
      <c r="D15" t="s">
        <v>35</v>
      </c>
      <c r="E15" t="s">
        <v>62</v>
      </c>
      <c r="F15" t="s">
        <v>63</v>
      </c>
      <c r="G15" t="s">
        <v>33</v>
      </c>
      <c r="H15" t="s">
        <v>21</v>
      </c>
    </row>
    <row r="16" spans="1:8" x14ac:dyDescent="0.25">
      <c r="B16" t="s">
        <v>64</v>
      </c>
      <c r="C16" t="s">
        <v>23</v>
      </c>
      <c r="D16" t="s">
        <v>65</v>
      </c>
      <c r="E16" t="s">
        <v>66</v>
      </c>
      <c r="F16" t="s">
        <v>67</v>
      </c>
      <c r="G16" t="s">
        <v>27</v>
      </c>
      <c r="H16" t="s">
        <v>28</v>
      </c>
    </row>
    <row r="17" spans="2:8" x14ac:dyDescent="0.25">
      <c r="B17" t="s">
        <v>68</v>
      </c>
      <c r="C17" t="s">
        <v>16</v>
      </c>
      <c r="D17" t="s">
        <v>30</v>
      </c>
      <c r="E17" t="s">
        <v>69</v>
      </c>
      <c r="F17" t="s">
        <v>70</v>
      </c>
      <c r="G17" t="s">
        <v>20</v>
      </c>
      <c r="H17" t="s">
        <v>21</v>
      </c>
    </row>
    <row r="18" spans="2:8" x14ac:dyDescent="0.25">
      <c r="B18" t="s">
        <v>71</v>
      </c>
      <c r="C18" t="s">
        <v>16</v>
      </c>
      <c r="D18" t="s">
        <v>17</v>
      </c>
      <c r="E18" t="s">
        <v>72</v>
      </c>
      <c r="F18" t="s">
        <v>73</v>
      </c>
      <c r="G18" t="s">
        <v>33</v>
      </c>
      <c r="H18" t="s">
        <v>28</v>
      </c>
    </row>
    <row r="19" spans="2:8" x14ac:dyDescent="0.25">
      <c r="B19" t="s">
        <v>74</v>
      </c>
      <c r="C19" t="s">
        <v>23</v>
      </c>
      <c r="D19" t="s">
        <v>75</v>
      </c>
      <c r="E19" t="s">
        <v>76</v>
      </c>
      <c r="F19" t="s">
        <v>77</v>
      </c>
      <c r="G19" t="s">
        <v>27</v>
      </c>
      <c r="H19" t="s">
        <v>21</v>
      </c>
    </row>
    <row r="20" spans="2:8" x14ac:dyDescent="0.25">
      <c r="B20" t="s">
        <v>78</v>
      </c>
      <c r="C20" t="s">
        <v>16</v>
      </c>
      <c r="D20" t="s">
        <v>43</v>
      </c>
      <c r="E20" t="s">
        <v>79</v>
      </c>
      <c r="F20" t="s">
        <v>32</v>
      </c>
      <c r="G20" t="s">
        <v>20</v>
      </c>
      <c r="H20" t="s">
        <v>28</v>
      </c>
    </row>
    <row r="21" spans="2:8" x14ac:dyDescent="0.25">
      <c r="B21" t="s">
        <v>80</v>
      </c>
      <c r="C21" t="s">
        <v>16</v>
      </c>
      <c r="D21" t="s">
        <v>50</v>
      </c>
      <c r="E21" t="s">
        <v>81</v>
      </c>
      <c r="F21" t="s">
        <v>19</v>
      </c>
      <c r="G21" t="s">
        <v>33</v>
      </c>
      <c r="H21" t="s">
        <v>21</v>
      </c>
    </row>
    <row r="22" spans="2:8" x14ac:dyDescent="0.25">
      <c r="B22" t="s">
        <v>82</v>
      </c>
      <c r="C22" t="s">
        <v>23</v>
      </c>
      <c r="D22" t="s">
        <v>39</v>
      </c>
      <c r="E22" t="s">
        <v>83</v>
      </c>
      <c r="F22" t="s">
        <v>70</v>
      </c>
      <c r="G22" t="s">
        <v>27</v>
      </c>
      <c r="H22" t="s">
        <v>28</v>
      </c>
    </row>
    <row r="23" spans="2:8" x14ac:dyDescent="0.25">
      <c r="B23" t="s">
        <v>84</v>
      </c>
      <c r="C23" t="s">
        <v>16</v>
      </c>
      <c r="D23" t="s">
        <v>35</v>
      </c>
      <c r="E23" t="s">
        <v>85</v>
      </c>
      <c r="F23" t="s">
        <v>86</v>
      </c>
      <c r="G23" t="s">
        <v>20</v>
      </c>
      <c r="H23" t="s">
        <v>21</v>
      </c>
    </row>
    <row r="24" spans="2:8" x14ac:dyDescent="0.25">
      <c r="B24" t="s">
        <v>87</v>
      </c>
      <c r="C24" t="s">
        <v>16</v>
      </c>
      <c r="D24" t="s">
        <v>30</v>
      </c>
      <c r="E24" t="s">
        <v>88</v>
      </c>
      <c r="F24" t="s">
        <v>37</v>
      </c>
      <c r="G24" t="s">
        <v>33</v>
      </c>
      <c r="H24" t="s">
        <v>28</v>
      </c>
    </row>
    <row r="25" spans="2:8" x14ac:dyDescent="0.25">
      <c r="B25" t="s">
        <v>89</v>
      </c>
      <c r="C25" t="s">
        <v>16</v>
      </c>
      <c r="D25" t="s">
        <v>17</v>
      </c>
      <c r="E25" t="s">
        <v>47</v>
      </c>
      <c r="F25" t="s">
        <v>32</v>
      </c>
      <c r="G25" t="s">
        <v>20</v>
      </c>
      <c r="H25" t="s">
        <v>21</v>
      </c>
    </row>
    <row r="26" spans="2:8" x14ac:dyDescent="0.25">
      <c r="B26" t="s">
        <v>90</v>
      </c>
      <c r="C26" t="s">
        <v>23</v>
      </c>
      <c r="D26" t="s">
        <v>39</v>
      </c>
      <c r="E26" t="s">
        <v>91</v>
      </c>
      <c r="F26" t="s">
        <v>41</v>
      </c>
      <c r="G26" t="s">
        <v>27</v>
      </c>
      <c r="H26" t="s">
        <v>28</v>
      </c>
    </row>
    <row r="27" spans="2:8" x14ac:dyDescent="0.25">
      <c r="B27" t="s">
        <v>92</v>
      </c>
      <c r="C27" t="s">
        <v>16</v>
      </c>
      <c r="D27" t="s">
        <v>43</v>
      </c>
      <c r="E27" t="s">
        <v>93</v>
      </c>
      <c r="F27" t="s">
        <v>52</v>
      </c>
      <c r="G27" t="s">
        <v>33</v>
      </c>
      <c r="H27" t="s">
        <v>21</v>
      </c>
    </row>
    <row r="28" spans="2:8" x14ac:dyDescent="0.25">
      <c r="B28" t="s">
        <v>94</v>
      </c>
      <c r="C28" t="s">
        <v>23</v>
      </c>
      <c r="D28" t="s">
        <v>65</v>
      </c>
      <c r="E28" t="s">
        <v>95</v>
      </c>
      <c r="F28" t="s">
        <v>60</v>
      </c>
      <c r="G28" t="s">
        <v>27</v>
      </c>
      <c r="H28" t="s">
        <v>28</v>
      </c>
    </row>
    <row r="29" spans="2:8" x14ac:dyDescent="0.25">
      <c r="B29" t="s">
        <v>96</v>
      </c>
      <c r="C29" t="s">
        <v>16</v>
      </c>
      <c r="D29" t="s">
        <v>17</v>
      </c>
      <c r="E29" t="s">
        <v>18</v>
      </c>
      <c r="F29" t="s">
        <v>32</v>
      </c>
      <c r="G29" t="s">
        <v>20</v>
      </c>
      <c r="H29" t="s">
        <v>21</v>
      </c>
    </row>
    <row r="30" spans="2:8" x14ac:dyDescent="0.25">
      <c r="B30" t="s">
        <v>97</v>
      </c>
      <c r="C30" t="s">
        <v>16</v>
      </c>
      <c r="D30" t="s">
        <v>58</v>
      </c>
      <c r="E30" t="s">
        <v>98</v>
      </c>
      <c r="F30" t="s">
        <v>19</v>
      </c>
      <c r="G30" t="s">
        <v>33</v>
      </c>
      <c r="H30" t="s">
        <v>28</v>
      </c>
    </row>
    <row r="31" spans="2:8" x14ac:dyDescent="0.25">
      <c r="B31" t="s">
        <v>99</v>
      </c>
      <c r="C31" t="s">
        <v>23</v>
      </c>
      <c r="D31" t="s">
        <v>75</v>
      </c>
      <c r="E31" t="s">
        <v>100</v>
      </c>
      <c r="F31" t="s">
        <v>52</v>
      </c>
      <c r="G31" t="s">
        <v>27</v>
      </c>
      <c r="H31" t="s">
        <v>21</v>
      </c>
    </row>
    <row r="32" spans="2:8" x14ac:dyDescent="0.25">
      <c r="B32" t="s">
        <v>101</v>
      </c>
      <c r="C32" t="s">
        <v>16</v>
      </c>
      <c r="D32" t="s">
        <v>30</v>
      </c>
      <c r="E32" t="s">
        <v>69</v>
      </c>
      <c r="F32" t="s">
        <v>41</v>
      </c>
      <c r="G32" t="s">
        <v>20</v>
      </c>
      <c r="H32" t="s">
        <v>28</v>
      </c>
    </row>
    <row r="33" spans="1:8" x14ac:dyDescent="0.25">
      <c r="B33" t="s">
        <v>102</v>
      </c>
      <c r="C33" t="s">
        <v>16</v>
      </c>
      <c r="D33" t="s">
        <v>43</v>
      </c>
      <c r="E33" t="s">
        <v>103</v>
      </c>
      <c r="F33" t="s">
        <v>48</v>
      </c>
      <c r="G33" t="s">
        <v>33</v>
      </c>
      <c r="H33" t="s">
        <v>21</v>
      </c>
    </row>
    <row r="34" spans="1:8" x14ac:dyDescent="0.25">
      <c r="B34" t="s">
        <v>104</v>
      </c>
      <c r="C34" t="s">
        <v>23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</row>
    <row r="36" spans="1:8" x14ac:dyDescent="0.25">
      <c r="A36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5"/>
  <sheetViews>
    <sheetView workbookViewId="0"/>
  </sheetViews>
  <sheetFormatPr defaultColWidth="23.5703125" defaultRowHeight="15" x14ac:dyDescent="0.25"/>
  <cols>
    <col min="1" max="1" width="10.7109375" style="3" bestFit="1" customWidth="1"/>
    <col min="2" max="2" width="10.7109375" style="3" customWidth="1"/>
    <col min="3" max="3" width="9.42578125" style="4" bestFit="1" customWidth="1"/>
    <col min="4" max="4" width="20.85546875" style="4" bestFit="1" customWidth="1"/>
    <col min="5" max="5" width="30.5703125" style="4" customWidth="1"/>
    <col min="6" max="6" width="10.7109375" style="10" bestFit="1" customWidth="1"/>
    <col min="7" max="7" width="23.5703125" style="4"/>
    <col min="8" max="8" width="9.85546875" style="4" customWidth="1"/>
  </cols>
  <sheetData>
    <row r="1" spans="1:8" x14ac:dyDescent="0.25">
      <c r="A1" s="6" t="s">
        <v>2</v>
      </c>
      <c r="B1" s="6" t="s">
        <v>173</v>
      </c>
      <c r="C1" s="7" t="s">
        <v>3</v>
      </c>
      <c r="D1" s="7" t="s">
        <v>4</v>
      </c>
      <c r="E1" s="7" t="s">
        <v>5</v>
      </c>
      <c r="F1" s="8" t="s">
        <v>6</v>
      </c>
      <c r="G1" s="7" t="s">
        <v>7</v>
      </c>
      <c r="H1" s="7" t="s">
        <v>8</v>
      </c>
    </row>
    <row r="2" spans="1:8" x14ac:dyDescent="0.25">
      <c r="A2" s="2">
        <v>45505</v>
      </c>
      <c r="B2" s="15">
        <f>MONTH(tbl_dados[[#This Row],[ Data       ]])</f>
        <v>8</v>
      </c>
      <c r="C2" s="5" t="s">
        <v>105</v>
      </c>
      <c r="D2" s="5" t="s">
        <v>106</v>
      </c>
      <c r="E2" s="5" t="s">
        <v>107</v>
      </c>
      <c r="F2" s="9">
        <v>5000</v>
      </c>
      <c r="G2" s="5" t="s">
        <v>108</v>
      </c>
      <c r="H2" s="5" t="s">
        <v>109</v>
      </c>
    </row>
    <row r="3" spans="1:8" x14ac:dyDescent="0.25">
      <c r="A3" s="2">
        <v>45505</v>
      </c>
      <c r="B3" s="15">
        <f>MONTH(tbl_dados[[#This Row],[ Data       ]])</f>
        <v>8</v>
      </c>
      <c r="C3" s="5" t="s">
        <v>110</v>
      </c>
      <c r="D3" s="5" t="s">
        <v>111</v>
      </c>
      <c r="E3" s="5" t="s">
        <v>112</v>
      </c>
      <c r="F3" s="9">
        <v>550</v>
      </c>
      <c r="G3" s="5" t="s">
        <v>113</v>
      </c>
      <c r="H3" s="5" t="s">
        <v>114</v>
      </c>
    </row>
    <row r="4" spans="1:8" x14ac:dyDescent="0.25">
      <c r="A4" s="2">
        <v>45507</v>
      </c>
      <c r="B4" s="15">
        <f>MONTH(tbl_dados[[#This Row],[ Data       ]])</f>
        <v>8</v>
      </c>
      <c r="C4" s="5" t="s">
        <v>110</v>
      </c>
      <c r="D4" s="5" t="s">
        <v>115</v>
      </c>
      <c r="E4" s="5" t="s">
        <v>116</v>
      </c>
      <c r="F4" s="9">
        <v>300</v>
      </c>
      <c r="G4" s="5" t="s">
        <v>117</v>
      </c>
      <c r="H4" s="5" t="s">
        <v>118</v>
      </c>
    </row>
    <row r="5" spans="1:8" x14ac:dyDescent="0.25">
      <c r="A5" s="2">
        <v>45509</v>
      </c>
      <c r="B5" s="15">
        <f>MONTH(tbl_dados[[#This Row],[ Data       ]])</f>
        <v>8</v>
      </c>
      <c r="C5" s="5" t="s">
        <v>110</v>
      </c>
      <c r="D5" s="5" t="s">
        <v>119</v>
      </c>
      <c r="E5" s="5" t="s">
        <v>120</v>
      </c>
      <c r="F5" s="9">
        <v>120</v>
      </c>
      <c r="G5" s="5" t="s">
        <v>117</v>
      </c>
      <c r="H5" s="5" t="s">
        <v>118</v>
      </c>
    </row>
    <row r="6" spans="1:8" x14ac:dyDescent="0.25">
      <c r="A6" s="2">
        <v>45511</v>
      </c>
      <c r="B6" s="15">
        <f>MONTH(tbl_dados[[#This Row],[ Data       ]])</f>
        <v>8</v>
      </c>
      <c r="C6" s="5" t="s">
        <v>110</v>
      </c>
      <c r="D6" s="5" t="s">
        <v>121</v>
      </c>
      <c r="E6" s="5" t="s">
        <v>122</v>
      </c>
      <c r="F6" s="9">
        <v>250</v>
      </c>
      <c r="G6" s="5" t="s">
        <v>108</v>
      </c>
      <c r="H6" s="5" t="s">
        <v>118</v>
      </c>
    </row>
    <row r="7" spans="1:8" ht="14.25" customHeight="1" x14ac:dyDescent="0.25">
      <c r="A7" s="2">
        <v>45514</v>
      </c>
      <c r="B7" s="15">
        <f>MONTH(tbl_dados[[#This Row],[ Data       ]])</f>
        <v>8</v>
      </c>
      <c r="C7" s="5" t="s">
        <v>110</v>
      </c>
      <c r="D7" s="5" t="s">
        <v>123</v>
      </c>
      <c r="E7" s="5" t="s">
        <v>124</v>
      </c>
      <c r="F7" s="9">
        <v>400</v>
      </c>
      <c r="G7" s="5" t="s">
        <v>113</v>
      </c>
      <c r="H7" s="5" t="s">
        <v>114</v>
      </c>
    </row>
    <row r="8" spans="1:8" x14ac:dyDescent="0.25">
      <c r="A8" s="2">
        <v>45516</v>
      </c>
      <c r="B8" s="15">
        <f>MONTH(tbl_dados[[#This Row],[ Data       ]])</f>
        <v>8</v>
      </c>
      <c r="C8" s="5" t="s">
        <v>110</v>
      </c>
      <c r="D8" s="5" t="s">
        <v>125</v>
      </c>
      <c r="E8" s="5" t="s">
        <v>126</v>
      </c>
      <c r="F8" s="9">
        <v>600</v>
      </c>
      <c r="G8" s="5" t="s">
        <v>117</v>
      </c>
      <c r="H8" s="5" t="s">
        <v>114</v>
      </c>
    </row>
    <row r="9" spans="1:8" x14ac:dyDescent="0.25">
      <c r="A9" s="2">
        <v>45519</v>
      </c>
      <c r="B9" s="15">
        <f>MONTH(tbl_dados[[#This Row],[ Data       ]])</f>
        <v>8</v>
      </c>
      <c r="C9" s="5" t="s">
        <v>105</v>
      </c>
      <c r="D9" s="5" t="s">
        <v>127</v>
      </c>
      <c r="E9" s="5" t="s">
        <v>128</v>
      </c>
      <c r="F9" s="9">
        <v>800</v>
      </c>
      <c r="G9" s="5" t="s">
        <v>108</v>
      </c>
      <c r="H9" s="5" t="s">
        <v>109</v>
      </c>
    </row>
    <row r="10" spans="1:8" x14ac:dyDescent="0.25">
      <c r="A10" s="2">
        <v>45519</v>
      </c>
      <c r="B10" s="15">
        <f>MONTH(tbl_dados[[#This Row],[ Data       ]])</f>
        <v>8</v>
      </c>
      <c r="C10" s="5" t="s">
        <v>110</v>
      </c>
      <c r="D10" s="5" t="s">
        <v>129</v>
      </c>
      <c r="E10" s="5" t="s">
        <v>130</v>
      </c>
      <c r="F10" s="9">
        <v>150</v>
      </c>
      <c r="G10" s="5" t="s">
        <v>108</v>
      </c>
      <c r="H10" s="5" t="s">
        <v>118</v>
      </c>
    </row>
    <row r="11" spans="1:8" x14ac:dyDescent="0.25">
      <c r="A11" s="2">
        <v>45522</v>
      </c>
      <c r="B11" s="15">
        <f>MONTH(tbl_dados[[#This Row],[ Data       ]])</f>
        <v>8</v>
      </c>
      <c r="C11" s="5" t="s">
        <v>110</v>
      </c>
      <c r="D11" s="5" t="s">
        <v>131</v>
      </c>
      <c r="E11" s="5" t="s">
        <v>132</v>
      </c>
      <c r="F11" s="9">
        <v>1200</v>
      </c>
      <c r="G11" s="5" t="s">
        <v>117</v>
      </c>
      <c r="H11" s="5" t="s">
        <v>114</v>
      </c>
    </row>
    <row r="12" spans="1:8" x14ac:dyDescent="0.25">
      <c r="A12" s="2">
        <v>45524</v>
      </c>
      <c r="B12" s="15">
        <f>MONTH(tbl_dados[[#This Row],[ Data       ]])</f>
        <v>8</v>
      </c>
      <c r="C12" s="5" t="s">
        <v>110</v>
      </c>
      <c r="D12" s="5" t="s">
        <v>133</v>
      </c>
      <c r="E12" s="5" t="s">
        <v>134</v>
      </c>
      <c r="F12" s="9">
        <v>450</v>
      </c>
      <c r="G12" s="5" t="s">
        <v>113</v>
      </c>
      <c r="H12" s="5" t="s">
        <v>118</v>
      </c>
    </row>
    <row r="13" spans="1:8" x14ac:dyDescent="0.25">
      <c r="A13" s="2">
        <v>45526</v>
      </c>
      <c r="B13" s="15">
        <f>MONTH(tbl_dados[[#This Row],[ Data       ]])</f>
        <v>8</v>
      </c>
      <c r="C13" s="5" t="s">
        <v>110</v>
      </c>
      <c r="D13" s="5" t="s">
        <v>135</v>
      </c>
      <c r="E13" s="5" t="s">
        <v>136</v>
      </c>
      <c r="F13" s="9">
        <v>180</v>
      </c>
      <c r="G13" s="5" t="s">
        <v>108</v>
      </c>
      <c r="H13" s="5" t="s">
        <v>114</v>
      </c>
    </row>
    <row r="14" spans="1:8" x14ac:dyDescent="0.25">
      <c r="A14" s="2">
        <v>45528</v>
      </c>
      <c r="B14" s="15">
        <f>MONTH(tbl_dados[[#This Row],[ Data       ]])</f>
        <v>8</v>
      </c>
      <c r="C14" s="5" t="s">
        <v>110</v>
      </c>
      <c r="D14" s="5" t="s">
        <v>137</v>
      </c>
      <c r="E14" s="5" t="s">
        <v>138</v>
      </c>
      <c r="F14" s="9">
        <v>80</v>
      </c>
      <c r="G14" s="5" t="s">
        <v>113</v>
      </c>
      <c r="H14" s="5" t="s">
        <v>118</v>
      </c>
    </row>
    <row r="15" spans="1:8" x14ac:dyDescent="0.25">
      <c r="A15" s="2">
        <v>45532</v>
      </c>
      <c r="B15" s="15">
        <f>MONTH(tbl_dados[[#This Row],[ Data       ]])</f>
        <v>8</v>
      </c>
      <c r="C15" s="5" t="s">
        <v>110</v>
      </c>
      <c r="D15" s="5" t="s">
        <v>139</v>
      </c>
      <c r="E15" s="5" t="s">
        <v>140</v>
      </c>
      <c r="F15" s="9">
        <v>200</v>
      </c>
      <c r="G15" s="5" t="s">
        <v>113</v>
      </c>
      <c r="H15" s="5" t="s">
        <v>118</v>
      </c>
    </row>
    <row r="16" spans="1:8" x14ac:dyDescent="0.25">
      <c r="A16" s="2">
        <v>45534</v>
      </c>
      <c r="B16" s="15">
        <f>MONTH(tbl_dados[[#This Row],[ Data       ]])</f>
        <v>8</v>
      </c>
      <c r="C16" s="5" t="s">
        <v>110</v>
      </c>
      <c r="D16" s="5" t="s">
        <v>141</v>
      </c>
      <c r="E16" s="5" t="s">
        <v>142</v>
      </c>
      <c r="F16" s="9">
        <v>750</v>
      </c>
      <c r="G16" s="5" t="s">
        <v>108</v>
      </c>
      <c r="H16" s="5" t="s">
        <v>114</v>
      </c>
    </row>
    <row r="17" spans="1:8" x14ac:dyDescent="0.25">
      <c r="A17" s="2">
        <v>45535</v>
      </c>
      <c r="B17" s="15">
        <f>MONTH(tbl_dados[[#This Row],[ Data       ]])</f>
        <v>8</v>
      </c>
      <c r="C17" s="5" t="s">
        <v>110</v>
      </c>
      <c r="D17" s="5" t="s">
        <v>143</v>
      </c>
      <c r="E17" s="5" t="s">
        <v>144</v>
      </c>
      <c r="F17" s="9">
        <v>350</v>
      </c>
      <c r="G17" s="5" t="s">
        <v>117</v>
      </c>
      <c r="H17" s="5" t="s">
        <v>118</v>
      </c>
    </row>
    <row r="18" spans="1:8" x14ac:dyDescent="0.25">
      <c r="A18" s="2">
        <v>45536</v>
      </c>
      <c r="B18" s="15">
        <f>MONTH(tbl_dados[[#This Row],[ Data       ]])</f>
        <v>9</v>
      </c>
      <c r="C18" s="5" t="s">
        <v>105</v>
      </c>
      <c r="D18" s="5" t="s">
        <v>106</v>
      </c>
      <c r="E18" s="5" t="s">
        <v>107</v>
      </c>
      <c r="F18" s="9">
        <v>5000</v>
      </c>
      <c r="G18" s="5" t="s">
        <v>108</v>
      </c>
      <c r="H18" s="5" t="s">
        <v>109</v>
      </c>
    </row>
    <row r="19" spans="1:8" x14ac:dyDescent="0.25">
      <c r="A19" s="2">
        <v>45537</v>
      </c>
      <c r="B19" s="15">
        <f>MONTH(tbl_dados[[#This Row],[ Data       ]])</f>
        <v>9</v>
      </c>
      <c r="C19" s="5" t="s">
        <v>110</v>
      </c>
      <c r="D19" s="5" t="s">
        <v>111</v>
      </c>
      <c r="E19" s="5" t="s">
        <v>112</v>
      </c>
      <c r="F19" s="9">
        <v>450</v>
      </c>
      <c r="G19" s="5" t="s">
        <v>113</v>
      </c>
      <c r="H19" s="5" t="s">
        <v>114</v>
      </c>
    </row>
    <row r="20" spans="1:8" x14ac:dyDescent="0.25">
      <c r="A20" s="2">
        <v>45540</v>
      </c>
      <c r="B20" s="15">
        <f>MONTH(tbl_dados[[#This Row],[ Data       ]])</f>
        <v>9</v>
      </c>
      <c r="C20" s="5" t="s">
        <v>110</v>
      </c>
      <c r="D20" s="5" t="s">
        <v>115</v>
      </c>
      <c r="E20" s="5" t="s">
        <v>116</v>
      </c>
      <c r="F20" s="9">
        <v>300</v>
      </c>
      <c r="G20" s="5" t="s">
        <v>113</v>
      </c>
      <c r="H20" s="5" t="s">
        <v>118</v>
      </c>
    </row>
    <row r="21" spans="1:8" x14ac:dyDescent="0.25">
      <c r="A21" s="2">
        <v>45543</v>
      </c>
      <c r="B21" s="15">
        <f>MONTH(tbl_dados[[#This Row],[ Data       ]])</f>
        <v>9</v>
      </c>
      <c r="C21" s="5" t="s">
        <v>110</v>
      </c>
      <c r="D21" s="5" t="s">
        <v>119</v>
      </c>
      <c r="E21" s="5" t="s">
        <v>145</v>
      </c>
      <c r="F21" s="9">
        <v>200</v>
      </c>
      <c r="G21" s="5" t="s">
        <v>108</v>
      </c>
      <c r="H21" s="5" t="s">
        <v>118</v>
      </c>
    </row>
    <row r="22" spans="1:8" x14ac:dyDescent="0.25">
      <c r="A22" s="2">
        <v>45546</v>
      </c>
      <c r="B22" s="15">
        <f>MONTH(tbl_dados[[#This Row],[ Data       ]])</f>
        <v>9</v>
      </c>
      <c r="C22" s="5" t="s">
        <v>110</v>
      </c>
      <c r="D22" s="5" t="s">
        <v>121</v>
      </c>
      <c r="E22" s="5" t="s">
        <v>146</v>
      </c>
      <c r="F22" s="9">
        <v>600</v>
      </c>
      <c r="G22" s="5" t="s">
        <v>113</v>
      </c>
      <c r="H22" s="5" t="s">
        <v>114</v>
      </c>
    </row>
    <row r="23" spans="1:8" x14ac:dyDescent="0.25">
      <c r="A23" s="2">
        <v>45549</v>
      </c>
      <c r="B23" s="15">
        <f>MONTH(tbl_dados[[#This Row],[ Data       ]])</f>
        <v>9</v>
      </c>
      <c r="C23" s="5" t="s">
        <v>110</v>
      </c>
      <c r="D23" s="5" t="s">
        <v>123</v>
      </c>
      <c r="E23" s="5" t="s">
        <v>124</v>
      </c>
      <c r="F23" s="9">
        <v>350</v>
      </c>
      <c r="G23" s="5" t="s">
        <v>108</v>
      </c>
      <c r="H23" s="5" t="s">
        <v>118</v>
      </c>
    </row>
    <row r="24" spans="1:8" x14ac:dyDescent="0.25">
      <c r="A24" s="2">
        <v>45552</v>
      </c>
      <c r="B24" s="15">
        <f>MONTH(tbl_dados[[#This Row],[ Data       ]])</f>
        <v>9</v>
      </c>
      <c r="C24" s="5" t="s">
        <v>110</v>
      </c>
      <c r="D24" s="5" t="s">
        <v>125</v>
      </c>
      <c r="E24" s="5" t="s">
        <v>147</v>
      </c>
      <c r="F24" s="9">
        <v>500</v>
      </c>
      <c r="G24" s="5" t="s">
        <v>117</v>
      </c>
      <c r="H24" s="5" t="s">
        <v>114</v>
      </c>
    </row>
    <row r="25" spans="1:8" ht="30" x14ac:dyDescent="0.25">
      <c r="A25" s="2">
        <v>45555</v>
      </c>
      <c r="B25" s="15">
        <f>MONTH(tbl_dados[[#This Row],[ Data       ]])</f>
        <v>9</v>
      </c>
      <c r="C25" s="5" t="s">
        <v>105</v>
      </c>
      <c r="D25" s="5" t="s">
        <v>148</v>
      </c>
      <c r="E25" s="5" t="s">
        <v>149</v>
      </c>
      <c r="F25" s="9">
        <v>1200</v>
      </c>
      <c r="G25" s="5" t="s">
        <v>108</v>
      </c>
      <c r="H25" s="5" t="s">
        <v>109</v>
      </c>
    </row>
    <row r="26" spans="1:8" x14ac:dyDescent="0.25">
      <c r="A26" s="2">
        <v>45555</v>
      </c>
      <c r="B26" s="15">
        <f>MONTH(tbl_dados[[#This Row],[ Data       ]])</f>
        <v>9</v>
      </c>
      <c r="C26" s="5" t="s">
        <v>110</v>
      </c>
      <c r="D26" s="5" t="s">
        <v>129</v>
      </c>
      <c r="E26" s="5" t="s">
        <v>150</v>
      </c>
      <c r="F26" s="9">
        <v>800</v>
      </c>
      <c r="G26" s="5" t="s">
        <v>108</v>
      </c>
      <c r="H26" s="5" t="s">
        <v>118</v>
      </c>
    </row>
    <row r="27" spans="1:8" x14ac:dyDescent="0.25">
      <c r="A27" s="2">
        <v>45558</v>
      </c>
      <c r="B27" s="15">
        <f>MONTH(tbl_dados[[#This Row],[ Data       ]])</f>
        <v>9</v>
      </c>
      <c r="C27" s="5" t="s">
        <v>110</v>
      </c>
      <c r="D27" s="5" t="s">
        <v>131</v>
      </c>
      <c r="E27" s="5" t="s">
        <v>151</v>
      </c>
      <c r="F27" s="9">
        <v>1500</v>
      </c>
      <c r="G27" s="5" t="s">
        <v>117</v>
      </c>
      <c r="H27" s="5" t="s">
        <v>114</v>
      </c>
    </row>
    <row r="28" spans="1:8" x14ac:dyDescent="0.25">
      <c r="A28" s="2">
        <v>45561</v>
      </c>
      <c r="B28" s="15">
        <f>MONTH(tbl_dados[[#This Row],[ Data       ]])</f>
        <v>9</v>
      </c>
      <c r="C28" s="5" t="s">
        <v>110</v>
      </c>
      <c r="D28" s="5" t="s">
        <v>152</v>
      </c>
      <c r="E28" s="5" t="s">
        <v>153</v>
      </c>
      <c r="F28" s="9">
        <v>250</v>
      </c>
      <c r="G28" s="5" t="s">
        <v>113</v>
      </c>
      <c r="H28" s="5" t="s">
        <v>118</v>
      </c>
    </row>
    <row r="29" spans="1:8" x14ac:dyDescent="0.25">
      <c r="A29" s="2">
        <v>45564</v>
      </c>
      <c r="B29" s="15">
        <f>MONTH(tbl_dados[[#This Row],[ Data       ]])</f>
        <v>9</v>
      </c>
      <c r="C29" s="5" t="s">
        <v>110</v>
      </c>
      <c r="D29" s="5" t="s">
        <v>135</v>
      </c>
      <c r="E29" s="5" t="s">
        <v>154</v>
      </c>
      <c r="F29" s="9">
        <v>400</v>
      </c>
      <c r="G29" s="5" t="s">
        <v>117</v>
      </c>
      <c r="H29" s="5" t="s">
        <v>114</v>
      </c>
    </row>
    <row r="30" spans="1:8" x14ac:dyDescent="0.25">
      <c r="A30" s="2">
        <v>45566</v>
      </c>
      <c r="B30" s="15">
        <f>MONTH(tbl_dados[[#This Row],[ Data       ]])</f>
        <v>10</v>
      </c>
      <c r="C30" s="5" t="s">
        <v>105</v>
      </c>
      <c r="D30" s="5" t="s">
        <v>106</v>
      </c>
      <c r="E30" s="5" t="s">
        <v>107</v>
      </c>
      <c r="F30" s="9">
        <v>5000</v>
      </c>
      <c r="G30" s="5" t="s">
        <v>108</v>
      </c>
      <c r="H30" s="5" t="s">
        <v>109</v>
      </c>
    </row>
    <row r="31" spans="1:8" x14ac:dyDescent="0.25">
      <c r="A31" s="2">
        <v>45566</v>
      </c>
      <c r="B31" s="15">
        <f>MONTH(tbl_dados[[#This Row],[ Data       ]])</f>
        <v>10</v>
      </c>
      <c r="C31" s="5" t="s">
        <v>110</v>
      </c>
      <c r="D31" s="5" t="s">
        <v>111</v>
      </c>
      <c r="E31" s="5" t="s">
        <v>112</v>
      </c>
      <c r="F31" s="9">
        <v>600</v>
      </c>
      <c r="G31" s="5" t="s">
        <v>113</v>
      </c>
      <c r="H31" s="5" t="s">
        <v>114</v>
      </c>
    </row>
    <row r="32" spans="1:8" x14ac:dyDescent="0.25">
      <c r="A32" s="2">
        <v>45568</v>
      </c>
      <c r="B32" s="15">
        <f>MONTH(tbl_dados[[#This Row],[ Data       ]])</f>
        <v>10</v>
      </c>
      <c r="C32" s="5" t="s">
        <v>110</v>
      </c>
      <c r="D32" s="5" t="s">
        <v>115</v>
      </c>
      <c r="E32" s="5" t="s">
        <v>155</v>
      </c>
      <c r="F32" s="9">
        <v>200</v>
      </c>
      <c r="G32" s="5" t="s">
        <v>117</v>
      </c>
      <c r="H32" s="5" t="s">
        <v>118</v>
      </c>
    </row>
    <row r="33" spans="1:8" x14ac:dyDescent="0.25">
      <c r="A33" s="2">
        <v>45570</v>
      </c>
      <c r="B33" s="15">
        <f>MONTH(tbl_dados[[#This Row],[ Data       ]])</f>
        <v>10</v>
      </c>
      <c r="C33" s="5" t="s">
        <v>110</v>
      </c>
      <c r="D33" s="5" t="s">
        <v>119</v>
      </c>
      <c r="E33" s="5" t="s">
        <v>156</v>
      </c>
      <c r="F33" s="9">
        <v>180</v>
      </c>
      <c r="G33" s="5" t="s">
        <v>108</v>
      </c>
      <c r="H33" s="5" t="s">
        <v>118</v>
      </c>
    </row>
    <row r="34" spans="1:8" x14ac:dyDescent="0.25">
      <c r="A34" s="2">
        <v>45573</v>
      </c>
      <c r="B34" s="15">
        <f>MONTH(tbl_dados[[#This Row],[ Data       ]])</f>
        <v>10</v>
      </c>
      <c r="C34" s="5" t="s">
        <v>110</v>
      </c>
      <c r="D34" s="5" t="s">
        <v>121</v>
      </c>
      <c r="E34" s="5" t="s">
        <v>157</v>
      </c>
      <c r="F34" s="9">
        <v>120</v>
      </c>
      <c r="G34" s="5" t="s">
        <v>113</v>
      </c>
      <c r="H34" s="5" t="s">
        <v>114</v>
      </c>
    </row>
    <row r="35" spans="1:8" x14ac:dyDescent="0.25">
      <c r="A35" s="2">
        <v>45575</v>
      </c>
      <c r="B35" s="15">
        <f>MONTH(tbl_dados[[#This Row],[ Data       ]])</f>
        <v>10</v>
      </c>
      <c r="C35" s="5" t="s">
        <v>110</v>
      </c>
      <c r="D35" s="5" t="s">
        <v>123</v>
      </c>
      <c r="E35" s="5" t="s">
        <v>158</v>
      </c>
      <c r="F35" s="9">
        <v>350</v>
      </c>
      <c r="G35" s="5" t="s">
        <v>117</v>
      </c>
      <c r="H35" s="5" t="s">
        <v>114</v>
      </c>
    </row>
    <row r="36" spans="1:8" x14ac:dyDescent="0.25">
      <c r="A36" s="2">
        <v>45578</v>
      </c>
      <c r="B36" s="15">
        <f>MONTH(tbl_dados[[#This Row],[ Data       ]])</f>
        <v>10</v>
      </c>
      <c r="C36" s="5" t="s">
        <v>110</v>
      </c>
      <c r="D36" s="5" t="s">
        <v>125</v>
      </c>
      <c r="E36" s="5" t="s">
        <v>159</v>
      </c>
      <c r="F36" s="9">
        <v>400</v>
      </c>
      <c r="G36" s="5" t="s">
        <v>108</v>
      </c>
      <c r="H36" s="5" t="s">
        <v>118</v>
      </c>
    </row>
    <row r="37" spans="1:8" x14ac:dyDescent="0.25">
      <c r="A37" s="2">
        <v>45580</v>
      </c>
      <c r="B37" s="15">
        <f>MONTH(tbl_dados[[#This Row],[ Data       ]])</f>
        <v>10</v>
      </c>
      <c r="C37" s="5" t="s">
        <v>110</v>
      </c>
      <c r="D37" s="5" t="s">
        <v>129</v>
      </c>
      <c r="E37" s="5" t="s">
        <v>160</v>
      </c>
      <c r="F37" s="9">
        <v>450</v>
      </c>
      <c r="G37" s="5" t="s">
        <v>113</v>
      </c>
      <c r="H37" s="5" t="s">
        <v>118</v>
      </c>
    </row>
    <row r="38" spans="1:8" ht="30" x14ac:dyDescent="0.25">
      <c r="A38" s="2">
        <v>45583</v>
      </c>
      <c r="B38" s="15">
        <f>MONTH(tbl_dados[[#This Row],[ Data       ]])</f>
        <v>10</v>
      </c>
      <c r="C38" s="5" t="s">
        <v>105</v>
      </c>
      <c r="D38" s="5" t="s">
        <v>161</v>
      </c>
      <c r="E38" s="5" t="s">
        <v>162</v>
      </c>
      <c r="F38" s="9">
        <v>1500</v>
      </c>
      <c r="G38" s="5" t="s">
        <v>108</v>
      </c>
      <c r="H38" s="5" t="s">
        <v>109</v>
      </c>
    </row>
    <row r="39" spans="1:8" x14ac:dyDescent="0.25">
      <c r="A39" s="2">
        <v>45583</v>
      </c>
      <c r="B39" s="15">
        <f>MONTH(tbl_dados[[#This Row],[ Data       ]])</f>
        <v>10</v>
      </c>
      <c r="C39" s="5" t="s">
        <v>110</v>
      </c>
      <c r="D39" s="5" t="s">
        <v>131</v>
      </c>
      <c r="E39" s="5" t="s">
        <v>163</v>
      </c>
      <c r="F39" s="9">
        <v>300</v>
      </c>
      <c r="G39" s="5" t="s">
        <v>117</v>
      </c>
      <c r="H39" s="5" t="s">
        <v>114</v>
      </c>
    </row>
    <row r="40" spans="1:8" x14ac:dyDescent="0.25">
      <c r="A40" s="2">
        <v>45585</v>
      </c>
      <c r="B40" s="15">
        <f>MONTH(tbl_dados[[#This Row],[ Data       ]])</f>
        <v>10</v>
      </c>
      <c r="C40" s="5" t="s">
        <v>110</v>
      </c>
      <c r="D40" s="5" t="s">
        <v>133</v>
      </c>
      <c r="E40" s="5" t="s">
        <v>164</v>
      </c>
      <c r="F40" s="9">
        <v>800</v>
      </c>
      <c r="G40" s="5" t="s">
        <v>108</v>
      </c>
      <c r="H40" s="5" t="s">
        <v>118</v>
      </c>
    </row>
    <row r="41" spans="1:8" x14ac:dyDescent="0.25">
      <c r="A41" s="2">
        <v>45587</v>
      </c>
      <c r="B41" s="15">
        <f>MONTH(tbl_dados[[#This Row],[ Data       ]])</f>
        <v>10</v>
      </c>
      <c r="C41" s="5" t="s">
        <v>110</v>
      </c>
      <c r="D41" s="5" t="s">
        <v>135</v>
      </c>
      <c r="E41" s="5" t="s">
        <v>165</v>
      </c>
      <c r="F41" s="9">
        <v>250</v>
      </c>
      <c r="G41" s="5" t="s">
        <v>117</v>
      </c>
      <c r="H41" s="5" t="s">
        <v>114</v>
      </c>
    </row>
    <row r="42" spans="1:8" x14ac:dyDescent="0.25">
      <c r="A42" s="2">
        <v>45589</v>
      </c>
      <c r="B42" s="15">
        <f>MONTH(tbl_dados[[#This Row],[ Data       ]])</f>
        <v>10</v>
      </c>
      <c r="C42" s="5" t="s">
        <v>110</v>
      </c>
      <c r="D42" s="5" t="s">
        <v>139</v>
      </c>
      <c r="E42" s="5" t="s">
        <v>166</v>
      </c>
      <c r="F42" s="9">
        <v>150</v>
      </c>
      <c r="G42" s="5" t="s">
        <v>113</v>
      </c>
      <c r="H42" s="5" t="s">
        <v>118</v>
      </c>
    </row>
    <row r="43" spans="1:8" x14ac:dyDescent="0.25">
      <c r="A43" s="2">
        <v>45591</v>
      </c>
      <c r="B43" s="15">
        <f>MONTH(tbl_dados[[#This Row],[ Data       ]])</f>
        <v>10</v>
      </c>
      <c r="C43" s="5" t="s">
        <v>110</v>
      </c>
      <c r="D43" s="5" t="s">
        <v>137</v>
      </c>
      <c r="E43" s="5" t="s">
        <v>167</v>
      </c>
      <c r="F43" s="9">
        <v>250</v>
      </c>
      <c r="G43" s="5" t="s">
        <v>108</v>
      </c>
      <c r="H43" s="5" t="s">
        <v>114</v>
      </c>
    </row>
    <row r="44" spans="1:8" x14ac:dyDescent="0.25">
      <c r="A44" s="2">
        <v>45595</v>
      </c>
      <c r="B44" s="15">
        <f>MONTH(tbl_dados[[#This Row],[ Data       ]])</f>
        <v>10</v>
      </c>
      <c r="C44" s="5" t="s">
        <v>110</v>
      </c>
      <c r="D44" s="5" t="s">
        <v>143</v>
      </c>
      <c r="E44" s="5" t="s">
        <v>168</v>
      </c>
      <c r="F44" s="9">
        <v>220</v>
      </c>
      <c r="G44" s="5" t="s">
        <v>108</v>
      </c>
      <c r="H44" s="5" t="s">
        <v>114</v>
      </c>
    </row>
    <row r="45" spans="1:8" ht="30" x14ac:dyDescent="0.25">
      <c r="A45" s="2">
        <v>45596</v>
      </c>
      <c r="B45" s="15">
        <f>MONTH(tbl_dados[[#This Row],[ Data       ]])</f>
        <v>10</v>
      </c>
      <c r="C45" s="5" t="s">
        <v>110</v>
      </c>
      <c r="D45" s="5" t="s">
        <v>141</v>
      </c>
      <c r="E45" s="5" t="s">
        <v>169</v>
      </c>
      <c r="F45" s="9">
        <v>500</v>
      </c>
      <c r="G45" s="5" t="s">
        <v>117</v>
      </c>
      <c r="H45" s="5" t="s">
        <v>114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28"/>
  <sheetViews>
    <sheetView topLeftCell="A7" workbookViewId="0">
      <selection activeCell="A10" sqref="A10"/>
    </sheetView>
  </sheetViews>
  <sheetFormatPr defaultRowHeight="15" x14ac:dyDescent="0.25"/>
  <cols>
    <col min="1" max="1" width="18" customWidth="1"/>
    <col min="2" max="3" width="15.140625" bestFit="1" customWidth="1"/>
  </cols>
  <sheetData>
    <row r="1" spans="1:2" x14ac:dyDescent="0.25">
      <c r="A1" s="11" t="s">
        <v>3</v>
      </c>
      <c r="B1" t="s">
        <v>110</v>
      </c>
    </row>
    <row r="3" spans="1:2" x14ac:dyDescent="0.25">
      <c r="A3" s="11" t="s">
        <v>170</v>
      </c>
      <c r="B3" t="s">
        <v>172</v>
      </c>
    </row>
    <row r="4" spans="1:2" x14ac:dyDescent="0.25">
      <c r="A4" s="4" t="s">
        <v>111</v>
      </c>
      <c r="B4" s="12">
        <v>1600</v>
      </c>
    </row>
    <row r="5" spans="1:2" x14ac:dyDescent="0.25">
      <c r="A5" s="4" t="s">
        <v>137</v>
      </c>
      <c r="B5" s="12">
        <v>330</v>
      </c>
    </row>
    <row r="6" spans="1:2" x14ac:dyDescent="0.25">
      <c r="A6" s="4" t="s">
        <v>123</v>
      </c>
      <c r="B6" s="12">
        <v>1100</v>
      </c>
    </row>
    <row r="7" spans="1:2" x14ac:dyDescent="0.25">
      <c r="A7" s="4" t="s">
        <v>131</v>
      </c>
      <c r="B7" s="12">
        <v>3000</v>
      </c>
    </row>
    <row r="8" spans="1:2" x14ac:dyDescent="0.25">
      <c r="A8" s="4" t="s">
        <v>143</v>
      </c>
      <c r="B8" s="12">
        <v>570</v>
      </c>
    </row>
    <row r="9" spans="1:2" x14ac:dyDescent="0.25">
      <c r="A9" s="4" t="s">
        <v>119</v>
      </c>
      <c r="B9" s="12">
        <v>500</v>
      </c>
    </row>
    <row r="10" spans="1:2" x14ac:dyDescent="0.25">
      <c r="A10" s="4" t="s">
        <v>139</v>
      </c>
      <c r="B10" s="12">
        <v>350</v>
      </c>
    </row>
    <row r="11" spans="1:2" x14ac:dyDescent="0.25">
      <c r="A11" s="4" t="s">
        <v>135</v>
      </c>
      <c r="B11" s="12">
        <v>830</v>
      </c>
    </row>
    <row r="12" spans="1:2" x14ac:dyDescent="0.25">
      <c r="A12" s="4" t="s">
        <v>121</v>
      </c>
      <c r="B12" s="12">
        <v>970</v>
      </c>
    </row>
    <row r="13" spans="1:2" x14ac:dyDescent="0.25">
      <c r="A13" s="4" t="s">
        <v>129</v>
      </c>
      <c r="B13" s="12">
        <v>1400</v>
      </c>
    </row>
    <row r="14" spans="1:2" x14ac:dyDescent="0.25">
      <c r="A14" s="4" t="s">
        <v>115</v>
      </c>
      <c r="B14" s="12">
        <v>800</v>
      </c>
    </row>
    <row r="15" spans="1:2" x14ac:dyDescent="0.25">
      <c r="A15" s="4" t="s">
        <v>152</v>
      </c>
      <c r="B15" s="12">
        <v>250</v>
      </c>
    </row>
    <row r="16" spans="1:2" x14ac:dyDescent="0.25">
      <c r="A16" s="4" t="s">
        <v>133</v>
      </c>
      <c r="B16" s="12">
        <v>1250</v>
      </c>
    </row>
    <row r="17" spans="1:2" x14ac:dyDescent="0.25">
      <c r="A17" s="4" t="s">
        <v>125</v>
      </c>
      <c r="B17" s="12">
        <v>1500</v>
      </c>
    </row>
    <row r="18" spans="1:2" x14ac:dyDescent="0.25">
      <c r="A18" s="4" t="s">
        <v>141</v>
      </c>
      <c r="B18" s="12">
        <v>1250</v>
      </c>
    </row>
    <row r="19" spans="1:2" x14ac:dyDescent="0.25">
      <c r="A19" s="4" t="s">
        <v>171</v>
      </c>
      <c r="B19" s="12">
        <v>15700</v>
      </c>
    </row>
    <row r="20" spans="1:2" x14ac:dyDescent="0.25">
      <c r="A20" s="4"/>
      <c r="B20" s="12"/>
    </row>
    <row r="21" spans="1:2" x14ac:dyDescent="0.25">
      <c r="A21" s="11" t="s">
        <v>3</v>
      </c>
      <c r="B21" t="s">
        <v>105</v>
      </c>
    </row>
    <row r="23" spans="1:2" x14ac:dyDescent="0.25">
      <c r="A23" s="11" t="s">
        <v>170</v>
      </c>
      <c r="B23" t="s">
        <v>172</v>
      </c>
    </row>
    <row r="24" spans="1:2" x14ac:dyDescent="0.25">
      <c r="A24" s="4" t="s">
        <v>148</v>
      </c>
      <c r="B24" s="12">
        <v>1200</v>
      </c>
    </row>
    <row r="25" spans="1:2" x14ac:dyDescent="0.25">
      <c r="A25" s="4" t="s">
        <v>127</v>
      </c>
      <c r="B25" s="12">
        <v>800</v>
      </c>
    </row>
    <row r="26" spans="1:2" x14ac:dyDescent="0.25">
      <c r="A26" s="4" t="s">
        <v>106</v>
      </c>
      <c r="B26" s="12">
        <v>15000</v>
      </c>
    </row>
    <row r="27" spans="1:2" x14ac:dyDescent="0.25">
      <c r="A27" s="4" t="s">
        <v>161</v>
      </c>
      <c r="B27" s="12">
        <v>1500</v>
      </c>
    </row>
    <row r="28" spans="1:2" x14ac:dyDescent="0.25">
      <c r="A28" s="4" t="s">
        <v>171</v>
      </c>
      <c r="B28" s="12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C1:D14"/>
  <sheetViews>
    <sheetView workbookViewId="0">
      <selection activeCell="L12" sqref="L12"/>
    </sheetView>
  </sheetViews>
  <sheetFormatPr defaultRowHeight="15" x14ac:dyDescent="0.25"/>
  <cols>
    <col min="3" max="3" width="20.5703125" customWidth="1"/>
    <col min="4" max="4" width="20.28515625" customWidth="1"/>
  </cols>
  <sheetData>
    <row r="1" spans="3:4" s="16" customFormat="1" ht="60" customHeight="1" x14ac:dyDescent="0.25"/>
    <row r="4" spans="3:4" x14ac:dyDescent="0.25">
      <c r="C4" s="22" t="s">
        <v>176</v>
      </c>
      <c r="D4" s="19">
        <f>SUM(Tabela3[depósito reservado])</f>
        <v>4856</v>
      </c>
    </row>
    <row r="5" spans="3:4" x14ac:dyDescent="0.25">
      <c r="C5" s="22" t="s">
        <v>177</v>
      </c>
      <c r="D5" s="19">
        <v>20000</v>
      </c>
    </row>
    <row r="7" spans="3:4" x14ac:dyDescent="0.25">
      <c r="C7" s="17" t="s">
        <v>174</v>
      </c>
      <c r="D7" s="17" t="s">
        <v>175</v>
      </c>
    </row>
    <row r="8" spans="3:4" x14ac:dyDescent="0.25">
      <c r="C8" s="18">
        <v>45658</v>
      </c>
      <c r="D8" s="21">
        <v>500</v>
      </c>
    </row>
    <row r="9" spans="3:4" x14ac:dyDescent="0.25">
      <c r="C9" s="18">
        <v>45659</v>
      </c>
      <c r="D9" s="21">
        <v>692</v>
      </c>
    </row>
    <row r="10" spans="3:4" x14ac:dyDescent="0.25">
      <c r="C10" s="18">
        <v>45660</v>
      </c>
      <c r="D10" s="21">
        <v>901</v>
      </c>
    </row>
    <row r="11" spans="3:4" x14ac:dyDescent="0.25">
      <c r="C11" s="18">
        <v>45661</v>
      </c>
      <c r="D11" s="21">
        <v>722</v>
      </c>
    </row>
    <row r="12" spans="3:4" x14ac:dyDescent="0.25">
      <c r="C12" s="18">
        <v>45662</v>
      </c>
      <c r="D12" s="21">
        <v>302</v>
      </c>
    </row>
    <row r="13" spans="3:4" x14ac:dyDescent="0.25">
      <c r="C13" s="18">
        <v>45663</v>
      </c>
      <c r="D13" s="21">
        <v>798</v>
      </c>
    </row>
    <row r="14" spans="3:4" x14ac:dyDescent="0.25">
      <c r="C14" s="18">
        <v>45664</v>
      </c>
      <c r="D14" s="20">
        <v>941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8"/>
  <sheetViews>
    <sheetView showGridLines="0" showRowColHeaders="0" tabSelected="1" zoomScale="85" zoomScaleNormal="85" workbookViewId="0">
      <selection activeCell="U25" sqref="U25"/>
    </sheetView>
  </sheetViews>
  <sheetFormatPr defaultColWidth="0" defaultRowHeight="15" x14ac:dyDescent="0.25"/>
  <cols>
    <col min="1" max="1" width="25.28515625" style="14" customWidth="1"/>
    <col min="2" max="20" width="9.140625" style="13" customWidth="1"/>
    <col min="21" max="21" width="4.42578125" style="13" customWidth="1"/>
    <col min="22" max="16384" width="9.140625" hidden="1"/>
  </cols>
  <sheetData>
    <row r="8" spans="2:2" x14ac:dyDescent="0.25">
      <c r="B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Dados</vt:lpstr>
      <vt:lpstr>Controles</vt:lpstr>
      <vt:lpstr>Poupança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Janete Corrêa Mamede</dc:creator>
  <cp:lastModifiedBy>Janete Corrêa Mamede</cp:lastModifiedBy>
  <dcterms:created xsi:type="dcterms:W3CDTF">2025-01-14T20:49:32Z</dcterms:created>
  <dcterms:modified xsi:type="dcterms:W3CDTF">2025-01-15T23:48:29Z</dcterms:modified>
</cp:coreProperties>
</file>