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a 10\NLF 10\"/>
    </mc:Choice>
  </mc:AlternateContent>
  <xr:revisionPtr revIDLastSave="0" documentId="13_ncr:1_{14790CE9-D2E4-49F4-AF0C-9752F03AA313}" xr6:coauthVersionLast="45" xr6:coauthVersionMax="45" xr10:uidLastSave="{00000000-0000-0000-0000-000000000000}"/>
  <bookViews>
    <workbookView xWindow="-120" yWindow="-120" windowWidth="29040" windowHeight="15840" xr2:uid="{D5095A01-1B0B-453B-B6A0-5B3B1AFAA65E}"/>
  </bookViews>
  <sheets>
    <sheet name="cluster 0" sheetId="1" r:id="rId1"/>
    <sheet name="cluster 1" sheetId="2" r:id="rId2"/>
    <sheet name="cluster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" i="3" l="1"/>
  <c r="W11" i="3"/>
  <c r="V11" i="3"/>
  <c r="X10" i="3"/>
  <c r="W10" i="3"/>
  <c r="V10" i="3"/>
  <c r="X9" i="3"/>
  <c r="V9" i="3"/>
  <c r="W9" i="3" s="1"/>
  <c r="X8" i="3"/>
  <c r="V8" i="3"/>
  <c r="W8" i="3" s="1"/>
  <c r="X7" i="3"/>
  <c r="V7" i="3"/>
  <c r="W7" i="3" s="1"/>
  <c r="X6" i="3"/>
  <c r="V6" i="3"/>
  <c r="W6" i="3" s="1"/>
  <c r="X5" i="3"/>
  <c r="V5" i="3"/>
  <c r="W5" i="3" s="1"/>
  <c r="X4" i="3"/>
  <c r="V4" i="3"/>
  <c r="W4" i="3" s="1"/>
  <c r="X3" i="3"/>
  <c r="W3" i="3"/>
  <c r="V3" i="3"/>
  <c r="X11" i="2"/>
  <c r="V11" i="2"/>
  <c r="W11" i="2" s="1"/>
  <c r="X10" i="2"/>
  <c r="V10" i="2"/>
  <c r="W10" i="2" s="1"/>
  <c r="X9" i="2"/>
  <c r="V9" i="2"/>
  <c r="W9" i="2" s="1"/>
  <c r="X8" i="2"/>
  <c r="V8" i="2"/>
  <c r="W8" i="2" s="1"/>
  <c r="X7" i="2"/>
  <c r="V7" i="2"/>
  <c r="W7" i="2" s="1"/>
  <c r="X6" i="2"/>
  <c r="W6" i="2"/>
  <c r="V6" i="2"/>
  <c r="X5" i="2"/>
  <c r="W5" i="2"/>
  <c r="V5" i="2"/>
  <c r="X4" i="2"/>
  <c r="V4" i="2"/>
  <c r="W4" i="2" s="1"/>
  <c r="X3" i="2"/>
  <c r="W3" i="2"/>
  <c r="V3" i="2"/>
  <c r="X11" i="1"/>
  <c r="V11" i="1"/>
  <c r="W11" i="1" s="1"/>
  <c r="X10" i="1"/>
  <c r="V10" i="1"/>
  <c r="W10" i="1" s="1"/>
  <c r="X9" i="1"/>
  <c r="V9" i="1"/>
  <c r="W9" i="1" s="1"/>
  <c r="X8" i="1"/>
  <c r="W8" i="1"/>
  <c r="V8" i="1"/>
  <c r="X7" i="1"/>
  <c r="V7" i="1"/>
  <c r="W7" i="1" s="1"/>
  <c r="X6" i="1"/>
  <c r="W6" i="1"/>
  <c r="V6" i="1"/>
  <c r="X5" i="1"/>
  <c r="V5" i="1"/>
  <c r="W5" i="1" s="1"/>
  <c r="X4" i="1"/>
  <c r="W4" i="1"/>
  <c r="V4" i="1"/>
  <c r="X3" i="1"/>
  <c r="V3" i="1"/>
  <c r="W3" i="1" s="1"/>
</calcChain>
</file>

<file path=xl/sharedStrings.xml><?xml version="1.0" encoding="utf-8"?>
<sst xmlns="http://schemas.openxmlformats.org/spreadsheetml/2006/main" count="108" uniqueCount="25">
  <si>
    <t>#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</si>
  <si>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</si>
  <si>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</si>
  <si>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</si>
  <si>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</si>
  <si>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</si>
  <si>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</si>
  <si>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</si>
  <si>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</si>
  <si>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</si>
  <si>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</si>
  <si>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</si>
  <si>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</si>
  <si>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</si>
  <si>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</si>
  <si>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</si>
  <si>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</si>
  <si>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</si>
  <si>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</si>
  <si>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</si>
  <si>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</si>
  <si>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End LogoData</t>
  </si>
  <si>
    <t>Highest Count</t>
  </si>
  <si>
    <t>Frequency</t>
  </si>
  <si>
    <t>Amino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</si>
</sst>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0 Consensus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0'!$C$13:$K$13</c:f>
              <c:strCache>
                <c:ptCount val="9"/>
                <c:pt idx="0">
                  <c:v>H</c:v>
                </c:pt>
                <c:pt idx="1">
                  <c:v>V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'cluster 0'!$C$14:$K$14</c:f>
              <c:numCache>
                <c:formatCode>General</c:formatCode>
                <c:ptCount val="9"/>
                <c:pt idx="0">
                  <c:v>0.99889954409684012</c:v>
                </c:pt>
                <c:pt idx="1">
                  <c:v>0.31315830844206888</c:v>
                </c:pt>
                <c:pt idx="2">
                  <c:v>0.97343185033799717</c:v>
                </c:pt>
                <c:pt idx="3">
                  <c:v>0.92532620657129383</c:v>
                </c:pt>
                <c:pt idx="4">
                  <c:v>0.92736991039144789</c:v>
                </c:pt>
                <c:pt idx="5">
                  <c:v>0.42320389875805692</c:v>
                </c:pt>
                <c:pt idx="6">
                  <c:v>0.88681024996069802</c:v>
                </c:pt>
                <c:pt idx="7">
                  <c:v>0.95629617984593618</c:v>
                </c:pt>
                <c:pt idx="8">
                  <c:v>0.92878478226693917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7-4358-BC18-EDAFC964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3056"/>
        <c:axId val="214672728"/>
      </c:barChart>
      <c:catAx>
        <c:axId val="2146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2728"/>
        <c:crosses val="autoZero"/>
        <c:auto val="1"/>
        <c:lblAlgn val="ctr"/>
        <c:lblOffset val="100"/>
        <c:noMultiLvlLbl val="0"/>
      </c:catAx>
      <c:valAx>
        <c:axId val="214672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 Consensus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1'!$D$13:$L$13</c:f>
              <c:strCache>
                <c:ptCount val="9"/>
                <c:pt idx="0">
                  <c:v>F</c:v>
                </c:pt>
                <c:pt idx="1">
                  <c:v>A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'cluster 1'!$D$14:$L$14</c:f>
              <c:numCache>
                <c:formatCode>General</c:formatCode>
                <c:ptCount val="9"/>
                <c:pt idx="0">
                  <c:v>0.94348041646008929</c:v>
                </c:pt>
                <c:pt idx="1">
                  <c:v>0.43629152206246902</c:v>
                </c:pt>
                <c:pt idx="2">
                  <c:v>0.93158155676747645</c:v>
                </c:pt>
                <c:pt idx="3">
                  <c:v>0.83639067922657417</c:v>
                </c:pt>
                <c:pt idx="4">
                  <c:v>0.8864650470996529</c:v>
                </c:pt>
                <c:pt idx="5">
                  <c:v>0.36440257808626675</c:v>
                </c:pt>
                <c:pt idx="6">
                  <c:v>0.86365889935547846</c:v>
                </c:pt>
                <c:pt idx="7">
                  <c:v>0.90282597917699559</c:v>
                </c:pt>
                <c:pt idx="8">
                  <c:v>0.72533465542885478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1-44F7-A73C-308087F9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97184"/>
        <c:axId val="450092592"/>
      </c:barChart>
      <c:catAx>
        <c:axId val="45009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</a:t>
                </a:r>
                <a:r>
                  <a:rPr lang="en-US" baseline="0"/>
                  <a:t> Acid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2592"/>
        <c:crosses val="autoZero"/>
        <c:auto val="1"/>
        <c:lblAlgn val="ctr"/>
        <c:lblOffset val="100"/>
        <c:noMultiLvlLbl val="0"/>
      </c:catAx>
      <c:valAx>
        <c:axId val="450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 Consensus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2'!$D$13:$L$13</c:f>
              <c:strCache>
                <c:ptCount val="9"/>
                <c:pt idx="0">
                  <c:v>H</c:v>
                </c:pt>
                <c:pt idx="1">
                  <c:v>T</c:v>
                </c:pt>
                <c:pt idx="2">
                  <c:v>I</c:v>
                </c:pt>
                <c:pt idx="3">
                  <c:v>G</c:v>
                </c:pt>
                <c:pt idx="4">
                  <c:v>A</c:v>
                </c:pt>
                <c:pt idx="5">
                  <c:v>V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'cluster 2'!$D$14:$L$14</c:f>
              <c:numCache>
                <c:formatCode>General</c:formatCode>
                <c:ptCount val="9"/>
                <c:pt idx="0">
                  <c:v>0.67781690140845074</c:v>
                </c:pt>
                <c:pt idx="1">
                  <c:v>0.32922535211267606</c:v>
                </c:pt>
                <c:pt idx="2">
                  <c:v>0.89964788732394363</c:v>
                </c:pt>
                <c:pt idx="3">
                  <c:v>0.20598591549295775</c:v>
                </c:pt>
                <c:pt idx="4">
                  <c:v>0.61267605633802813</c:v>
                </c:pt>
                <c:pt idx="5">
                  <c:v>0.47007042253521125</c:v>
                </c:pt>
                <c:pt idx="6">
                  <c:v>0.96830985915492962</c:v>
                </c:pt>
                <c:pt idx="7">
                  <c:v>0.88820422535211263</c:v>
                </c:pt>
                <c:pt idx="8">
                  <c:v>0.51672535211267601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306-811A-B2784DDD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98168"/>
        <c:axId val="450095544"/>
      </c:barChart>
      <c:catAx>
        <c:axId val="45009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5544"/>
        <c:crosses val="autoZero"/>
        <c:auto val="1"/>
        <c:lblAlgn val="ctr"/>
        <c:lblOffset val="100"/>
        <c:noMultiLvlLbl val="0"/>
      </c:catAx>
      <c:valAx>
        <c:axId val="450095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15</xdr:row>
      <xdr:rowOff>23812</xdr:rowOff>
    </xdr:from>
    <xdr:to>
      <xdr:col>13</xdr:col>
      <xdr:colOff>519112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B57E1-20C3-4076-974C-9496391D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15</xdr:row>
      <xdr:rowOff>23812</xdr:rowOff>
    </xdr:from>
    <xdr:to>
      <xdr:col>13</xdr:col>
      <xdr:colOff>71437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B9E7F-EB80-4BD3-8D53-84CC8167B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15</xdr:row>
      <xdr:rowOff>4762</xdr:rowOff>
    </xdr:from>
    <xdr:to>
      <xdr:col>14</xdr:col>
      <xdr:colOff>504825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0CF16-7A09-4189-9E11-4364E92E7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181D-BEB1-42DF-958E-292BAF519CAA}">
  <dimension ref="A1:X14"/>
  <sheetViews>
    <sheetView tabSelected="1" workbookViewId="0">
      <selection activeCell="Q19" sqref="Q19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6354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1</v>
      </c>
      <c r="T3">
        <v>0</v>
      </c>
      <c r="U3">
        <v>4</v>
      </c>
      <c r="V3">
        <f>MAX(B3:U3)</f>
        <v>6354</v>
      </c>
      <c r="W3">
        <f>V3/(SUM(B3:U3))</f>
        <v>0.99889954409684012</v>
      </c>
      <c r="X3" t="str">
        <f>INDEX($B$2:$U$2,MATCH(MAX(B3:U3),B3:U3,0))</f>
        <v>H</v>
      </c>
    </row>
    <row r="4" spans="1:24">
      <c r="A4" s="1">
        <v>2</v>
      </c>
      <c r="B4">
        <v>1429</v>
      </c>
      <c r="C4">
        <v>0</v>
      </c>
      <c r="D4">
        <v>0</v>
      </c>
      <c r="E4">
        <v>0</v>
      </c>
      <c r="F4">
        <v>327</v>
      </c>
      <c r="G4">
        <v>1</v>
      </c>
      <c r="H4">
        <v>1067</v>
      </c>
      <c r="I4">
        <v>0</v>
      </c>
      <c r="J4">
        <v>0</v>
      </c>
      <c r="K4">
        <v>0</v>
      </c>
      <c r="L4">
        <v>19</v>
      </c>
      <c r="M4">
        <v>0</v>
      </c>
      <c r="N4">
        <v>0</v>
      </c>
      <c r="O4">
        <v>0</v>
      </c>
      <c r="P4">
        <v>0</v>
      </c>
      <c r="Q4">
        <v>716</v>
      </c>
      <c r="R4">
        <v>773</v>
      </c>
      <c r="S4">
        <v>1992</v>
      </c>
      <c r="T4">
        <v>26</v>
      </c>
      <c r="U4">
        <v>11</v>
      </c>
      <c r="V4">
        <f t="shared" ref="V4:V11" si="0">MAX(B4:U4)</f>
        <v>1992</v>
      </c>
      <c r="W4">
        <f t="shared" ref="W4:W11" si="1">V4/(SUM(B4:U4))</f>
        <v>0.31315830844206888</v>
      </c>
      <c r="X4" t="str">
        <f t="shared" ref="X4:X11" si="2">INDEX($B$2:$U$2,MATCH(MAX(B4:U4),B4:U4,0))</f>
        <v>V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6192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169</v>
      </c>
      <c r="T5">
        <v>0</v>
      </c>
      <c r="U5">
        <v>0</v>
      </c>
      <c r="V5">
        <f t="shared" si="0"/>
        <v>6192</v>
      </c>
      <c r="W5">
        <f t="shared" si="1"/>
        <v>0.97343185033799717</v>
      </c>
      <c r="X5" t="str">
        <f t="shared" si="2"/>
        <v>I</v>
      </c>
    </row>
    <row r="6" spans="1:24">
      <c r="A6" s="1">
        <v>4</v>
      </c>
      <c r="B6">
        <v>72</v>
      </c>
      <c r="C6">
        <v>0</v>
      </c>
      <c r="D6">
        <v>5886</v>
      </c>
      <c r="E6">
        <v>0</v>
      </c>
      <c r="F6">
        <v>2</v>
      </c>
      <c r="G6">
        <v>27</v>
      </c>
      <c r="H6">
        <v>1</v>
      </c>
      <c r="I6">
        <v>0</v>
      </c>
      <c r="J6">
        <v>0</v>
      </c>
      <c r="K6">
        <v>119</v>
      </c>
      <c r="L6">
        <v>161</v>
      </c>
      <c r="M6">
        <v>0</v>
      </c>
      <c r="N6">
        <v>0</v>
      </c>
      <c r="O6">
        <v>9</v>
      </c>
      <c r="P6">
        <v>0</v>
      </c>
      <c r="Q6">
        <v>3</v>
      </c>
      <c r="R6">
        <v>81</v>
      </c>
      <c r="S6">
        <v>0</v>
      </c>
      <c r="T6">
        <v>0</v>
      </c>
      <c r="U6">
        <v>0</v>
      </c>
      <c r="V6">
        <f t="shared" si="0"/>
        <v>5886</v>
      </c>
      <c r="W6">
        <f t="shared" si="1"/>
        <v>0.92532620657129383</v>
      </c>
      <c r="X6" t="str">
        <f t="shared" si="2"/>
        <v>D</v>
      </c>
    </row>
    <row r="7" spans="1:24">
      <c r="A7" s="1">
        <v>5</v>
      </c>
      <c r="B7">
        <v>37</v>
      </c>
      <c r="C7">
        <v>0</v>
      </c>
      <c r="D7">
        <v>2</v>
      </c>
      <c r="E7">
        <v>0</v>
      </c>
      <c r="F7">
        <v>0</v>
      </c>
      <c r="G7">
        <v>3</v>
      </c>
      <c r="H7">
        <v>0</v>
      </c>
      <c r="I7">
        <v>5899</v>
      </c>
      <c r="J7">
        <v>0</v>
      </c>
      <c r="K7">
        <v>42</v>
      </c>
      <c r="L7">
        <v>8</v>
      </c>
      <c r="M7">
        <v>1</v>
      </c>
      <c r="N7">
        <v>2</v>
      </c>
      <c r="O7">
        <v>0</v>
      </c>
      <c r="P7">
        <v>0</v>
      </c>
      <c r="Q7">
        <v>0</v>
      </c>
      <c r="R7">
        <v>73</v>
      </c>
      <c r="S7">
        <v>294</v>
      </c>
      <c r="T7">
        <v>0</v>
      </c>
      <c r="U7">
        <v>0</v>
      </c>
      <c r="V7">
        <f t="shared" si="0"/>
        <v>5899</v>
      </c>
      <c r="W7">
        <f t="shared" si="1"/>
        <v>0.92736991039144789</v>
      </c>
      <c r="X7" t="str">
        <f t="shared" si="2"/>
        <v>I</v>
      </c>
    </row>
    <row r="8" spans="1:24">
      <c r="A8" s="1">
        <v>6</v>
      </c>
      <c r="B8">
        <v>431</v>
      </c>
      <c r="C8">
        <v>0</v>
      </c>
      <c r="D8">
        <v>0</v>
      </c>
      <c r="E8">
        <v>12</v>
      </c>
      <c r="F8">
        <v>21</v>
      </c>
      <c r="G8">
        <v>0</v>
      </c>
      <c r="H8">
        <v>0</v>
      </c>
      <c r="I8">
        <v>16</v>
      </c>
      <c r="J8">
        <v>0</v>
      </c>
      <c r="K8">
        <v>55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1312</v>
      </c>
      <c r="S8">
        <v>1678</v>
      </c>
      <c r="T8">
        <v>143</v>
      </c>
      <c r="U8">
        <v>2692</v>
      </c>
      <c r="V8">
        <f t="shared" si="0"/>
        <v>2692</v>
      </c>
      <c r="W8">
        <f t="shared" si="1"/>
        <v>0.42320389875805692</v>
      </c>
      <c r="X8" t="str">
        <f t="shared" si="2"/>
        <v>Y</v>
      </c>
    </row>
    <row r="9" spans="1:24">
      <c r="A9" s="1">
        <v>7</v>
      </c>
      <c r="B9">
        <v>246</v>
      </c>
      <c r="C9">
        <v>0</v>
      </c>
      <c r="D9">
        <v>0</v>
      </c>
      <c r="E9">
        <v>0</v>
      </c>
      <c r="F9">
        <v>5641</v>
      </c>
      <c r="G9">
        <v>10</v>
      </c>
      <c r="H9">
        <v>2</v>
      </c>
      <c r="I9">
        <v>7</v>
      </c>
      <c r="J9">
        <v>0</v>
      </c>
      <c r="K9">
        <v>24</v>
      </c>
      <c r="L9">
        <v>38</v>
      </c>
      <c r="M9">
        <v>1</v>
      </c>
      <c r="N9">
        <v>0</v>
      </c>
      <c r="O9">
        <v>0</v>
      </c>
      <c r="P9">
        <v>0</v>
      </c>
      <c r="Q9">
        <v>0</v>
      </c>
      <c r="R9">
        <v>2</v>
      </c>
      <c r="S9">
        <v>91</v>
      </c>
      <c r="T9">
        <v>0</v>
      </c>
      <c r="U9">
        <v>299</v>
      </c>
      <c r="V9">
        <f t="shared" si="0"/>
        <v>5641</v>
      </c>
      <c r="W9">
        <f t="shared" si="1"/>
        <v>0.88681024996069802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6083</v>
      </c>
      <c r="E10">
        <v>8</v>
      </c>
      <c r="F10">
        <v>0</v>
      </c>
      <c r="G10">
        <v>0</v>
      </c>
      <c r="H10">
        <v>0</v>
      </c>
      <c r="I10">
        <v>4</v>
      </c>
      <c r="J10">
        <v>0</v>
      </c>
      <c r="K10">
        <v>2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10</v>
      </c>
      <c r="S10">
        <v>253</v>
      </c>
      <c r="T10">
        <v>0</v>
      </c>
      <c r="U10">
        <v>0</v>
      </c>
      <c r="V10">
        <f t="shared" si="0"/>
        <v>6083</v>
      </c>
      <c r="W10">
        <f t="shared" si="1"/>
        <v>0.95629617984593618</v>
      </c>
      <c r="X10" t="str">
        <f t="shared" si="2"/>
        <v>D</v>
      </c>
    </row>
    <row r="11" spans="1:24">
      <c r="A11" s="1">
        <v>9</v>
      </c>
      <c r="B11">
        <v>16</v>
      </c>
      <c r="C11">
        <v>0</v>
      </c>
      <c r="D11">
        <v>0</v>
      </c>
      <c r="E11">
        <v>0</v>
      </c>
      <c r="F11">
        <v>5908</v>
      </c>
      <c r="G11">
        <v>0</v>
      </c>
      <c r="H11">
        <v>5</v>
      </c>
      <c r="I11">
        <v>44</v>
      </c>
      <c r="J11">
        <v>0</v>
      </c>
      <c r="K11">
        <v>11</v>
      </c>
      <c r="L11">
        <v>9</v>
      </c>
      <c r="M11">
        <v>25</v>
      </c>
      <c r="N11">
        <v>0</v>
      </c>
      <c r="O11">
        <v>0</v>
      </c>
      <c r="P11">
        <v>0</v>
      </c>
      <c r="Q11">
        <v>38</v>
      </c>
      <c r="R11">
        <v>6</v>
      </c>
      <c r="S11">
        <v>199</v>
      </c>
      <c r="T11">
        <v>95</v>
      </c>
      <c r="U11">
        <v>5</v>
      </c>
      <c r="V11">
        <f t="shared" si="0"/>
        <v>5908</v>
      </c>
      <c r="W11">
        <f t="shared" si="1"/>
        <v>0.92878478226693917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C13" t="s">
        <v>7</v>
      </c>
      <c r="D13" t="s">
        <v>18</v>
      </c>
      <c r="E13" t="s">
        <v>8</v>
      </c>
      <c r="F13" t="s">
        <v>3</v>
      </c>
      <c r="G13" t="s">
        <v>8</v>
      </c>
      <c r="H13" t="s">
        <v>20</v>
      </c>
      <c r="I13" t="s">
        <v>5</v>
      </c>
      <c r="J13" t="s">
        <v>3</v>
      </c>
      <c r="K13" t="s">
        <v>5</v>
      </c>
    </row>
    <row r="14" spans="1:24">
      <c r="C14">
        <v>0.99889954409684012</v>
      </c>
      <c r="D14">
        <v>0.31315830844206888</v>
      </c>
      <c r="E14">
        <v>0.97343185033799717</v>
      </c>
      <c r="F14">
        <v>0.92532620657129383</v>
      </c>
      <c r="G14">
        <v>0.92736991039144789</v>
      </c>
      <c r="H14">
        <v>0.42320389875805692</v>
      </c>
      <c r="I14">
        <v>0.88681024996069802</v>
      </c>
      <c r="J14">
        <v>0.95629617984593618</v>
      </c>
      <c r="K14">
        <v>0.92878478226693917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7A36-82A5-48D2-9B95-87DC06D01514}">
  <dimension ref="A1:X14"/>
  <sheetViews>
    <sheetView workbookViewId="0">
      <selection activeCell="S20" sqref="S20"/>
    </sheetView>
  </sheetViews>
  <sheetFormatPr defaultRowHeight="15"/>
  <cols>
    <col min="22" max="22" width="13.5703125" bestFit="1" customWidth="1"/>
    <col min="23" max="23" width="12" bestFit="1" customWidth="1"/>
    <col min="24" max="24" width="11.140625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1</v>
      </c>
      <c r="F3">
        <v>1903</v>
      </c>
      <c r="G3">
        <v>0</v>
      </c>
      <c r="H3">
        <v>0</v>
      </c>
      <c r="I3">
        <v>44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63</v>
      </c>
      <c r="T3">
        <v>0</v>
      </c>
      <c r="U3">
        <v>5</v>
      </c>
      <c r="V3">
        <f>MAX(B3:U3)</f>
        <v>1903</v>
      </c>
      <c r="W3">
        <f>V3/(SUM(B3:U3))</f>
        <v>0.94348041646008929</v>
      </c>
      <c r="X3" t="str">
        <f>INDEX($B$2:$U$2,MATCH(MAX(B3:U3),B3:U3,0))</f>
        <v>F</v>
      </c>
    </row>
    <row r="4" spans="1:24">
      <c r="A4" s="1">
        <v>2</v>
      </c>
      <c r="B4">
        <v>880</v>
      </c>
      <c r="C4">
        <v>0</v>
      </c>
      <c r="D4">
        <v>0</v>
      </c>
      <c r="E4">
        <v>0</v>
      </c>
      <c r="F4">
        <v>187</v>
      </c>
      <c r="G4">
        <v>0</v>
      </c>
      <c r="H4">
        <v>351</v>
      </c>
      <c r="I4">
        <v>0</v>
      </c>
      <c r="J4">
        <v>0</v>
      </c>
      <c r="K4">
        <v>2</v>
      </c>
      <c r="L4">
        <v>3</v>
      </c>
      <c r="M4">
        <v>0</v>
      </c>
      <c r="N4">
        <v>0</v>
      </c>
      <c r="O4">
        <v>0</v>
      </c>
      <c r="P4">
        <v>0</v>
      </c>
      <c r="Q4">
        <v>228</v>
      </c>
      <c r="R4">
        <v>46</v>
      </c>
      <c r="S4">
        <v>306</v>
      </c>
      <c r="T4">
        <v>9</v>
      </c>
      <c r="U4">
        <v>5</v>
      </c>
      <c r="V4">
        <f t="shared" ref="V4:V11" si="0">MAX(B4:U4)</f>
        <v>880</v>
      </c>
      <c r="W4">
        <f t="shared" ref="W4:W11" si="1">V4/(SUM(B4:U4))</f>
        <v>0.43629152206246902</v>
      </c>
      <c r="X4" t="str">
        <f t="shared" ref="X4:X11" si="2">INDEX($B$2:$U$2,MATCH(MAX(B4:U4),B4:U4,0))</f>
        <v>A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1879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137</v>
      </c>
      <c r="T5">
        <v>0</v>
      </c>
      <c r="U5">
        <v>1</v>
      </c>
      <c r="V5">
        <f t="shared" si="0"/>
        <v>1879</v>
      </c>
      <c r="W5">
        <f t="shared" si="1"/>
        <v>0.93158155676747645</v>
      </c>
      <c r="X5" t="str">
        <f t="shared" si="2"/>
        <v>I</v>
      </c>
    </row>
    <row r="6" spans="1:24">
      <c r="A6" s="1">
        <v>4</v>
      </c>
      <c r="B6">
        <v>59</v>
      </c>
      <c r="C6">
        <v>0</v>
      </c>
      <c r="D6">
        <v>1687</v>
      </c>
      <c r="E6">
        <v>1</v>
      </c>
      <c r="F6">
        <v>6</v>
      </c>
      <c r="G6">
        <v>11</v>
      </c>
      <c r="H6">
        <v>3</v>
      </c>
      <c r="I6">
        <v>0</v>
      </c>
      <c r="J6">
        <v>0</v>
      </c>
      <c r="K6">
        <v>91</v>
      </c>
      <c r="L6">
        <v>115</v>
      </c>
      <c r="M6">
        <v>0</v>
      </c>
      <c r="N6">
        <v>0</v>
      </c>
      <c r="O6">
        <v>7</v>
      </c>
      <c r="P6">
        <v>0</v>
      </c>
      <c r="Q6">
        <v>5</v>
      </c>
      <c r="R6">
        <v>32</v>
      </c>
      <c r="S6">
        <v>0</v>
      </c>
      <c r="T6">
        <v>0</v>
      </c>
      <c r="U6">
        <v>0</v>
      </c>
      <c r="V6">
        <f t="shared" si="0"/>
        <v>1687</v>
      </c>
      <c r="W6">
        <f t="shared" si="1"/>
        <v>0.83639067922657417</v>
      </c>
      <c r="X6" t="str">
        <f t="shared" si="2"/>
        <v>D</v>
      </c>
    </row>
    <row r="7" spans="1:24">
      <c r="A7" s="1">
        <v>5</v>
      </c>
      <c r="B7">
        <v>25</v>
      </c>
      <c r="C7">
        <v>0</v>
      </c>
      <c r="D7">
        <v>1</v>
      </c>
      <c r="E7">
        <v>0</v>
      </c>
      <c r="F7">
        <v>0</v>
      </c>
      <c r="G7">
        <v>3</v>
      </c>
      <c r="H7">
        <v>0</v>
      </c>
      <c r="I7">
        <v>1788</v>
      </c>
      <c r="J7">
        <v>0</v>
      </c>
      <c r="K7">
        <v>28</v>
      </c>
      <c r="L7">
        <v>12</v>
      </c>
      <c r="M7">
        <v>0</v>
      </c>
      <c r="N7">
        <v>4</v>
      </c>
      <c r="O7">
        <v>0</v>
      </c>
      <c r="P7">
        <v>0</v>
      </c>
      <c r="Q7">
        <v>0</v>
      </c>
      <c r="R7">
        <v>30</v>
      </c>
      <c r="S7">
        <v>126</v>
      </c>
      <c r="T7">
        <v>0</v>
      </c>
      <c r="U7">
        <v>0</v>
      </c>
      <c r="V7">
        <f t="shared" si="0"/>
        <v>1788</v>
      </c>
      <c r="W7">
        <f t="shared" si="1"/>
        <v>0.8864650470996529</v>
      </c>
      <c r="X7" t="str">
        <f t="shared" si="2"/>
        <v>I</v>
      </c>
    </row>
    <row r="8" spans="1:24">
      <c r="A8" s="1">
        <v>6</v>
      </c>
      <c r="B8">
        <v>192</v>
      </c>
      <c r="C8">
        <v>0</v>
      </c>
      <c r="D8">
        <v>0</v>
      </c>
      <c r="E8">
        <v>9</v>
      </c>
      <c r="F8">
        <v>5</v>
      </c>
      <c r="G8">
        <v>0</v>
      </c>
      <c r="H8">
        <v>0</v>
      </c>
      <c r="I8">
        <v>6</v>
      </c>
      <c r="J8">
        <v>0</v>
      </c>
      <c r="K8">
        <v>28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445</v>
      </c>
      <c r="S8">
        <v>542</v>
      </c>
      <c r="T8">
        <v>54</v>
      </c>
      <c r="U8">
        <v>735</v>
      </c>
      <c r="V8">
        <f t="shared" si="0"/>
        <v>735</v>
      </c>
      <c r="W8">
        <f t="shared" si="1"/>
        <v>0.36440257808626675</v>
      </c>
      <c r="X8" t="str">
        <f t="shared" si="2"/>
        <v>Y</v>
      </c>
    </row>
    <row r="9" spans="1:24">
      <c r="A9" s="1">
        <v>7</v>
      </c>
      <c r="B9">
        <v>144</v>
      </c>
      <c r="C9">
        <v>0</v>
      </c>
      <c r="D9">
        <v>0</v>
      </c>
      <c r="E9">
        <v>0</v>
      </c>
      <c r="F9">
        <v>1742</v>
      </c>
      <c r="G9">
        <v>14</v>
      </c>
      <c r="H9">
        <v>1</v>
      </c>
      <c r="I9">
        <v>3</v>
      </c>
      <c r="J9">
        <v>0</v>
      </c>
      <c r="K9">
        <v>11</v>
      </c>
      <c r="L9">
        <v>20</v>
      </c>
      <c r="M9">
        <v>0</v>
      </c>
      <c r="N9">
        <v>0</v>
      </c>
      <c r="O9">
        <v>0</v>
      </c>
      <c r="P9">
        <v>0</v>
      </c>
      <c r="Q9">
        <v>0</v>
      </c>
      <c r="R9">
        <v>4</v>
      </c>
      <c r="S9">
        <v>50</v>
      </c>
      <c r="T9">
        <v>0</v>
      </c>
      <c r="U9">
        <v>28</v>
      </c>
      <c r="V9">
        <f t="shared" si="0"/>
        <v>1742</v>
      </c>
      <c r="W9">
        <f t="shared" si="1"/>
        <v>0.86365889935547846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1821</v>
      </c>
      <c r="E10">
        <v>10</v>
      </c>
      <c r="F10">
        <v>0</v>
      </c>
      <c r="G10">
        <v>0</v>
      </c>
      <c r="H10">
        <v>0</v>
      </c>
      <c r="I10">
        <v>6</v>
      </c>
      <c r="J10">
        <v>0</v>
      </c>
      <c r="K10">
        <v>3</v>
      </c>
      <c r="L10">
        <v>1</v>
      </c>
      <c r="M10">
        <v>0</v>
      </c>
      <c r="N10">
        <v>0</v>
      </c>
      <c r="O10">
        <v>0</v>
      </c>
      <c r="P10">
        <v>0</v>
      </c>
      <c r="Q10">
        <v>2</v>
      </c>
      <c r="R10">
        <v>30</v>
      </c>
      <c r="S10">
        <v>144</v>
      </c>
      <c r="T10">
        <v>0</v>
      </c>
      <c r="U10">
        <v>0</v>
      </c>
      <c r="V10">
        <f t="shared" si="0"/>
        <v>1821</v>
      </c>
      <c r="W10">
        <f t="shared" si="1"/>
        <v>0.90282597917699559</v>
      </c>
      <c r="X10" t="str">
        <f t="shared" si="2"/>
        <v>D</v>
      </c>
    </row>
    <row r="11" spans="1:24">
      <c r="A11" s="1">
        <v>9</v>
      </c>
      <c r="B11">
        <v>9</v>
      </c>
      <c r="C11">
        <v>0</v>
      </c>
      <c r="D11">
        <v>1</v>
      </c>
      <c r="E11">
        <v>0</v>
      </c>
      <c r="F11">
        <v>1463</v>
      </c>
      <c r="G11">
        <v>0</v>
      </c>
      <c r="H11">
        <v>1</v>
      </c>
      <c r="I11">
        <v>67</v>
      </c>
      <c r="J11">
        <v>0</v>
      </c>
      <c r="K11">
        <v>92</v>
      </c>
      <c r="L11">
        <v>2</v>
      </c>
      <c r="M11">
        <v>2</v>
      </c>
      <c r="N11">
        <v>0</v>
      </c>
      <c r="O11">
        <v>0</v>
      </c>
      <c r="P11">
        <v>0</v>
      </c>
      <c r="Q11">
        <v>9</v>
      </c>
      <c r="R11">
        <v>2</v>
      </c>
      <c r="S11">
        <v>123</v>
      </c>
      <c r="T11">
        <v>245</v>
      </c>
      <c r="U11">
        <v>1</v>
      </c>
      <c r="V11">
        <f t="shared" si="0"/>
        <v>1463</v>
      </c>
      <c r="W11">
        <f t="shared" si="1"/>
        <v>0.72533465542885478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D13" t="s">
        <v>5</v>
      </c>
      <c r="E13" t="s">
        <v>1</v>
      </c>
      <c r="F13" t="s">
        <v>8</v>
      </c>
      <c r="G13" t="s">
        <v>3</v>
      </c>
      <c r="H13" t="s">
        <v>8</v>
      </c>
      <c r="I13" t="s">
        <v>20</v>
      </c>
      <c r="J13" t="s">
        <v>5</v>
      </c>
      <c r="K13" t="s">
        <v>3</v>
      </c>
      <c r="L13" t="s">
        <v>5</v>
      </c>
    </row>
    <row r="14" spans="1:24">
      <c r="D14">
        <v>0.94348041646008929</v>
      </c>
      <c r="E14">
        <v>0.43629152206246902</v>
      </c>
      <c r="F14">
        <v>0.93158155676747645</v>
      </c>
      <c r="G14">
        <v>0.83639067922657417</v>
      </c>
      <c r="H14">
        <v>0.8864650470996529</v>
      </c>
      <c r="I14">
        <v>0.36440257808626675</v>
      </c>
      <c r="J14">
        <v>0.86365889935547846</v>
      </c>
      <c r="K14">
        <v>0.90282597917699559</v>
      </c>
      <c r="L14">
        <v>0.72533465542885478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9F6E-4DED-4046-BF50-E75F52C6B6D8}">
  <dimension ref="A1:X14"/>
  <sheetViews>
    <sheetView workbookViewId="0">
      <selection activeCell="W21" sqref="V21:W21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2</v>
      </c>
      <c r="F3">
        <v>217</v>
      </c>
      <c r="G3">
        <v>0</v>
      </c>
      <c r="H3">
        <v>770</v>
      </c>
      <c r="I3">
        <v>11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65</v>
      </c>
      <c r="T3">
        <v>0</v>
      </c>
      <c r="U3">
        <v>64</v>
      </c>
      <c r="V3">
        <f>MAX(B3:U3)</f>
        <v>770</v>
      </c>
      <c r="W3">
        <f>V3/(SUM(B3:U3))</f>
        <v>0.67781690140845074</v>
      </c>
      <c r="X3" t="str">
        <f>INDEX($B$2:$U$2,MATCH(MAX(B3:U3),B3:U3,0))</f>
        <v>H</v>
      </c>
    </row>
    <row r="4" spans="1:24">
      <c r="A4" s="1">
        <v>2</v>
      </c>
      <c r="B4">
        <v>149</v>
      </c>
      <c r="C4">
        <v>0</v>
      </c>
      <c r="D4">
        <v>0</v>
      </c>
      <c r="E4">
        <v>0</v>
      </c>
      <c r="F4">
        <v>44</v>
      </c>
      <c r="G4">
        <v>0</v>
      </c>
      <c r="H4">
        <v>166</v>
      </c>
      <c r="I4">
        <v>2</v>
      </c>
      <c r="J4">
        <v>0</v>
      </c>
      <c r="K4">
        <v>7</v>
      </c>
      <c r="L4">
        <v>9</v>
      </c>
      <c r="M4">
        <v>0</v>
      </c>
      <c r="N4">
        <v>0</v>
      </c>
      <c r="O4">
        <v>1</v>
      </c>
      <c r="P4">
        <v>0</v>
      </c>
      <c r="Q4">
        <v>162</v>
      </c>
      <c r="R4">
        <v>374</v>
      </c>
      <c r="S4">
        <v>209</v>
      </c>
      <c r="T4">
        <v>11</v>
      </c>
      <c r="U4">
        <v>2</v>
      </c>
      <c r="V4">
        <f t="shared" ref="V4:V11" si="0">MAX(B4:U4)</f>
        <v>374</v>
      </c>
      <c r="W4">
        <f t="shared" ref="W4:W11" si="1">V4/(SUM(B4:U4))</f>
        <v>0.32922535211267606</v>
      </c>
      <c r="X4" t="str">
        <f t="shared" ref="X4:X11" si="2">INDEX($B$2:$U$2,MATCH(MAX(B4:U4),B4:U4,0))</f>
        <v>T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1022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112</v>
      </c>
      <c r="T5">
        <v>1</v>
      </c>
      <c r="U5">
        <v>1</v>
      </c>
      <c r="V5">
        <f t="shared" si="0"/>
        <v>1022</v>
      </c>
      <c r="W5">
        <f t="shared" si="1"/>
        <v>0.89964788732394363</v>
      </c>
      <c r="X5" t="str">
        <f t="shared" si="2"/>
        <v>I</v>
      </c>
    </row>
    <row r="6" spans="1:24">
      <c r="A6" s="1">
        <v>4</v>
      </c>
      <c r="B6">
        <v>226</v>
      </c>
      <c r="C6">
        <v>0</v>
      </c>
      <c r="D6">
        <v>152</v>
      </c>
      <c r="E6">
        <v>0</v>
      </c>
      <c r="F6">
        <v>47</v>
      </c>
      <c r="G6">
        <v>234</v>
      </c>
      <c r="H6">
        <v>18</v>
      </c>
      <c r="I6">
        <v>1</v>
      </c>
      <c r="J6">
        <v>0</v>
      </c>
      <c r="K6">
        <v>132</v>
      </c>
      <c r="L6">
        <v>219</v>
      </c>
      <c r="M6">
        <v>0</v>
      </c>
      <c r="N6">
        <v>0</v>
      </c>
      <c r="O6">
        <v>6</v>
      </c>
      <c r="P6">
        <v>0</v>
      </c>
      <c r="Q6">
        <v>43</v>
      </c>
      <c r="R6">
        <v>57</v>
      </c>
      <c r="S6">
        <v>0</v>
      </c>
      <c r="T6">
        <v>0</v>
      </c>
      <c r="U6">
        <v>1</v>
      </c>
      <c r="V6">
        <f t="shared" si="0"/>
        <v>234</v>
      </c>
      <c r="W6">
        <f t="shared" si="1"/>
        <v>0.20598591549295775</v>
      </c>
      <c r="X6" t="str">
        <f t="shared" si="2"/>
        <v>G</v>
      </c>
    </row>
    <row r="7" spans="1:24">
      <c r="A7" s="1">
        <v>5</v>
      </c>
      <c r="B7">
        <v>696</v>
      </c>
      <c r="C7">
        <v>0</v>
      </c>
      <c r="D7">
        <v>1</v>
      </c>
      <c r="E7">
        <v>0</v>
      </c>
      <c r="F7">
        <v>0</v>
      </c>
      <c r="G7">
        <v>25</v>
      </c>
      <c r="H7">
        <v>0</v>
      </c>
      <c r="I7">
        <v>302</v>
      </c>
      <c r="J7">
        <v>0</v>
      </c>
      <c r="K7">
        <v>2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69</v>
      </c>
      <c r="S7">
        <v>40</v>
      </c>
      <c r="T7">
        <v>0</v>
      </c>
      <c r="U7">
        <v>0</v>
      </c>
      <c r="V7">
        <f t="shared" si="0"/>
        <v>696</v>
      </c>
      <c r="W7">
        <f t="shared" si="1"/>
        <v>0.61267605633802813</v>
      </c>
      <c r="X7" t="str">
        <f t="shared" si="2"/>
        <v>A</v>
      </c>
    </row>
    <row r="8" spans="1:24">
      <c r="A8" s="1">
        <v>6</v>
      </c>
      <c r="B8">
        <v>118</v>
      </c>
      <c r="C8">
        <v>0</v>
      </c>
      <c r="D8">
        <v>0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178</v>
      </c>
      <c r="L8">
        <v>0</v>
      </c>
      <c r="M8">
        <v>0</v>
      </c>
      <c r="N8">
        <v>0</v>
      </c>
      <c r="O8">
        <v>9</v>
      </c>
      <c r="P8">
        <v>0</v>
      </c>
      <c r="Q8">
        <v>1</v>
      </c>
      <c r="R8">
        <v>105</v>
      </c>
      <c r="S8">
        <v>534</v>
      </c>
      <c r="T8">
        <v>29</v>
      </c>
      <c r="U8">
        <v>126</v>
      </c>
      <c r="V8">
        <f t="shared" si="0"/>
        <v>534</v>
      </c>
      <c r="W8">
        <f t="shared" si="1"/>
        <v>0.47007042253521125</v>
      </c>
      <c r="X8" t="str">
        <f t="shared" si="2"/>
        <v>V</v>
      </c>
    </row>
    <row r="9" spans="1:24">
      <c r="A9" s="1">
        <v>7</v>
      </c>
      <c r="B9">
        <v>2</v>
      </c>
      <c r="C9">
        <v>0</v>
      </c>
      <c r="D9">
        <v>0</v>
      </c>
      <c r="E9">
        <v>0</v>
      </c>
      <c r="F9">
        <v>1100</v>
      </c>
      <c r="G9">
        <v>1</v>
      </c>
      <c r="H9">
        <v>0</v>
      </c>
      <c r="I9">
        <v>4</v>
      </c>
      <c r="J9">
        <v>0</v>
      </c>
      <c r="K9">
        <v>2</v>
      </c>
      <c r="L9">
        <v>10</v>
      </c>
      <c r="M9">
        <v>1</v>
      </c>
      <c r="N9">
        <v>0</v>
      </c>
      <c r="O9">
        <v>0</v>
      </c>
      <c r="P9">
        <v>0</v>
      </c>
      <c r="Q9">
        <v>2</v>
      </c>
      <c r="R9">
        <v>0</v>
      </c>
      <c r="S9">
        <v>7</v>
      </c>
      <c r="T9">
        <v>0</v>
      </c>
      <c r="U9">
        <v>7</v>
      </c>
      <c r="V9">
        <f t="shared" si="0"/>
        <v>1100</v>
      </c>
      <c r="W9">
        <f t="shared" si="1"/>
        <v>0.96830985915492962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1009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8</v>
      </c>
      <c r="S10">
        <v>112</v>
      </c>
      <c r="T10">
        <v>0</v>
      </c>
      <c r="U10">
        <v>0</v>
      </c>
      <c r="V10">
        <f t="shared" si="0"/>
        <v>1009</v>
      </c>
      <c r="W10">
        <f t="shared" si="1"/>
        <v>0.88820422535211263</v>
      </c>
      <c r="X10" t="str">
        <f t="shared" si="2"/>
        <v>D</v>
      </c>
    </row>
    <row r="11" spans="1:24">
      <c r="A11" s="1">
        <v>9</v>
      </c>
      <c r="B11">
        <v>318</v>
      </c>
      <c r="C11">
        <v>0</v>
      </c>
      <c r="D11">
        <v>0</v>
      </c>
      <c r="E11">
        <v>0</v>
      </c>
      <c r="F11">
        <v>587</v>
      </c>
      <c r="G11">
        <v>0</v>
      </c>
      <c r="H11">
        <v>119</v>
      </c>
      <c r="I11">
        <v>23</v>
      </c>
      <c r="J11">
        <v>0</v>
      </c>
      <c r="K11">
        <v>10</v>
      </c>
      <c r="L11">
        <v>7</v>
      </c>
      <c r="M11">
        <v>1</v>
      </c>
      <c r="N11">
        <v>0</v>
      </c>
      <c r="O11">
        <v>0</v>
      </c>
      <c r="P11">
        <v>0</v>
      </c>
      <c r="Q11">
        <v>10</v>
      </c>
      <c r="R11">
        <v>0</v>
      </c>
      <c r="S11">
        <v>55</v>
      </c>
      <c r="T11">
        <v>6</v>
      </c>
      <c r="U11">
        <v>0</v>
      </c>
      <c r="V11">
        <f t="shared" si="0"/>
        <v>587</v>
      </c>
      <c r="W11">
        <f t="shared" si="1"/>
        <v>0.51672535211267601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D13" t="s">
        <v>7</v>
      </c>
      <c r="E13" t="s">
        <v>17</v>
      </c>
      <c r="F13" t="s">
        <v>8</v>
      </c>
      <c r="G13" t="s">
        <v>6</v>
      </c>
      <c r="H13" t="s">
        <v>1</v>
      </c>
      <c r="I13" t="s">
        <v>18</v>
      </c>
      <c r="J13" t="s">
        <v>5</v>
      </c>
      <c r="K13" t="s">
        <v>3</v>
      </c>
      <c r="L13" t="s">
        <v>5</v>
      </c>
    </row>
    <row r="14" spans="1:24">
      <c r="D14">
        <v>0.67781690140845074</v>
      </c>
      <c r="E14">
        <v>0.32922535211267606</v>
      </c>
      <c r="F14">
        <v>0.89964788732394363</v>
      </c>
      <c r="G14">
        <v>0.20598591549295775</v>
      </c>
      <c r="H14">
        <v>0.61267605633802813</v>
      </c>
      <c r="I14">
        <v>0.47007042253521125</v>
      </c>
      <c r="J14">
        <v>0.96830985915492962</v>
      </c>
      <c r="K14">
        <v>0.88820422535211263</v>
      </c>
      <c r="L14">
        <v>0.51672535211267601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 0</vt:lpstr>
      <vt:lpstr>cluster 1</vt:lpstr>
      <vt:lpstr>cluster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jcabb</dc:creator>
  <cp:lastModifiedBy>jcabb</cp:lastModifiedBy>
  <dcterms:created xsi:type="dcterms:W3CDTF">2020-08-26T03:04:35Z</dcterms:created>
  <dcterms:modified xsi:type="dcterms:W3CDTF">2020-08-26T05:29:03Z</dcterms:modified>
</cp:coreProperties>
</file>