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<sst xmlns="http://schemas.openxmlformats.org/spreadsheetml/2006/main" count="20" uniqueCount="20">
  <si>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日期</t>
  </si>
  <si>
    <t>合格率</t>
  </si>
  <si>
    <t>温度1均值</t>
  </si>
  <si>
    <t>温度2均值</t>
  </si>
  <si>
    <t>温度1方差</t>
  </si>
  <si>
    <t>温度2方差</t>
  </si>
  <si>
    <t>原矿参数1</t>
  </si>
  <si>
    <t>原矿参数2</t>
  </si>
  <si>
    <t>原矿参数3</t>
  </si>
  <si>
    <t>原矿参数4</t>
  </si>
  <si>
    <t>原矿质量均值</t>
  </si>
  <si>
    <t>原矿质量方差</t>
  </si>
  <si>
    <t>原矿参数1add</t>
  </si>
  <si>
    <t>原矿参数2add</t>
  </si>
  <si>
    <t>原矿参数3add</t>
  </si>
  <si>
    <t>原矿参数4add</t>
  </si>
  <si>
    <t>原矿参数1sub</t>
  </si>
  <si>
    <t>原矿参数2sub</t>
  </si>
  <si>
    <t>原矿参数3sub</t>
  </si>
  <si>
    <t>原矿参数4sub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</si>
</sst>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73"/>
  <sheetViews>
    <sheetView tabSelected="1" topLeftCell="I1" workbookViewId="0">
      <selection activeCell="N1" sqref="N1"/>
    </sheetView>
  </sheetViews>
  <sheetFormatPr defaultColWidth="9" defaultRowHeight="14.4"/>
  <cols>
    <col min="1" max="1" width="15.8888888888889" customWidth="1"/>
    <col min="3" max="6" width="12.8888888888889"/>
    <col min="11" max="12" width="12.8888888888889"/>
    <col min="14" max="14" width="14.1111111111111" customWidth="1"/>
    <col min="15" max="15" width="9.66666666666667"/>
    <col min="19" max="19" width="9.66666666666667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 s="2">
        <v>44586</v>
      </c>
      <c r="B2">
        <v>18.1818181818182</v>
      </c>
      <c r="C2">
        <v>1380.81291666667</v>
      </c>
      <c r="D2">
        <v>956.055</v>
      </c>
      <c r="E2">
        <v>2533.91773460146</v>
      </c>
      <c r="F2">
        <v>75.0434956521741</v>
      </c>
      <c r="G2">
        <v>55.26</v>
      </c>
      <c r="H2">
        <v>108.03</v>
      </c>
      <c r="I2">
        <v>43.29</v>
      </c>
      <c r="J2">
        <v>20.92</v>
      </c>
      <c r="K2">
        <v>392.735</v>
      </c>
      <c r="L2">
        <v>125.019547826087</v>
      </c>
      <c r="N2">
        <f>G2*1.05</f>
        <v>58.023</v>
      </c>
      <c r="O2">
        <f>H2*1.05</f>
        <v>113.4315</v>
      </c>
      <c r="P2">
        <f>I2*1.05</f>
        <v>45.4545</v>
      </c>
      <c r="Q2">
        <f>J2*1.05</f>
        <v>21.966</v>
      </c>
      <c r="R2">
        <f>G2*0.95</f>
        <v>52.497</v>
      </c>
      <c r="S2">
        <f>H2*0.95</f>
        <v>102.6285</v>
      </c>
      <c r="T2">
        <f>I2*0.95</f>
        <v>41.1255</v>
      </c>
      <c r="U2">
        <f>J2*0.95</f>
        <v>19.874</v>
      </c>
    </row>
    <row r="3" spans="1:21">
      <c r="A3" s="2">
        <v>44587</v>
      </c>
      <c r="B3">
        <v>20.8333333333333</v>
      </c>
      <c r="C3">
        <v>1404.71375</v>
      </c>
      <c r="D3">
        <v>942.75875</v>
      </c>
      <c r="E3">
        <v>0.311789673913086</v>
      </c>
      <c r="F3">
        <v>129.682359239132</v>
      </c>
      <c r="G3">
        <v>55.28</v>
      </c>
      <c r="H3">
        <v>102.38</v>
      </c>
      <c r="I3">
        <v>46.13</v>
      </c>
      <c r="J3">
        <v>20.1</v>
      </c>
      <c r="K3">
        <v>393.88375</v>
      </c>
      <c r="L3">
        <v>35.4428070652173</v>
      </c>
      <c r="N3">
        <f t="shared" ref="N3:N19" si="0">G3*1.05</f>
        <v>58.044</v>
      </c>
      <c r="O3">
        <f t="shared" ref="O3:O34" si="1">H3*1.05</f>
        <v>107.499</v>
      </c>
      <c r="P3">
        <f t="shared" ref="P3:P34" si="2">I3*1.05</f>
        <v>48.4365</v>
      </c>
      <c r="Q3">
        <f t="shared" ref="Q3:Q34" si="3">J3*1.05</f>
        <v>21.105</v>
      </c>
      <c r="R3">
        <f t="shared" ref="R3:R34" si="4">G3*0.95</f>
        <v>52.516</v>
      </c>
      <c r="S3">
        <f t="shared" ref="S3:S34" si="5">H3*0.95</f>
        <v>97.2610000000001</v>
      </c>
      <c r="T3">
        <f t="shared" ref="T3:T34" si="6">I3*0.95</f>
        <v>43.8235</v>
      </c>
      <c r="U3">
        <f t="shared" ref="U3:U34" si="7">J3*0.95</f>
        <v>19.095</v>
      </c>
    </row>
    <row r="4" spans="1:21">
      <c r="A4" s="2">
        <v>44588</v>
      </c>
      <c r="B4">
        <v>0</v>
      </c>
      <c r="C4">
        <v>1001.96625</v>
      </c>
      <c r="D4">
        <v>857.802916666667</v>
      </c>
      <c r="E4">
        <v>124537.760450543</v>
      </c>
      <c r="F4">
        <v>5294.5309432971</v>
      </c>
      <c r="G4">
        <v>54.04</v>
      </c>
      <c r="H4">
        <v>102.21</v>
      </c>
      <c r="I4">
        <v>47.94</v>
      </c>
      <c r="J4">
        <v>21.3</v>
      </c>
      <c r="K4">
        <v>403.1925</v>
      </c>
      <c r="L4">
        <v>140.16607173913</v>
      </c>
      <c r="N4">
        <f t="shared" si="0"/>
        <v>56.742</v>
      </c>
      <c r="O4">
        <f t="shared" si="1"/>
        <v>107.3205</v>
      </c>
      <c r="P4">
        <f t="shared" si="2"/>
        <v>50.337</v>
      </c>
      <c r="Q4">
        <f t="shared" si="3"/>
        <v>22.365</v>
      </c>
      <c r="R4">
        <f t="shared" si="4"/>
        <v>51.338</v>
      </c>
      <c r="S4">
        <f t="shared" si="5"/>
        <v>97.0995</v>
      </c>
      <c r="T4">
        <f t="shared" si="6"/>
        <v>45.543</v>
      </c>
      <c r="U4">
        <f t="shared" si="7"/>
        <v>20.235</v>
      </c>
    </row>
    <row r="5" spans="1:21">
      <c r="A5" s="2">
        <v>44589</v>
      </c>
      <c r="B5">
        <v>0</v>
      </c>
      <c r="C5">
        <v>616.4175</v>
      </c>
      <c r="D5">
        <v>783.278333333333</v>
      </c>
      <c r="E5">
        <v>38758.4821326087</v>
      </c>
      <c r="F5">
        <v>2152.82333623189</v>
      </c>
      <c r="G5">
        <v>56.43</v>
      </c>
      <c r="H5">
        <v>112.74</v>
      </c>
      <c r="I5">
        <v>43.54</v>
      </c>
      <c r="J5">
        <v>20.14</v>
      </c>
      <c r="K5">
        <v>404.90625</v>
      </c>
      <c r="L5">
        <v>128.973180978261</v>
      </c>
      <c r="N5">
        <f t="shared" si="0"/>
        <v>59.2515</v>
      </c>
      <c r="O5">
        <f t="shared" si="1"/>
        <v>118.377</v>
      </c>
      <c r="P5">
        <f t="shared" si="2"/>
        <v>45.717</v>
      </c>
      <c r="Q5">
        <f t="shared" si="3"/>
        <v>21.147</v>
      </c>
      <c r="R5">
        <f t="shared" si="4"/>
        <v>53.6085</v>
      </c>
      <c r="S5">
        <f t="shared" si="5"/>
        <v>107.103</v>
      </c>
      <c r="T5">
        <f t="shared" si="6"/>
        <v>41.363</v>
      </c>
      <c r="U5">
        <f t="shared" si="7"/>
        <v>19.133</v>
      </c>
    </row>
    <row r="6" spans="1:21">
      <c r="A6" s="2">
        <v>44590</v>
      </c>
      <c r="B6">
        <v>0</v>
      </c>
      <c r="C6">
        <v>1048.11291666667</v>
      </c>
      <c r="D6">
        <v>776.727083333333</v>
      </c>
      <c r="E6">
        <v>75142.6982041668</v>
      </c>
      <c r="F6">
        <v>16978.0037085145</v>
      </c>
      <c r="G6">
        <v>54.89</v>
      </c>
      <c r="H6">
        <v>109.21</v>
      </c>
      <c r="I6">
        <v>43.6</v>
      </c>
      <c r="J6">
        <v>21.64</v>
      </c>
      <c r="K6">
        <v>417.99375</v>
      </c>
      <c r="L6">
        <v>260.981920108696</v>
      </c>
      <c r="N6">
        <f t="shared" si="0"/>
        <v>57.6345</v>
      </c>
      <c r="O6">
        <f t="shared" si="1"/>
        <v>114.6705</v>
      </c>
      <c r="P6">
        <f t="shared" si="2"/>
        <v>45.78</v>
      </c>
      <c r="Q6">
        <f t="shared" si="3"/>
        <v>22.722</v>
      </c>
      <c r="R6">
        <f t="shared" si="4"/>
        <v>52.1455</v>
      </c>
      <c r="S6">
        <f t="shared" si="5"/>
        <v>103.7495</v>
      </c>
      <c r="T6">
        <f t="shared" si="6"/>
        <v>41.42</v>
      </c>
      <c r="U6">
        <f t="shared" si="7"/>
        <v>20.558</v>
      </c>
    </row>
    <row r="7" spans="1:21">
      <c r="A7" s="2">
        <v>44591</v>
      </c>
      <c r="B7">
        <v>33.3333333333333</v>
      </c>
      <c r="C7">
        <v>1229.26666666667</v>
      </c>
      <c r="D7">
        <v>837.38375</v>
      </c>
      <c r="E7">
        <v>77702.7111014493</v>
      </c>
      <c r="F7">
        <v>14311.3617201087</v>
      </c>
      <c r="G7">
        <v>57.34</v>
      </c>
      <c r="H7">
        <v>112.91</v>
      </c>
      <c r="I7">
        <v>42.87</v>
      </c>
      <c r="J7">
        <v>18.8</v>
      </c>
      <c r="K7">
        <v>408.848888888889</v>
      </c>
      <c r="L7">
        <v>417.706071794872</v>
      </c>
      <c r="N7">
        <f t="shared" si="0"/>
        <v>60.207</v>
      </c>
      <c r="O7">
        <f t="shared" si="1"/>
        <v>118.5555</v>
      </c>
      <c r="P7">
        <f t="shared" si="2"/>
        <v>45.0135</v>
      </c>
      <c r="Q7">
        <f t="shared" si="3"/>
        <v>19.74</v>
      </c>
      <c r="R7">
        <f t="shared" si="4"/>
        <v>54.473</v>
      </c>
      <c r="S7">
        <f t="shared" si="5"/>
        <v>107.2645</v>
      </c>
      <c r="T7">
        <f t="shared" si="6"/>
        <v>40.7265</v>
      </c>
      <c r="U7">
        <f t="shared" si="7"/>
        <v>17.86</v>
      </c>
    </row>
    <row r="8" spans="1:21">
      <c r="A8" s="2">
        <v>44592</v>
      </c>
      <c r="B8">
        <v>29.1666666666667</v>
      </c>
      <c r="C8">
        <v>1376.64583333333</v>
      </c>
      <c r="D8">
        <v>887.284583333333</v>
      </c>
      <c r="E8">
        <v>0.389503623188418</v>
      </c>
      <c r="F8">
        <v>709.361695471014</v>
      </c>
      <c r="G8">
        <v>58.81</v>
      </c>
      <c r="H8">
        <v>109.09</v>
      </c>
      <c r="I8">
        <v>45.89</v>
      </c>
      <c r="J8">
        <v>17.47</v>
      </c>
      <c r="K8">
        <v>411.562222222222</v>
      </c>
      <c r="L8">
        <v>153.540941025641</v>
      </c>
      <c r="N8">
        <f t="shared" si="0"/>
        <v>61.7505</v>
      </c>
      <c r="O8">
        <f t="shared" si="1"/>
        <v>114.5445</v>
      </c>
      <c r="P8">
        <f t="shared" si="2"/>
        <v>48.1845</v>
      </c>
      <c r="Q8">
        <f t="shared" si="3"/>
        <v>18.3435</v>
      </c>
      <c r="R8">
        <f t="shared" si="4"/>
        <v>55.8695</v>
      </c>
      <c r="S8">
        <f t="shared" si="5"/>
        <v>103.6355</v>
      </c>
      <c r="T8">
        <f t="shared" si="6"/>
        <v>43.5955</v>
      </c>
      <c r="U8">
        <f t="shared" si="7"/>
        <v>16.5965</v>
      </c>
    </row>
    <row r="9" spans="1:21">
      <c r="A9" s="2">
        <v>44593</v>
      </c>
      <c r="B9">
        <v>16.6666666666667</v>
      </c>
      <c r="C9">
        <v>1376.54791666667</v>
      </c>
      <c r="D9">
        <v>881.773333333333</v>
      </c>
      <c r="E9">
        <v>0.135825905797064</v>
      </c>
      <c r="F9">
        <v>0.0658579710144942</v>
      </c>
      <c r="G9">
        <v>62.29</v>
      </c>
      <c r="H9">
        <v>133.06</v>
      </c>
      <c r="I9">
        <v>38.95</v>
      </c>
      <c r="J9">
        <v>16.36</v>
      </c>
      <c r="K9">
        <v>414.634285714286</v>
      </c>
      <c r="L9">
        <v>125.659315714286</v>
      </c>
      <c r="N9">
        <f t="shared" si="0"/>
        <v>65.4045</v>
      </c>
      <c r="O9">
        <f t="shared" si="1"/>
        <v>139.713</v>
      </c>
      <c r="P9">
        <f t="shared" si="2"/>
        <v>40.8975</v>
      </c>
      <c r="Q9">
        <f t="shared" si="3"/>
        <v>17.178</v>
      </c>
      <c r="R9">
        <f t="shared" si="4"/>
        <v>59.1755</v>
      </c>
      <c r="S9">
        <f t="shared" si="5"/>
        <v>126.407</v>
      </c>
      <c r="T9">
        <f t="shared" si="6"/>
        <v>37.0025</v>
      </c>
      <c r="U9">
        <f t="shared" si="7"/>
        <v>15.542</v>
      </c>
    </row>
    <row r="10" spans="1:21">
      <c r="A10" s="2">
        <v>44594</v>
      </c>
      <c r="B10">
        <v>33.3333333333333</v>
      </c>
      <c r="C10">
        <v>1335.7825</v>
      </c>
      <c r="D10">
        <v>896.57125</v>
      </c>
      <c r="E10">
        <v>12772.1515239131</v>
      </c>
      <c r="F10">
        <v>382.526107065216</v>
      </c>
      <c r="G10">
        <v>60.14</v>
      </c>
      <c r="H10">
        <v>123.98</v>
      </c>
      <c r="I10">
        <v>44.56</v>
      </c>
      <c r="J10">
        <v>16.21</v>
      </c>
      <c r="K10">
        <v>412.0075</v>
      </c>
      <c r="L10">
        <v>34.3768630434783</v>
      </c>
      <c r="N10">
        <f t="shared" si="0"/>
        <v>63.147</v>
      </c>
      <c r="O10">
        <f t="shared" si="1"/>
        <v>130.179</v>
      </c>
      <c r="P10">
        <f t="shared" si="2"/>
        <v>46.788</v>
      </c>
      <c r="Q10">
        <f t="shared" si="3"/>
        <v>17.0205</v>
      </c>
      <c r="R10">
        <f t="shared" si="4"/>
        <v>57.133</v>
      </c>
      <c r="S10">
        <f t="shared" si="5"/>
        <v>117.781</v>
      </c>
      <c r="T10">
        <f t="shared" si="6"/>
        <v>42.332</v>
      </c>
      <c r="U10">
        <f t="shared" si="7"/>
        <v>15.3995</v>
      </c>
    </row>
    <row r="11" spans="1:21">
      <c r="A11" s="2">
        <v>44595</v>
      </c>
      <c r="B11">
        <v>39.1304347826087</v>
      </c>
      <c r="C11">
        <v>1273.09347826087</v>
      </c>
      <c r="D11">
        <v>881.242608695652</v>
      </c>
      <c r="E11">
        <v>25824.3575873518</v>
      </c>
      <c r="F11">
        <v>822.727256521737</v>
      </c>
      <c r="G11">
        <v>54.93</v>
      </c>
      <c r="H11">
        <v>87.8699999999999</v>
      </c>
      <c r="I11">
        <v>52.89</v>
      </c>
      <c r="J11">
        <v>20.57</v>
      </c>
      <c r="K11">
        <v>420.67</v>
      </c>
      <c r="L11">
        <v>16.1817176470589</v>
      </c>
      <c r="N11">
        <f t="shared" si="0"/>
        <v>57.6765</v>
      </c>
      <c r="O11">
        <f t="shared" si="1"/>
        <v>92.2635</v>
      </c>
      <c r="P11">
        <f t="shared" si="2"/>
        <v>55.5345</v>
      </c>
      <c r="Q11">
        <f t="shared" si="3"/>
        <v>21.5985</v>
      </c>
      <c r="R11">
        <f t="shared" si="4"/>
        <v>52.1835</v>
      </c>
      <c r="S11">
        <f t="shared" si="5"/>
        <v>83.4764999999999</v>
      </c>
      <c r="T11">
        <f t="shared" si="6"/>
        <v>50.2455</v>
      </c>
      <c r="U11">
        <f t="shared" si="7"/>
        <v>19.5415</v>
      </c>
    </row>
    <row r="12" spans="1:21">
      <c r="A12" s="2">
        <v>44596</v>
      </c>
      <c r="B12">
        <v>4.16666666666667</v>
      </c>
      <c r="C12">
        <v>1183.5875</v>
      </c>
      <c r="D12">
        <v>848.229166666667</v>
      </c>
      <c r="E12">
        <v>47403.5438108696</v>
      </c>
      <c r="F12">
        <v>1951.82469492754</v>
      </c>
      <c r="G12">
        <v>56.43</v>
      </c>
      <c r="H12">
        <v>98.23</v>
      </c>
      <c r="I12">
        <v>50.29</v>
      </c>
      <c r="J12">
        <v>19.88</v>
      </c>
      <c r="K12">
        <v>427.0825</v>
      </c>
      <c r="L12">
        <v>91.0110195652176</v>
      </c>
      <c r="N12">
        <f t="shared" si="0"/>
        <v>59.2515</v>
      </c>
      <c r="O12">
        <f t="shared" si="1"/>
        <v>103.1415</v>
      </c>
      <c r="P12">
        <f t="shared" si="2"/>
        <v>52.8045</v>
      </c>
      <c r="Q12">
        <f t="shared" si="3"/>
        <v>20.874</v>
      </c>
      <c r="R12">
        <f t="shared" si="4"/>
        <v>53.6085</v>
      </c>
      <c r="S12">
        <f t="shared" si="5"/>
        <v>93.3185</v>
      </c>
      <c r="T12">
        <f t="shared" si="6"/>
        <v>47.7755</v>
      </c>
      <c r="U12">
        <f t="shared" si="7"/>
        <v>18.886</v>
      </c>
    </row>
    <row r="13" spans="1:21">
      <c r="A13" s="2">
        <v>44597</v>
      </c>
      <c r="B13">
        <v>37.5</v>
      </c>
      <c r="C13">
        <v>1161.02083333333</v>
      </c>
      <c r="D13">
        <v>783.303333333333</v>
      </c>
      <c r="E13">
        <v>16905.1894688406</v>
      </c>
      <c r="F13">
        <v>9296.2916057971</v>
      </c>
      <c r="G13">
        <v>50.91</v>
      </c>
      <c r="H13">
        <v>84.99</v>
      </c>
      <c r="I13">
        <v>51.02</v>
      </c>
      <c r="J13">
        <v>23.51</v>
      </c>
      <c r="K13">
        <v>431.64875</v>
      </c>
      <c r="L13">
        <v>146.369985326087</v>
      </c>
      <c r="N13">
        <f t="shared" si="0"/>
        <v>53.4555</v>
      </c>
      <c r="O13">
        <f t="shared" si="1"/>
        <v>89.2395</v>
      </c>
      <c r="P13">
        <f t="shared" si="2"/>
        <v>53.571</v>
      </c>
      <c r="Q13">
        <f t="shared" si="3"/>
        <v>24.6855</v>
      </c>
      <c r="R13">
        <f t="shared" si="4"/>
        <v>48.3645</v>
      </c>
      <c r="S13">
        <f t="shared" si="5"/>
        <v>80.7405</v>
      </c>
      <c r="T13">
        <f t="shared" si="6"/>
        <v>48.469</v>
      </c>
      <c r="U13">
        <f t="shared" si="7"/>
        <v>22.3345</v>
      </c>
    </row>
    <row r="14" spans="1:21">
      <c r="A14" s="2">
        <v>44598</v>
      </c>
      <c r="B14">
        <v>4.16666666666667</v>
      </c>
      <c r="C14">
        <v>1035.54458333333</v>
      </c>
      <c r="D14">
        <v>738.159166666667</v>
      </c>
      <c r="E14">
        <v>31743.4744519928</v>
      </c>
      <c r="F14">
        <v>8461.68376449275</v>
      </c>
      <c r="G14">
        <v>57.88</v>
      </c>
      <c r="H14">
        <v>106.2</v>
      </c>
      <c r="I14">
        <v>47.1</v>
      </c>
      <c r="J14">
        <v>19.63</v>
      </c>
      <c r="K14">
        <v>440.397777777778</v>
      </c>
      <c r="L14">
        <v>888.965487179488</v>
      </c>
      <c r="N14">
        <f t="shared" si="0"/>
        <v>60.774</v>
      </c>
      <c r="O14">
        <f t="shared" si="1"/>
        <v>111.51</v>
      </c>
      <c r="P14">
        <f t="shared" si="2"/>
        <v>49.455</v>
      </c>
      <c r="Q14">
        <f t="shared" si="3"/>
        <v>20.6115</v>
      </c>
      <c r="R14">
        <f t="shared" si="4"/>
        <v>54.986</v>
      </c>
      <c r="S14">
        <f t="shared" si="5"/>
        <v>100.89</v>
      </c>
      <c r="T14">
        <f t="shared" si="6"/>
        <v>44.745</v>
      </c>
      <c r="U14">
        <f t="shared" si="7"/>
        <v>18.6485</v>
      </c>
    </row>
    <row r="15" spans="1:21">
      <c r="A15" s="2">
        <v>44599</v>
      </c>
      <c r="B15">
        <v>33.3333333333333</v>
      </c>
      <c r="C15">
        <v>1388.08708333333</v>
      </c>
      <c r="D15">
        <v>847.431666666667</v>
      </c>
      <c r="E15">
        <v>6391.6922911232</v>
      </c>
      <c r="F15">
        <v>1195.75386666667</v>
      </c>
      <c r="G15">
        <v>54.08</v>
      </c>
      <c r="H15">
        <v>96.61</v>
      </c>
      <c r="I15">
        <v>49.03</v>
      </c>
      <c r="J15">
        <v>21.09</v>
      </c>
      <c r="K15">
        <v>405.62625</v>
      </c>
      <c r="L15">
        <v>295.591041847826</v>
      </c>
      <c r="N15">
        <f t="shared" si="0"/>
        <v>56.784</v>
      </c>
      <c r="O15">
        <f t="shared" si="1"/>
        <v>101.4405</v>
      </c>
      <c r="P15">
        <f t="shared" si="2"/>
        <v>51.4815</v>
      </c>
      <c r="Q15">
        <f t="shared" si="3"/>
        <v>22.1445</v>
      </c>
      <c r="R15">
        <f t="shared" si="4"/>
        <v>51.376</v>
      </c>
      <c r="S15">
        <f t="shared" si="5"/>
        <v>91.7795</v>
      </c>
      <c r="T15">
        <f t="shared" si="6"/>
        <v>46.5785</v>
      </c>
      <c r="U15">
        <f t="shared" si="7"/>
        <v>20.0355</v>
      </c>
    </row>
    <row r="16" spans="1:21">
      <c r="A16" s="2">
        <v>44600</v>
      </c>
      <c r="B16">
        <v>29.1666666666667</v>
      </c>
      <c r="C16">
        <v>1404.76666666667</v>
      </c>
      <c r="D16">
        <v>877.27125</v>
      </c>
      <c r="E16">
        <v>0.37979710144934</v>
      </c>
      <c r="F16">
        <v>426.962054891306</v>
      </c>
      <c r="G16">
        <v>59.92</v>
      </c>
      <c r="H16">
        <v>117.44</v>
      </c>
      <c r="I16">
        <v>42.21</v>
      </c>
      <c r="J16">
        <v>16.88</v>
      </c>
      <c r="K16">
        <v>409.68</v>
      </c>
      <c r="L16">
        <v>450.955915384615</v>
      </c>
      <c r="N16">
        <f t="shared" si="0"/>
        <v>62.916</v>
      </c>
      <c r="O16">
        <f t="shared" si="1"/>
        <v>123.312</v>
      </c>
      <c r="P16">
        <f t="shared" si="2"/>
        <v>44.3205</v>
      </c>
      <c r="Q16">
        <f t="shared" si="3"/>
        <v>17.724</v>
      </c>
      <c r="R16">
        <f t="shared" si="4"/>
        <v>56.924</v>
      </c>
      <c r="S16">
        <f t="shared" si="5"/>
        <v>111.568</v>
      </c>
      <c r="T16">
        <f t="shared" si="6"/>
        <v>40.0995</v>
      </c>
      <c r="U16">
        <f t="shared" si="7"/>
        <v>16.036</v>
      </c>
    </row>
    <row r="17" spans="1:21">
      <c r="A17" s="2">
        <v>44601</v>
      </c>
      <c r="B17">
        <v>25</v>
      </c>
      <c r="C17">
        <v>1371.89625</v>
      </c>
      <c r="D17">
        <v>880.82375</v>
      </c>
      <c r="E17">
        <v>7857.79804184785</v>
      </c>
      <c r="F17">
        <v>356.375650543479</v>
      </c>
      <c r="G17">
        <v>59.8</v>
      </c>
      <c r="H17">
        <v>113.2</v>
      </c>
      <c r="I17">
        <v>49.51</v>
      </c>
      <c r="J17">
        <v>16.56</v>
      </c>
      <c r="K17">
        <v>426.34625</v>
      </c>
      <c r="L17">
        <v>113.922311413043</v>
      </c>
      <c r="N17">
        <f t="shared" si="0"/>
        <v>62.79</v>
      </c>
      <c r="O17">
        <f t="shared" si="1"/>
        <v>118.86</v>
      </c>
      <c r="P17">
        <f t="shared" si="2"/>
        <v>51.9855</v>
      </c>
      <c r="Q17">
        <f t="shared" si="3"/>
        <v>17.388</v>
      </c>
      <c r="R17">
        <f t="shared" si="4"/>
        <v>56.81</v>
      </c>
      <c r="S17">
        <f t="shared" si="5"/>
        <v>107.54</v>
      </c>
      <c r="T17">
        <f t="shared" si="6"/>
        <v>47.0345</v>
      </c>
      <c r="U17">
        <f t="shared" si="7"/>
        <v>15.732</v>
      </c>
    </row>
    <row r="18" spans="1:21">
      <c r="A18" s="2">
        <v>44602</v>
      </c>
      <c r="B18">
        <v>41.6666666666667</v>
      </c>
      <c r="C18">
        <v>1404.99541666667</v>
      </c>
      <c r="D18">
        <v>887.8475</v>
      </c>
      <c r="E18">
        <v>0.228547644927578</v>
      </c>
      <c r="F18">
        <v>0.188845652173915</v>
      </c>
      <c r="G18">
        <v>58.53</v>
      </c>
      <c r="H18">
        <v>120.67</v>
      </c>
      <c r="I18">
        <v>45.41</v>
      </c>
      <c r="J18">
        <v>18.65</v>
      </c>
      <c r="K18">
        <v>432.45</v>
      </c>
      <c r="L18">
        <v>119.028965217391</v>
      </c>
      <c r="N18">
        <f t="shared" si="0"/>
        <v>61.4565</v>
      </c>
      <c r="O18">
        <f t="shared" si="1"/>
        <v>126.7035</v>
      </c>
      <c r="P18">
        <f t="shared" si="2"/>
        <v>47.6805</v>
      </c>
      <c r="Q18">
        <f t="shared" si="3"/>
        <v>19.5825</v>
      </c>
      <c r="R18">
        <f t="shared" si="4"/>
        <v>55.6035</v>
      </c>
      <c r="S18">
        <f t="shared" si="5"/>
        <v>114.6365</v>
      </c>
      <c r="T18">
        <f t="shared" si="6"/>
        <v>43.1395</v>
      </c>
      <c r="U18">
        <f t="shared" si="7"/>
        <v>17.7175</v>
      </c>
    </row>
    <row r="19" spans="1:21">
      <c r="A19" s="2">
        <v>44603</v>
      </c>
      <c r="B19">
        <v>75</v>
      </c>
      <c r="C19">
        <v>1348.97416666667</v>
      </c>
      <c r="D19">
        <v>875.863333333333</v>
      </c>
      <c r="E19">
        <v>23780.4767210145</v>
      </c>
      <c r="F19">
        <v>1117.55535362319</v>
      </c>
      <c r="G19">
        <v>60</v>
      </c>
      <c r="H19">
        <v>117.7</v>
      </c>
      <c r="I19">
        <v>47.94</v>
      </c>
      <c r="J19">
        <v>16.76</v>
      </c>
      <c r="K19">
        <v>408.8675</v>
      </c>
      <c r="L19">
        <v>410.905819565217</v>
      </c>
      <c r="N19">
        <f t="shared" si="0"/>
        <v>63</v>
      </c>
      <c r="O19">
        <f t="shared" si="1"/>
        <v>123.585</v>
      </c>
      <c r="P19">
        <f t="shared" si="2"/>
        <v>50.337</v>
      </c>
      <c r="Q19">
        <f t="shared" si="3"/>
        <v>17.598</v>
      </c>
      <c r="R19">
        <f t="shared" si="4"/>
        <v>57</v>
      </c>
      <c r="S19">
        <f t="shared" si="5"/>
        <v>111.815</v>
      </c>
      <c r="T19">
        <f t="shared" si="6"/>
        <v>45.543</v>
      </c>
      <c r="U19">
        <f t="shared" si="7"/>
        <v>15.922</v>
      </c>
    </row>
    <row r="20" spans="1:21">
      <c r="A20" s="2">
        <v>44604</v>
      </c>
      <c r="B20">
        <v>87.5</v>
      </c>
      <c r="C20">
        <v>1110.69833333333</v>
      </c>
      <c r="D20">
        <v>824.23</v>
      </c>
      <c r="E20">
        <v>64241.9792666667</v>
      </c>
      <c r="F20">
        <v>3012.4889826087</v>
      </c>
      <c r="G20">
        <v>63.3</v>
      </c>
      <c r="H20">
        <v>132.38</v>
      </c>
      <c r="I20">
        <v>44.08</v>
      </c>
      <c r="J20">
        <v>15.28</v>
      </c>
      <c r="K20">
        <v>421.62625</v>
      </c>
      <c r="L20">
        <v>234.307563586956</v>
      </c>
      <c r="N20">
        <f t="shared" ref="N20:N51" si="8">G20*1.05</f>
        <v>66.465</v>
      </c>
      <c r="O20">
        <f t="shared" si="1"/>
        <v>138.999</v>
      </c>
      <c r="P20">
        <f t="shared" si="2"/>
        <v>46.284</v>
      </c>
      <c r="Q20">
        <f t="shared" si="3"/>
        <v>16.044</v>
      </c>
      <c r="R20">
        <f t="shared" si="4"/>
        <v>60.135</v>
      </c>
      <c r="S20">
        <f t="shared" si="5"/>
        <v>125.761</v>
      </c>
      <c r="T20">
        <f t="shared" si="6"/>
        <v>41.876</v>
      </c>
      <c r="U20">
        <f t="shared" si="7"/>
        <v>14.516</v>
      </c>
    </row>
    <row r="21" spans="1:21">
      <c r="A21" s="2">
        <v>44605</v>
      </c>
      <c r="B21">
        <v>70.8333333333333</v>
      </c>
      <c r="C21">
        <v>1352.43333333333</v>
      </c>
      <c r="D21">
        <v>897.298333333333</v>
      </c>
      <c r="E21">
        <v>1596.30132753623</v>
      </c>
      <c r="F21">
        <v>968.509579710144</v>
      </c>
      <c r="G21">
        <v>57.91</v>
      </c>
      <c r="H21">
        <v>101.79</v>
      </c>
      <c r="I21">
        <v>50.17</v>
      </c>
      <c r="J21">
        <v>18.71</v>
      </c>
      <c r="K21">
        <v>421.064285714286</v>
      </c>
      <c r="L21">
        <v>61.0425857142859</v>
      </c>
      <c r="N21">
        <f t="shared" si="8"/>
        <v>60.8055</v>
      </c>
      <c r="O21">
        <f t="shared" si="1"/>
        <v>106.8795</v>
      </c>
      <c r="P21">
        <f t="shared" si="2"/>
        <v>52.6785</v>
      </c>
      <c r="Q21">
        <f t="shared" si="3"/>
        <v>19.6455</v>
      </c>
      <c r="R21">
        <f t="shared" si="4"/>
        <v>55.0145</v>
      </c>
      <c r="S21">
        <f t="shared" si="5"/>
        <v>96.7005</v>
      </c>
      <c r="T21">
        <f t="shared" si="6"/>
        <v>47.6615</v>
      </c>
      <c r="U21">
        <f t="shared" si="7"/>
        <v>17.7745</v>
      </c>
    </row>
    <row r="22" spans="1:21">
      <c r="A22" s="2">
        <v>44606</v>
      </c>
      <c r="B22">
        <v>75</v>
      </c>
      <c r="C22">
        <v>1395.80833333333</v>
      </c>
      <c r="D22">
        <v>903.119166666667</v>
      </c>
      <c r="E22">
        <v>0.528388405797132</v>
      </c>
      <c r="F22">
        <v>105.901781884058</v>
      </c>
      <c r="G22">
        <v>55.92</v>
      </c>
      <c r="H22">
        <v>106.07</v>
      </c>
      <c r="I22">
        <v>47.7</v>
      </c>
      <c r="J22">
        <v>20.4</v>
      </c>
      <c r="K22">
        <v>435.5675</v>
      </c>
      <c r="L22">
        <v>38.6037326086956</v>
      </c>
      <c r="N22">
        <f t="shared" si="8"/>
        <v>58.716</v>
      </c>
      <c r="O22">
        <f t="shared" si="1"/>
        <v>111.3735</v>
      </c>
      <c r="P22">
        <f t="shared" si="2"/>
        <v>50.085</v>
      </c>
      <c r="Q22">
        <f t="shared" si="3"/>
        <v>21.42</v>
      </c>
      <c r="R22">
        <f t="shared" si="4"/>
        <v>53.124</v>
      </c>
      <c r="S22">
        <f t="shared" si="5"/>
        <v>100.7665</v>
      </c>
      <c r="T22">
        <f t="shared" si="6"/>
        <v>45.315</v>
      </c>
      <c r="U22">
        <f t="shared" si="7"/>
        <v>19.38</v>
      </c>
    </row>
    <row r="23" spans="1:21">
      <c r="A23" s="2">
        <v>44607</v>
      </c>
      <c r="B23">
        <v>79.1666666666667</v>
      </c>
      <c r="C23">
        <v>1385.13416666667</v>
      </c>
      <c r="D23">
        <v>889.736666666667</v>
      </c>
      <c r="E23">
        <v>2523.97892101449</v>
      </c>
      <c r="F23">
        <v>263.603423188404</v>
      </c>
      <c r="G23">
        <v>54.09</v>
      </c>
      <c r="H23">
        <v>101.96</v>
      </c>
      <c r="I23">
        <v>48.73</v>
      </c>
      <c r="J23">
        <v>22.89</v>
      </c>
      <c r="K23">
        <v>412.95375</v>
      </c>
      <c r="L23">
        <v>253.246980978261</v>
      </c>
      <c r="N23">
        <f t="shared" si="8"/>
        <v>56.7945</v>
      </c>
      <c r="O23">
        <f t="shared" si="1"/>
        <v>107.058</v>
      </c>
      <c r="P23">
        <f t="shared" si="2"/>
        <v>51.1665</v>
      </c>
      <c r="Q23">
        <f t="shared" si="3"/>
        <v>24.0345</v>
      </c>
      <c r="R23">
        <f t="shared" si="4"/>
        <v>51.3855</v>
      </c>
      <c r="S23">
        <f t="shared" si="5"/>
        <v>96.862</v>
      </c>
      <c r="T23">
        <f t="shared" si="6"/>
        <v>46.2935</v>
      </c>
      <c r="U23">
        <f t="shared" si="7"/>
        <v>21.7455</v>
      </c>
    </row>
    <row r="24" spans="1:21">
      <c r="A24" s="2">
        <v>44608</v>
      </c>
      <c r="B24">
        <v>62.5</v>
      </c>
      <c r="C24">
        <v>1249.53958333333</v>
      </c>
      <c r="D24">
        <v>859.794583333333</v>
      </c>
      <c r="E24">
        <v>13883.0053867754</v>
      </c>
      <c r="F24">
        <v>1770.17256503623</v>
      </c>
      <c r="G24">
        <v>61.6</v>
      </c>
      <c r="H24">
        <v>125.34</v>
      </c>
      <c r="I24">
        <v>43.05</v>
      </c>
      <c r="J24">
        <v>16.66</v>
      </c>
      <c r="K24">
        <v>412.4475</v>
      </c>
      <c r="L24">
        <v>175.545645652174</v>
      </c>
      <c r="N24">
        <f t="shared" si="8"/>
        <v>64.68</v>
      </c>
      <c r="O24">
        <f t="shared" si="1"/>
        <v>131.607</v>
      </c>
      <c r="P24">
        <f t="shared" si="2"/>
        <v>45.2025</v>
      </c>
      <c r="Q24">
        <f t="shared" si="3"/>
        <v>17.493</v>
      </c>
      <c r="R24">
        <f t="shared" si="4"/>
        <v>58.52</v>
      </c>
      <c r="S24">
        <f t="shared" si="5"/>
        <v>119.073</v>
      </c>
      <c r="T24">
        <f t="shared" si="6"/>
        <v>40.8975</v>
      </c>
      <c r="U24">
        <f t="shared" si="7"/>
        <v>15.827</v>
      </c>
    </row>
    <row r="25" spans="1:21">
      <c r="A25" s="2">
        <v>44609</v>
      </c>
      <c r="B25">
        <v>83.3333333333333</v>
      </c>
      <c r="C25">
        <v>1262.60083333333</v>
      </c>
      <c r="D25">
        <v>867.409166666667</v>
      </c>
      <c r="E25">
        <v>28578.8511644927</v>
      </c>
      <c r="F25">
        <v>2659.49741666667</v>
      </c>
      <c r="G25">
        <v>59.72</v>
      </c>
      <c r="H25">
        <v>114.9</v>
      </c>
      <c r="I25">
        <v>45.1</v>
      </c>
      <c r="J25">
        <v>16.44</v>
      </c>
      <c r="K25">
        <v>427.6175</v>
      </c>
      <c r="L25">
        <v>84.0574108695652</v>
      </c>
      <c r="N25">
        <f t="shared" si="8"/>
        <v>62.706</v>
      </c>
      <c r="O25">
        <f t="shared" si="1"/>
        <v>120.645</v>
      </c>
      <c r="P25">
        <f t="shared" si="2"/>
        <v>47.355</v>
      </c>
      <c r="Q25">
        <f t="shared" si="3"/>
        <v>17.262</v>
      </c>
      <c r="R25">
        <f t="shared" si="4"/>
        <v>56.734</v>
      </c>
      <c r="S25">
        <f t="shared" si="5"/>
        <v>109.155</v>
      </c>
      <c r="T25">
        <f t="shared" si="6"/>
        <v>42.845</v>
      </c>
      <c r="U25">
        <f t="shared" si="7"/>
        <v>15.618</v>
      </c>
    </row>
    <row r="26" spans="1:21">
      <c r="A26" s="2">
        <v>44610</v>
      </c>
      <c r="B26">
        <v>45.8333333333333</v>
      </c>
      <c r="C26">
        <v>1026.07041666667</v>
      </c>
      <c r="D26">
        <v>814.077916666667</v>
      </c>
      <c r="E26">
        <v>43790.6092389492</v>
      </c>
      <c r="F26">
        <v>2506.9320085145</v>
      </c>
      <c r="G26">
        <v>58.12</v>
      </c>
      <c r="H26">
        <v>107.43</v>
      </c>
      <c r="I26">
        <v>49.27</v>
      </c>
      <c r="J26">
        <v>17.58</v>
      </c>
      <c r="K26">
        <v>429.36375</v>
      </c>
      <c r="L26">
        <v>54.2060592391302</v>
      </c>
      <c r="N26">
        <f t="shared" si="8"/>
        <v>61.026</v>
      </c>
      <c r="O26">
        <f t="shared" si="1"/>
        <v>112.8015</v>
      </c>
      <c r="P26">
        <f t="shared" si="2"/>
        <v>51.7335</v>
      </c>
      <c r="Q26">
        <f t="shared" si="3"/>
        <v>18.459</v>
      </c>
      <c r="R26">
        <f t="shared" si="4"/>
        <v>55.214</v>
      </c>
      <c r="S26">
        <f t="shared" si="5"/>
        <v>102.0585</v>
      </c>
      <c r="T26">
        <f t="shared" si="6"/>
        <v>46.8065</v>
      </c>
      <c r="U26">
        <f t="shared" si="7"/>
        <v>16.701</v>
      </c>
    </row>
    <row r="27" spans="1:21">
      <c r="A27" s="2">
        <v>44611</v>
      </c>
      <c r="B27">
        <v>20.8333333333333</v>
      </c>
      <c r="C27">
        <v>1077.99875</v>
      </c>
      <c r="D27">
        <v>846.477916666667</v>
      </c>
      <c r="E27">
        <v>90841.7039244565</v>
      </c>
      <c r="F27">
        <v>2486.96048677536</v>
      </c>
      <c r="G27">
        <v>56.74</v>
      </c>
      <c r="H27">
        <v>109.3</v>
      </c>
      <c r="I27">
        <v>47.4</v>
      </c>
      <c r="J27">
        <v>19.98</v>
      </c>
      <c r="K27">
        <v>422.39125</v>
      </c>
      <c r="L27">
        <v>83.6636461956524</v>
      </c>
      <c r="N27">
        <f t="shared" si="8"/>
        <v>59.577</v>
      </c>
      <c r="O27">
        <f t="shared" si="1"/>
        <v>114.765</v>
      </c>
      <c r="P27">
        <f t="shared" si="2"/>
        <v>49.77</v>
      </c>
      <c r="Q27">
        <f t="shared" si="3"/>
        <v>20.979</v>
      </c>
      <c r="R27">
        <f t="shared" si="4"/>
        <v>53.903</v>
      </c>
      <c r="S27">
        <f t="shared" si="5"/>
        <v>103.835</v>
      </c>
      <c r="T27">
        <f t="shared" si="6"/>
        <v>45.03</v>
      </c>
      <c r="U27">
        <f t="shared" si="7"/>
        <v>18.981</v>
      </c>
    </row>
    <row r="28" spans="1:21">
      <c r="A28" s="2">
        <v>44612</v>
      </c>
      <c r="B28">
        <v>8.69565217391304</v>
      </c>
      <c r="C28">
        <v>973.674</v>
      </c>
      <c r="D28">
        <v>881.515238095238</v>
      </c>
      <c r="E28">
        <v>72116.7736463158</v>
      </c>
      <c r="F28">
        <v>9536.51164619048</v>
      </c>
      <c r="G28">
        <v>54.69</v>
      </c>
      <c r="H28">
        <v>103.57</v>
      </c>
      <c r="I28">
        <v>49.33</v>
      </c>
      <c r="J28">
        <v>22.19</v>
      </c>
      <c r="K28">
        <v>429.26</v>
      </c>
      <c r="L28">
        <v>96.44232</v>
      </c>
      <c r="N28">
        <f t="shared" si="8"/>
        <v>57.4245</v>
      </c>
      <c r="O28">
        <f t="shared" si="1"/>
        <v>108.7485</v>
      </c>
      <c r="P28">
        <f t="shared" si="2"/>
        <v>51.7965</v>
      </c>
      <c r="Q28">
        <f t="shared" si="3"/>
        <v>23.2995</v>
      </c>
      <c r="R28">
        <f t="shared" si="4"/>
        <v>51.9555</v>
      </c>
      <c r="S28">
        <f t="shared" si="5"/>
        <v>98.3915</v>
      </c>
      <c r="T28">
        <f t="shared" si="6"/>
        <v>46.8635</v>
      </c>
      <c r="U28">
        <f t="shared" si="7"/>
        <v>21.0805</v>
      </c>
    </row>
    <row r="29" spans="1:21">
      <c r="A29" s="2">
        <v>44613</v>
      </c>
      <c r="B29">
        <v>23.0769230769231</v>
      </c>
      <c r="C29">
        <v>675.587333333333</v>
      </c>
      <c r="D29">
        <v>744.444666666667</v>
      </c>
      <c r="E29">
        <v>48445.1845209524</v>
      </c>
      <c r="F29">
        <v>7382.10295523809</v>
      </c>
      <c r="G29">
        <v>55.67</v>
      </c>
      <c r="H29">
        <v>101.37</v>
      </c>
      <c r="I29">
        <v>47.1</v>
      </c>
      <c r="J29">
        <v>20.87</v>
      </c>
      <c r="K29">
        <v>429.402</v>
      </c>
      <c r="L29">
        <v>388.081474285714</v>
      </c>
      <c r="N29">
        <f t="shared" si="8"/>
        <v>58.4535</v>
      </c>
      <c r="O29">
        <f t="shared" si="1"/>
        <v>106.4385</v>
      </c>
      <c r="P29">
        <f t="shared" si="2"/>
        <v>49.455</v>
      </c>
      <c r="Q29">
        <f t="shared" si="3"/>
        <v>21.9135</v>
      </c>
      <c r="R29">
        <f t="shared" si="4"/>
        <v>52.8865</v>
      </c>
      <c r="S29">
        <f t="shared" si="5"/>
        <v>96.3015</v>
      </c>
      <c r="T29">
        <f t="shared" si="6"/>
        <v>44.745</v>
      </c>
      <c r="U29">
        <f t="shared" si="7"/>
        <v>19.8265</v>
      </c>
    </row>
    <row r="30" spans="1:21">
      <c r="A30" s="2">
        <v>44614</v>
      </c>
      <c r="B30">
        <v>41.6666666666667</v>
      </c>
      <c r="C30">
        <v>931.529166666667</v>
      </c>
      <c r="D30">
        <v>939.117083333333</v>
      </c>
      <c r="E30">
        <v>71409.1021471014</v>
      </c>
      <c r="F30">
        <v>27359.8668215579</v>
      </c>
      <c r="G30">
        <v>55.6</v>
      </c>
      <c r="H30">
        <v>100.64</v>
      </c>
      <c r="I30">
        <v>49.21</v>
      </c>
      <c r="J30">
        <v>20.38</v>
      </c>
      <c r="K30">
        <v>409.22375</v>
      </c>
      <c r="L30">
        <v>308.557250543478</v>
      </c>
      <c r="N30">
        <f t="shared" si="8"/>
        <v>58.38</v>
      </c>
      <c r="O30">
        <f t="shared" si="1"/>
        <v>105.672</v>
      </c>
      <c r="P30">
        <f t="shared" si="2"/>
        <v>51.6705</v>
      </c>
      <c r="Q30">
        <f t="shared" si="3"/>
        <v>21.399</v>
      </c>
      <c r="R30">
        <f t="shared" si="4"/>
        <v>52.82</v>
      </c>
      <c r="S30">
        <f t="shared" si="5"/>
        <v>95.608</v>
      </c>
      <c r="T30">
        <f t="shared" si="6"/>
        <v>46.7495</v>
      </c>
      <c r="U30">
        <f t="shared" si="7"/>
        <v>19.361</v>
      </c>
    </row>
    <row r="31" spans="1:21">
      <c r="A31" s="2">
        <v>44615</v>
      </c>
      <c r="B31">
        <v>29.1666666666667</v>
      </c>
      <c r="C31">
        <v>987.043333333333</v>
      </c>
      <c r="D31">
        <v>1056.30958333333</v>
      </c>
      <c r="E31">
        <v>25557.2117362319</v>
      </c>
      <c r="F31">
        <v>20948.8254128623</v>
      </c>
      <c r="G31">
        <v>55.84</v>
      </c>
      <c r="H31">
        <v>112.35</v>
      </c>
      <c r="I31">
        <v>47.7</v>
      </c>
      <c r="J31">
        <v>20.43</v>
      </c>
      <c r="K31">
        <v>402.541111111111</v>
      </c>
      <c r="L31">
        <v>198.728825641026</v>
      </c>
      <c r="N31">
        <f t="shared" si="8"/>
        <v>58.632</v>
      </c>
      <c r="O31">
        <f t="shared" si="1"/>
        <v>117.9675</v>
      </c>
      <c r="P31">
        <f t="shared" si="2"/>
        <v>50.085</v>
      </c>
      <c r="Q31">
        <f t="shared" si="3"/>
        <v>21.4515</v>
      </c>
      <c r="R31">
        <f t="shared" si="4"/>
        <v>53.048</v>
      </c>
      <c r="S31">
        <f t="shared" si="5"/>
        <v>106.7325</v>
      </c>
      <c r="T31">
        <f t="shared" si="6"/>
        <v>45.315</v>
      </c>
      <c r="U31">
        <f t="shared" si="7"/>
        <v>19.4085</v>
      </c>
    </row>
    <row r="32" spans="1:21">
      <c r="A32" s="2">
        <v>44616</v>
      </c>
      <c r="B32">
        <v>58.3333333333333</v>
      </c>
      <c r="C32">
        <v>1226.01166666667</v>
      </c>
      <c r="D32">
        <v>1005.85541666667</v>
      </c>
      <c r="E32">
        <v>57028.471031884</v>
      </c>
      <c r="F32">
        <v>5080.79214764492</v>
      </c>
      <c r="G32">
        <v>58.39</v>
      </c>
      <c r="H32">
        <v>117.32</v>
      </c>
      <c r="I32">
        <v>48.48</v>
      </c>
      <c r="J32">
        <v>17.88</v>
      </c>
      <c r="K32">
        <v>420.3275</v>
      </c>
      <c r="L32">
        <v>115.146541304348</v>
      </c>
      <c r="N32">
        <f t="shared" si="8"/>
        <v>61.3095</v>
      </c>
      <c r="O32">
        <f t="shared" si="1"/>
        <v>123.186</v>
      </c>
      <c r="P32">
        <f t="shared" si="2"/>
        <v>50.904</v>
      </c>
      <c r="Q32">
        <f t="shared" si="3"/>
        <v>18.774</v>
      </c>
      <c r="R32">
        <f t="shared" si="4"/>
        <v>55.4705</v>
      </c>
      <c r="S32">
        <f t="shared" si="5"/>
        <v>111.454</v>
      </c>
      <c r="T32">
        <f t="shared" si="6"/>
        <v>46.056</v>
      </c>
      <c r="U32">
        <f t="shared" si="7"/>
        <v>16.986</v>
      </c>
    </row>
    <row r="33" spans="1:21">
      <c r="A33" s="2">
        <v>44617</v>
      </c>
      <c r="B33">
        <v>25</v>
      </c>
      <c r="C33">
        <v>872.498333333333</v>
      </c>
      <c r="D33">
        <v>878.444166666667</v>
      </c>
      <c r="E33">
        <v>131887.739710145</v>
      </c>
      <c r="F33">
        <v>17061.4900949275</v>
      </c>
      <c r="G33">
        <v>58.12</v>
      </c>
      <c r="H33">
        <v>110.15</v>
      </c>
      <c r="I33">
        <v>49.03</v>
      </c>
      <c r="J33">
        <v>18.01</v>
      </c>
      <c r="K33">
        <v>412.58125</v>
      </c>
      <c r="L33">
        <v>161.315620108696</v>
      </c>
      <c r="N33">
        <f t="shared" si="8"/>
        <v>61.026</v>
      </c>
      <c r="O33">
        <f t="shared" si="1"/>
        <v>115.6575</v>
      </c>
      <c r="P33">
        <f t="shared" si="2"/>
        <v>51.4815</v>
      </c>
      <c r="Q33">
        <f t="shared" si="3"/>
        <v>18.9105</v>
      </c>
      <c r="R33">
        <f t="shared" si="4"/>
        <v>55.214</v>
      </c>
      <c r="S33">
        <f t="shared" si="5"/>
        <v>104.6425</v>
      </c>
      <c r="T33">
        <f t="shared" si="6"/>
        <v>46.5785</v>
      </c>
      <c r="U33">
        <f t="shared" si="7"/>
        <v>17.1095</v>
      </c>
    </row>
    <row r="34" spans="1:21">
      <c r="A34" s="2">
        <v>44618</v>
      </c>
      <c r="B34">
        <v>0</v>
      </c>
      <c r="C34">
        <v>477.267058823529</v>
      </c>
      <c r="D34">
        <v>593.288888888889</v>
      </c>
      <c r="E34">
        <v>24494.0906345588</v>
      </c>
      <c r="F34">
        <v>11366.0718339869</v>
      </c>
      <c r="G34">
        <v>57.83</v>
      </c>
      <c r="H34">
        <v>107.77</v>
      </c>
      <c r="I34">
        <v>50.05</v>
      </c>
      <c r="J34">
        <v>17.65</v>
      </c>
      <c r="K34">
        <v>417.1375</v>
      </c>
      <c r="L34">
        <v>96.5340750000001</v>
      </c>
      <c r="N34">
        <f t="shared" si="8"/>
        <v>60.7215</v>
      </c>
      <c r="O34">
        <f t="shared" si="1"/>
        <v>113.1585</v>
      </c>
      <c r="P34">
        <f t="shared" si="2"/>
        <v>52.5525</v>
      </c>
      <c r="Q34">
        <f t="shared" si="3"/>
        <v>18.5325</v>
      </c>
      <c r="R34">
        <f t="shared" si="4"/>
        <v>54.9385</v>
      </c>
      <c r="S34">
        <f t="shared" si="5"/>
        <v>102.3815</v>
      </c>
      <c r="T34">
        <f t="shared" si="6"/>
        <v>47.5475</v>
      </c>
      <c r="U34">
        <f t="shared" si="7"/>
        <v>16.7675</v>
      </c>
    </row>
    <row r="35" spans="1:21">
      <c r="A35" s="2">
        <v>44619</v>
      </c>
      <c r="B35">
        <v>12.5</v>
      </c>
      <c r="C35">
        <v>695.727272727273</v>
      </c>
      <c r="D35">
        <v>764.430833333333</v>
      </c>
      <c r="E35">
        <v>33641.2781636364</v>
      </c>
      <c r="F35">
        <v>8033.8405384058</v>
      </c>
      <c r="G35">
        <v>54.44</v>
      </c>
      <c r="H35">
        <v>105.14</v>
      </c>
      <c r="I35">
        <v>50.9</v>
      </c>
      <c r="J35">
        <v>20.63</v>
      </c>
      <c r="K35">
        <v>423.60625</v>
      </c>
      <c r="L35">
        <v>237.053294021739</v>
      </c>
      <c r="N35">
        <f t="shared" si="8"/>
        <v>57.162</v>
      </c>
      <c r="O35">
        <f t="shared" ref="O35:O73" si="9">H35*1.05</f>
        <v>110.397</v>
      </c>
      <c r="P35">
        <f t="shared" ref="P35:P73" si="10">I35*1.05</f>
        <v>53.445</v>
      </c>
      <c r="Q35">
        <f t="shared" ref="Q35:Q73" si="11">J35*1.05</f>
        <v>21.6615</v>
      </c>
      <c r="R35">
        <f t="shared" ref="R35:R73" si="12">G35*0.95</f>
        <v>51.718</v>
      </c>
      <c r="S35">
        <f t="shared" ref="S35:S73" si="13">H35*0.95</f>
        <v>99.883</v>
      </c>
      <c r="T35">
        <f t="shared" ref="T35:T73" si="14">I35*0.95</f>
        <v>48.355</v>
      </c>
      <c r="U35">
        <f t="shared" ref="U35:U73" si="15">J35*0.95</f>
        <v>19.5985</v>
      </c>
    </row>
    <row r="36" spans="1:21">
      <c r="A36" s="2">
        <v>44620</v>
      </c>
      <c r="B36">
        <v>12.5</v>
      </c>
      <c r="C36">
        <v>519.026315789474</v>
      </c>
      <c r="D36">
        <v>569.067083333333</v>
      </c>
      <c r="E36">
        <v>11977.6271912281</v>
      </c>
      <c r="F36">
        <v>16185.2165867754</v>
      </c>
      <c r="G36">
        <v>60.6</v>
      </c>
      <c r="H36">
        <v>123.72</v>
      </c>
      <c r="I36">
        <v>43.29</v>
      </c>
      <c r="J36">
        <v>17.91</v>
      </c>
      <c r="K36">
        <v>430.02375</v>
      </c>
      <c r="L36">
        <v>201.065450543478</v>
      </c>
      <c r="N36">
        <f t="shared" si="8"/>
        <v>63.63</v>
      </c>
      <c r="O36">
        <f t="shared" si="9"/>
        <v>129.906</v>
      </c>
      <c r="P36">
        <f t="shared" si="10"/>
        <v>45.4545</v>
      </c>
      <c r="Q36">
        <f t="shared" si="11"/>
        <v>18.8055</v>
      </c>
      <c r="R36">
        <f t="shared" si="12"/>
        <v>57.57</v>
      </c>
      <c r="S36">
        <f t="shared" si="13"/>
        <v>117.534</v>
      </c>
      <c r="T36">
        <f t="shared" si="14"/>
        <v>41.1255</v>
      </c>
      <c r="U36">
        <f t="shared" si="15"/>
        <v>17.0145</v>
      </c>
    </row>
    <row r="37" spans="1:21">
      <c r="A37" s="2">
        <v>44621</v>
      </c>
      <c r="B37">
        <v>16.6666666666667</v>
      </c>
      <c r="C37">
        <v>650.638</v>
      </c>
      <c r="D37">
        <v>662.388333333333</v>
      </c>
      <c r="E37">
        <v>93076.8468885714</v>
      </c>
      <c r="F37">
        <v>25704.6902318841</v>
      </c>
      <c r="G37">
        <v>57.17</v>
      </c>
      <c r="H37">
        <v>114.14</v>
      </c>
      <c r="I37">
        <v>45.35</v>
      </c>
      <c r="J37">
        <v>18.57</v>
      </c>
      <c r="K37">
        <v>430.9275</v>
      </c>
      <c r="L37">
        <v>79.8812282608695</v>
      </c>
      <c r="N37">
        <f t="shared" si="8"/>
        <v>60.0285</v>
      </c>
      <c r="O37">
        <f t="shared" si="9"/>
        <v>119.847</v>
      </c>
      <c r="P37">
        <f t="shared" si="10"/>
        <v>47.6175</v>
      </c>
      <c r="Q37">
        <f t="shared" si="11"/>
        <v>19.4985</v>
      </c>
      <c r="R37">
        <f t="shared" si="12"/>
        <v>54.3115</v>
      </c>
      <c r="S37">
        <f t="shared" si="13"/>
        <v>108.433</v>
      </c>
      <c r="T37">
        <f t="shared" si="14"/>
        <v>43.0825</v>
      </c>
      <c r="U37">
        <f t="shared" si="15"/>
        <v>17.6415</v>
      </c>
    </row>
    <row r="38" spans="1:21">
      <c r="A38" s="2">
        <v>44622</v>
      </c>
      <c r="B38">
        <v>20.8333333333333</v>
      </c>
      <c r="C38">
        <v>734.465</v>
      </c>
      <c r="D38">
        <v>667.06375</v>
      </c>
      <c r="E38">
        <v>56429.6929043479</v>
      </c>
      <c r="F38">
        <v>12867.8011375</v>
      </c>
      <c r="G38">
        <v>53.74</v>
      </c>
      <c r="H38">
        <v>108.54</v>
      </c>
      <c r="I38">
        <v>45.17</v>
      </c>
      <c r="J38">
        <v>21.16</v>
      </c>
      <c r="K38">
        <v>431.3175</v>
      </c>
      <c r="L38">
        <v>126.207489130435</v>
      </c>
      <c r="N38">
        <f t="shared" si="8"/>
        <v>56.427</v>
      </c>
      <c r="O38">
        <f t="shared" si="9"/>
        <v>113.967</v>
      </c>
      <c r="P38">
        <f t="shared" si="10"/>
        <v>47.4285</v>
      </c>
      <c r="Q38">
        <f t="shared" si="11"/>
        <v>22.218</v>
      </c>
      <c r="R38">
        <f t="shared" si="12"/>
        <v>51.053</v>
      </c>
      <c r="S38">
        <f t="shared" si="13"/>
        <v>103.113</v>
      </c>
      <c r="T38">
        <f t="shared" si="14"/>
        <v>42.9115</v>
      </c>
      <c r="U38">
        <f t="shared" si="15"/>
        <v>20.102</v>
      </c>
    </row>
    <row r="39" spans="1:21">
      <c r="A39" s="2">
        <v>44623</v>
      </c>
      <c r="B39">
        <v>12.5</v>
      </c>
      <c r="C39">
        <v>532.75875</v>
      </c>
      <c r="D39">
        <v>448.781666666667</v>
      </c>
      <c r="E39">
        <v>39386.1508125</v>
      </c>
      <c r="F39">
        <v>18569.9595188406</v>
      </c>
      <c r="G39">
        <v>57.23</v>
      </c>
      <c r="H39">
        <v>111.59</v>
      </c>
      <c r="I39">
        <v>47.28</v>
      </c>
      <c r="J39">
        <v>18.87</v>
      </c>
      <c r="K39">
        <v>429.69125</v>
      </c>
      <c r="L39">
        <v>113.2740375</v>
      </c>
      <c r="N39">
        <f t="shared" si="8"/>
        <v>60.0915</v>
      </c>
      <c r="O39">
        <f t="shared" si="9"/>
        <v>117.1695</v>
      </c>
      <c r="P39">
        <f t="shared" si="10"/>
        <v>49.644</v>
      </c>
      <c r="Q39">
        <f t="shared" si="11"/>
        <v>19.8135</v>
      </c>
      <c r="R39">
        <f t="shared" si="12"/>
        <v>54.3685</v>
      </c>
      <c r="S39">
        <f t="shared" si="13"/>
        <v>106.0105</v>
      </c>
      <c r="T39">
        <f t="shared" si="14"/>
        <v>44.916</v>
      </c>
      <c r="U39">
        <f t="shared" si="15"/>
        <v>17.9265</v>
      </c>
    </row>
    <row r="40" spans="1:21">
      <c r="A40" s="2">
        <v>44624</v>
      </c>
      <c r="B40">
        <v>0</v>
      </c>
      <c r="C40">
        <v>618.615</v>
      </c>
      <c r="D40">
        <v>608.44375</v>
      </c>
      <c r="E40">
        <v>77312.5657866667</v>
      </c>
      <c r="F40">
        <v>31755.3231548913</v>
      </c>
      <c r="G40">
        <v>55</v>
      </c>
      <c r="H40">
        <v>102.93</v>
      </c>
      <c r="I40">
        <v>48.36</v>
      </c>
      <c r="J40">
        <v>20.21</v>
      </c>
      <c r="K40">
        <v>429.7775</v>
      </c>
      <c r="L40">
        <v>320.692636956522</v>
      </c>
      <c r="N40">
        <f t="shared" si="8"/>
        <v>57.75</v>
      </c>
      <c r="O40">
        <f t="shared" si="9"/>
        <v>108.0765</v>
      </c>
      <c r="P40">
        <f t="shared" si="10"/>
        <v>50.778</v>
      </c>
      <c r="Q40">
        <f t="shared" si="11"/>
        <v>21.2205</v>
      </c>
      <c r="R40">
        <f t="shared" si="12"/>
        <v>52.25</v>
      </c>
      <c r="S40">
        <f t="shared" si="13"/>
        <v>97.7835</v>
      </c>
      <c r="T40">
        <f t="shared" si="14"/>
        <v>45.942</v>
      </c>
      <c r="U40">
        <f t="shared" si="15"/>
        <v>19.1995</v>
      </c>
    </row>
    <row r="41" spans="1:21">
      <c r="A41" s="2">
        <v>44626</v>
      </c>
      <c r="B41">
        <v>0</v>
      </c>
      <c r="C41">
        <v>561.294666666667</v>
      </c>
      <c r="D41">
        <v>646.305</v>
      </c>
      <c r="E41">
        <v>44642.2883980952</v>
      </c>
      <c r="F41">
        <v>32875.6095913044</v>
      </c>
      <c r="G41">
        <v>56.08</v>
      </c>
      <c r="H41">
        <v>113.75</v>
      </c>
      <c r="I41">
        <v>45.77</v>
      </c>
      <c r="J41">
        <v>20.86</v>
      </c>
      <c r="K41">
        <v>408.157777777778</v>
      </c>
      <c r="L41">
        <v>85.088417948718</v>
      </c>
      <c r="N41">
        <f t="shared" si="8"/>
        <v>58.884</v>
      </c>
      <c r="O41">
        <f t="shared" si="9"/>
        <v>119.4375</v>
      </c>
      <c r="P41">
        <f t="shared" si="10"/>
        <v>48.0585</v>
      </c>
      <c r="Q41">
        <f t="shared" si="11"/>
        <v>21.903</v>
      </c>
      <c r="R41">
        <f t="shared" si="12"/>
        <v>53.276</v>
      </c>
      <c r="S41">
        <f t="shared" si="13"/>
        <v>108.0625</v>
      </c>
      <c r="T41">
        <f t="shared" si="14"/>
        <v>43.4815</v>
      </c>
      <c r="U41">
        <f t="shared" si="15"/>
        <v>19.817</v>
      </c>
    </row>
    <row r="42" spans="1:21">
      <c r="A42" s="2">
        <v>44627</v>
      </c>
      <c r="B42">
        <v>25</v>
      </c>
      <c r="C42">
        <v>988.057083333333</v>
      </c>
      <c r="D42">
        <v>933.110416666667</v>
      </c>
      <c r="E42">
        <v>39144.5660302536</v>
      </c>
      <c r="F42">
        <v>5173.34174329709</v>
      </c>
      <c r="G42">
        <v>54.39</v>
      </c>
      <c r="H42">
        <v>98.56</v>
      </c>
      <c r="I42">
        <v>46.98</v>
      </c>
      <c r="J42">
        <v>19.5</v>
      </c>
      <c r="K42">
        <v>406.25875</v>
      </c>
      <c r="L42">
        <v>64.3359244565215</v>
      </c>
      <c r="N42">
        <f t="shared" si="8"/>
        <v>57.1095</v>
      </c>
      <c r="O42">
        <f t="shared" si="9"/>
        <v>103.488</v>
      </c>
      <c r="P42">
        <f t="shared" si="10"/>
        <v>49.329</v>
      </c>
      <c r="Q42">
        <f t="shared" si="11"/>
        <v>20.475</v>
      </c>
      <c r="R42">
        <f t="shared" si="12"/>
        <v>51.6705</v>
      </c>
      <c r="S42">
        <f t="shared" si="13"/>
        <v>93.632</v>
      </c>
      <c r="T42">
        <f t="shared" si="14"/>
        <v>44.631</v>
      </c>
      <c r="U42">
        <f t="shared" si="15"/>
        <v>18.525</v>
      </c>
    </row>
    <row r="43" spans="1:21">
      <c r="A43" s="2">
        <v>44628</v>
      </c>
      <c r="B43">
        <v>20.8333333333333</v>
      </c>
      <c r="C43">
        <v>1091</v>
      </c>
      <c r="D43">
        <v>910.382083333333</v>
      </c>
      <c r="E43">
        <v>35261.4596</v>
      </c>
      <c r="F43">
        <v>7065.01799981885</v>
      </c>
      <c r="G43">
        <v>57.47</v>
      </c>
      <c r="H43">
        <v>109.47</v>
      </c>
      <c r="I43">
        <v>46.61</v>
      </c>
      <c r="J43">
        <v>17.77</v>
      </c>
      <c r="K43">
        <v>407.895</v>
      </c>
      <c r="L43">
        <v>35.5091739130436</v>
      </c>
      <c r="N43">
        <f t="shared" si="8"/>
        <v>60.3435</v>
      </c>
      <c r="O43">
        <f t="shared" si="9"/>
        <v>114.9435</v>
      </c>
      <c r="P43">
        <f t="shared" si="10"/>
        <v>48.9405</v>
      </c>
      <c r="Q43">
        <f t="shared" si="11"/>
        <v>18.6585</v>
      </c>
      <c r="R43">
        <f t="shared" si="12"/>
        <v>54.5965</v>
      </c>
      <c r="S43">
        <f t="shared" si="13"/>
        <v>103.9965</v>
      </c>
      <c r="T43">
        <f t="shared" si="14"/>
        <v>44.2795</v>
      </c>
      <c r="U43">
        <f t="shared" si="15"/>
        <v>16.8815</v>
      </c>
    </row>
    <row r="44" spans="1:21">
      <c r="A44" s="2">
        <v>44629</v>
      </c>
      <c r="B44">
        <v>20.8333333333333</v>
      </c>
      <c r="C44">
        <v>834.39375</v>
      </c>
      <c r="D44">
        <v>844.400833333333</v>
      </c>
      <c r="E44">
        <v>36288.0147896739</v>
      </c>
      <c r="F44">
        <v>14008.5704427536</v>
      </c>
      <c r="G44">
        <v>56.78</v>
      </c>
      <c r="H44">
        <v>112.69</v>
      </c>
      <c r="I44">
        <v>45.83</v>
      </c>
      <c r="J44">
        <v>19.03</v>
      </c>
      <c r="K44">
        <v>421.561428571429</v>
      </c>
      <c r="L44">
        <v>44.8936928571429</v>
      </c>
      <c r="N44">
        <f t="shared" si="8"/>
        <v>59.619</v>
      </c>
      <c r="O44">
        <f t="shared" si="9"/>
        <v>118.3245</v>
      </c>
      <c r="P44">
        <f t="shared" si="10"/>
        <v>48.1215</v>
      </c>
      <c r="Q44">
        <f t="shared" si="11"/>
        <v>19.9815</v>
      </c>
      <c r="R44">
        <f t="shared" si="12"/>
        <v>53.941</v>
      </c>
      <c r="S44">
        <f t="shared" si="13"/>
        <v>107.0555</v>
      </c>
      <c r="T44">
        <f t="shared" si="14"/>
        <v>43.5385</v>
      </c>
      <c r="U44">
        <f t="shared" si="15"/>
        <v>18.0785</v>
      </c>
    </row>
    <row r="45" spans="1:21">
      <c r="A45" s="2">
        <v>44630</v>
      </c>
      <c r="B45">
        <v>0</v>
      </c>
      <c r="C45">
        <v>613.867619047619</v>
      </c>
      <c r="D45">
        <v>732.567619047619</v>
      </c>
      <c r="E45">
        <v>22583.8058690477</v>
      </c>
      <c r="F45">
        <v>18352.5122990476</v>
      </c>
      <c r="G45">
        <v>54.19</v>
      </c>
      <c r="H45">
        <v>98.61</v>
      </c>
      <c r="I45">
        <v>47.88</v>
      </c>
      <c r="J45">
        <v>21.55</v>
      </c>
      <c r="K45">
        <v>433.2275</v>
      </c>
      <c r="L45">
        <v>194.513638636363</v>
      </c>
      <c r="N45">
        <f t="shared" si="8"/>
        <v>56.8995</v>
      </c>
      <c r="O45">
        <f t="shared" si="9"/>
        <v>103.5405</v>
      </c>
      <c r="P45">
        <f t="shared" si="10"/>
        <v>50.274</v>
      </c>
      <c r="Q45">
        <f t="shared" si="11"/>
        <v>22.6275</v>
      </c>
      <c r="R45">
        <f t="shared" si="12"/>
        <v>51.4805</v>
      </c>
      <c r="S45">
        <f t="shared" si="13"/>
        <v>93.6794999999999</v>
      </c>
      <c r="T45">
        <f t="shared" si="14"/>
        <v>45.486</v>
      </c>
      <c r="U45">
        <f t="shared" si="15"/>
        <v>20.4725</v>
      </c>
    </row>
    <row r="46" spans="1:21">
      <c r="A46" s="2">
        <v>44631</v>
      </c>
      <c r="B46">
        <v>8.33333333333333</v>
      </c>
      <c r="C46">
        <v>812.410416666667</v>
      </c>
      <c r="D46">
        <v>819.26375</v>
      </c>
      <c r="E46">
        <v>16132.4546650362</v>
      </c>
      <c r="F46">
        <v>9500.69865923913</v>
      </c>
      <c r="G46">
        <v>54.44</v>
      </c>
      <c r="H46">
        <v>94.32</v>
      </c>
      <c r="I46">
        <v>47.88</v>
      </c>
      <c r="J46">
        <v>23.08</v>
      </c>
      <c r="K46">
        <v>447.30375</v>
      </c>
      <c r="L46">
        <v>99.7268331521737</v>
      </c>
      <c r="N46">
        <f t="shared" si="8"/>
        <v>57.162</v>
      </c>
      <c r="O46">
        <f t="shared" si="9"/>
        <v>99.036</v>
      </c>
      <c r="P46">
        <f t="shared" si="10"/>
        <v>50.274</v>
      </c>
      <c r="Q46">
        <f t="shared" si="11"/>
        <v>24.234</v>
      </c>
      <c r="R46">
        <f t="shared" si="12"/>
        <v>51.718</v>
      </c>
      <c r="S46">
        <f t="shared" si="13"/>
        <v>89.604</v>
      </c>
      <c r="T46">
        <f t="shared" si="14"/>
        <v>45.486</v>
      </c>
      <c r="U46">
        <f t="shared" si="15"/>
        <v>21.926</v>
      </c>
    </row>
    <row r="47" spans="1:21">
      <c r="A47" s="2">
        <v>44632</v>
      </c>
      <c r="B47">
        <v>12.5</v>
      </c>
      <c r="C47">
        <v>720.523157894737</v>
      </c>
      <c r="D47">
        <v>751.341666666667</v>
      </c>
      <c r="E47">
        <v>74313.949022807</v>
      </c>
      <c r="F47">
        <v>19953.0832666667</v>
      </c>
      <c r="G47">
        <v>58.14</v>
      </c>
      <c r="H47">
        <v>108.41</v>
      </c>
      <c r="I47">
        <v>44.92</v>
      </c>
      <c r="J47">
        <v>18.18</v>
      </c>
      <c r="K47">
        <v>419.55125</v>
      </c>
      <c r="L47">
        <v>862.971585326088</v>
      </c>
      <c r="N47">
        <f t="shared" si="8"/>
        <v>61.047</v>
      </c>
      <c r="O47">
        <f t="shared" si="9"/>
        <v>113.8305</v>
      </c>
      <c r="P47">
        <f t="shared" si="10"/>
        <v>47.166</v>
      </c>
      <c r="Q47">
        <f t="shared" si="11"/>
        <v>19.089</v>
      </c>
      <c r="R47">
        <f t="shared" si="12"/>
        <v>55.233</v>
      </c>
      <c r="S47">
        <f t="shared" si="13"/>
        <v>102.9895</v>
      </c>
      <c r="T47">
        <f t="shared" si="14"/>
        <v>42.674</v>
      </c>
      <c r="U47">
        <f t="shared" si="15"/>
        <v>17.271</v>
      </c>
    </row>
    <row r="48" spans="1:21">
      <c r="A48" s="2">
        <v>44633</v>
      </c>
      <c r="B48">
        <v>54.1666666666667</v>
      </c>
      <c r="C48">
        <v>1303.7625</v>
      </c>
      <c r="D48">
        <v>1015.68208333333</v>
      </c>
      <c r="E48">
        <v>35582.2785847826</v>
      </c>
      <c r="F48">
        <v>732.319704166675</v>
      </c>
      <c r="G48">
        <v>54.41</v>
      </c>
      <c r="H48">
        <v>93.77</v>
      </c>
      <c r="I48">
        <v>50.84</v>
      </c>
      <c r="J48">
        <v>19.31</v>
      </c>
      <c r="K48">
        <v>400.83</v>
      </c>
      <c r="L48">
        <v>158.236730769231</v>
      </c>
      <c r="N48">
        <f t="shared" si="8"/>
        <v>57.1305</v>
      </c>
      <c r="O48">
        <f t="shared" si="9"/>
        <v>98.4585</v>
      </c>
      <c r="P48">
        <f t="shared" si="10"/>
        <v>53.382</v>
      </c>
      <c r="Q48">
        <f t="shared" si="11"/>
        <v>20.2755</v>
      </c>
      <c r="R48">
        <f t="shared" si="12"/>
        <v>51.6895</v>
      </c>
      <c r="S48">
        <f t="shared" si="13"/>
        <v>89.0815</v>
      </c>
      <c r="T48">
        <f t="shared" si="14"/>
        <v>48.298</v>
      </c>
      <c r="U48">
        <f t="shared" si="15"/>
        <v>18.3445</v>
      </c>
    </row>
    <row r="49" spans="1:21">
      <c r="A49" s="2">
        <v>44634</v>
      </c>
      <c r="B49">
        <v>54.1666666666667</v>
      </c>
      <c r="C49">
        <v>973.050416666667</v>
      </c>
      <c r="D49">
        <v>960.550416666667</v>
      </c>
      <c r="E49">
        <v>61169.5795780797</v>
      </c>
      <c r="F49">
        <v>4377.2855606884</v>
      </c>
      <c r="G49">
        <v>57.02</v>
      </c>
      <c r="H49">
        <v>109.98</v>
      </c>
      <c r="I49">
        <v>49.63</v>
      </c>
      <c r="J49">
        <v>19.21</v>
      </c>
      <c r="K49">
        <v>418.51625</v>
      </c>
      <c r="L49">
        <v>147.451746195652</v>
      </c>
      <c r="N49">
        <f t="shared" si="8"/>
        <v>59.871</v>
      </c>
      <c r="O49">
        <f t="shared" si="9"/>
        <v>115.479</v>
      </c>
      <c r="P49">
        <f t="shared" si="10"/>
        <v>52.1115</v>
      </c>
      <c r="Q49">
        <f t="shared" si="11"/>
        <v>20.1705</v>
      </c>
      <c r="R49">
        <f t="shared" si="12"/>
        <v>54.169</v>
      </c>
      <c r="S49">
        <f t="shared" si="13"/>
        <v>104.481</v>
      </c>
      <c r="T49">
        <f t="shared" si="14"/>
        <v>47.1485</v>
      </c>
      <c r="U49">
        <f t="shared" si="15"/>
        <v>18.2495</v>
      </c>
    </row>
    <row r="50" spans="1:21">
      <c r="A50" s="2">
        <v>44635</v>
      </c>
      <c r="B50">
        <v>4.16666666666667</v>
      </c>
      <c r="C50">
        <v>1096.74125</v>
      </c>
      <c r="D50">
        <v>963.257916666667</v>
      </c>
      <c r="E50">
        <v>46543.7239940217</v>
      </c>
      <c r="F50">
        <v>11127.4133650362</v>
      </c>
      <c r="G50">
        <v>55.12</v>
      </c>
      <c r="H50">
        <v>112.1</v>
      </c>
      <c r="I50">
        <v>48.06</v>
      </c>
      <c r="J50">
        <v>20.26</v>
      </c>
      <c r="K50">
        <v>416.2175</v>
      </c>
      <c r="L50">
        <v>60.2789152173916</v>
      </c>
      <c r="N50">
        <f t="shared" si="8"/>
        <v>57.876</v>
      </c>
      <c r="O50">
        <f t="shared" si="9"/>
        <v>117.705</v>
      </c>
      <c r="P50">
        <f t="shared" si="10"/>
        <v>50.463</v>
      </c>
      <c r="Q50">
        <f t="shared" si="11"/>
        <v>21.273</v>
      </c>
      <c r="R50">
        <f t="shared" si="12"/>
        <v>52.364</v>
      </c>
      <c r="S50">
        <f t="shared" si="13"/>
        <v>106.495</v>
      </c>
      <c r="T50">
        <f t="shared" si="14"/>
        <v>45.657</v>
      </c>
      <c r="U50">
        <f t="shared" si="15"/>
        <v>19.247</v>
      </c>
    </row>
    <row r="51" spans="1:21">
      <c r="A51" s="2">
        <v>44636</v>
      </c>
      <c r="B51">
        <v>4.16666666666667</v>
      </c>
      <c r="C51">
        <v>625.669583333333</v>
      </c>
      <c r="D51">
        <v>721.102916666667</v>
      </c>
      <c r="E51">
        <v>33655.5570128623</v>
      </c>
      <c r="F51">
        <v>9639.5795259058</v>
      </c>
      <c r="G51">
        <v>57.85</v>
      </c>
      <c r="H51">
        <v>113.63</v>
      </c>
      <c r="I51">
        <v>45.77</v>
      </c>
      <c r="J51">
        <v>18.23</v>
      </c>
      <c r="K51">
        <v>417.66125</v>
      </c>
      <c r="L51">
        <v>40.8656983695652</v>
      </c>
      <c r="N51">
        <f t="shared" si="8"/>
        <v>60.7425</v>
      </c>
      <c r="O51">
        <f t="shared" si="9"/>
        <v>119.3115</v>
      </c>
      <c r="P51">
        <f t="shared" si="10"/>
        <v>48.0585</v>
      </c>
      <c r="Q51">
        <f t="shared" si="11"/>
        <v>19.1415</v>
      </c>
      <c r="R51">
        <f t="shared" si="12"/>
        <v>54.9575</v>
      </c>
      <c r="S51">
        <f t="shared" si="13"/>
        <v>107.9485</v>
      </c>
      <c r="T51">
        <f t="shared" si="14"/>
        <v>43.4815</v>
      </c>
      <c r="U51">
        <f t="shared" si="15"/>
        <v>17.3185</v>
      </c>
    </row>
    <row r="52" spans="1:21">
      <c r="A52" s="2">
        <v>44637</v>
      </c>
      <c r="B52">
        <v>0</v>
      </c>
      <c r="C52">
        <v>813.829166666667</v>
      </c>
      <c r="D52">
        <v>885.180416666667</v>
      </c>
      <c r="E52">
        <v>11167.9571123189</v>
      </c>
      <c r="F52">
        <v>239.457708514492</v>
      </c>
      <c r="G52">
        <v>53.73</v>
      </c>
      <c r="H52">
        <v>106.88</v>
      </c>
      <c r="I52">
        <v>43.78</v>
      </c>
      <c r="J52">
        <v>21.3</v>
      </c>
      <c r="K52">
        <v>426.1825</v>
      </c>
      <c r="L52">
        <v>104.978210869565</v>
      </c>
      <c r="N52">
        <f t="shared" ref="N52:N73" si="16">G52*1.05</f>
        <v>56.4165</v>
      </c>
      <c r="O52">
        <f t="shared" si="9"/>
        <v>112.224</v>
      </c>
      <c r="P52">
        <f t="shared" si="10"/>
        <v>45.969</v>
      </c>
      <c r="Q52">
        <f t="shared" si="11"/>
        <v>22.365</v>
      </c>
      <c r="R52">
        <f t="shared" si="12"/>
        <v>51.0435</v>
      </c>
      <c r="S52">
        <f t="shared" si="13"/>
        <v>101.536</v>
      </c>
      <c r="T52">
        <f t="shared" si="14"/>
        <v>41.591</v>
      </c>
      <c r="U52">
        <f t="shared" si="15"/>
        <v>20.235</v>
      </c>
    </row>
    <row r="53" spans="1:21">
      <c r="A53" s="2">
        <v>44638</v>
      </c>
      <c r="B53">
        <v>0</v>
      </c>
      <c r="C53">
        <v>863.98125</v>
      </c>
      <c r="D53">
        <v>779.285416666667</v>
      </c>
      <c r="E53">
        <v>123790.749663587</v>
      </c>
      <c r="F53">
        <v>29479.1263476449</v>
      </c>
      <c r="G53">
        <v>58.53</v>
      </c>
      <c r="H53">
        <v>117.06</v>
      </c>
      <c r="I53">
        <v>43.54</v>
      </c>
      <c r="J53">
        <v>18.37</v>
      </c>
      <c r="K53">
        <v>434.44375</v>
      </c>
      <c r="L53">
        <v>57.5385635869565</v>
      </c>
      <c r="N53">
        <f t="shared" si="16"/>
        <v>61.4565</v>
      </c>
      <c r="O53">
        <f t="shared" si="9"/>
        <v>122.913</v>
      </c>
      <c r="P53">
        <f t="shared" si="10"/>
        <v>45.717</v>
      </c>
      <c r="Q53">
        <f t="shared" si="11"/>
        <v>19.2885</v>
      </c>
      <c r="R53">
        <f t="shared" si="12"/>
        <v>55.6035</v>
      </c>
      <c r="S53">
        <f t="shared" si="13"/>
        <v>111.207</v>
      </c>
      <c r="T53">
        <f t="shared" si="14"/>
        <v>41.363</v>
      </c>
      <c r="U53">
        <f t="shared" si="15"/>
        <v>17.4515</v>
      </c>
    </row>
    <row r="54" spans="1:21">
      <c r="A54" s="2">
        <v>44639</v>
      </c>
      <c r="B54">
        <v>12.5</v>
      </c>
      <c r="C54">
        <v>457.940416666667</v>
      </c>
      <c r="D54">
        <v>673.243333333333</v>
      </c>
      <c r="E54">
        <v>17158.3082302536</v>
      </c>
      <c r="F54">
        <v>18004.4687623188</v>
      </c>
      <c r="G54">
        <v>55.75</v>
      </c>
      <c r="H54">
        <v>102.09</v>
      </c>
      <c r="I54">
        <v>47.4</v>
      </c>
      <c r="J54">
        <v>20.51</v>
      </c>
      <c r="K54">
        <v>424.6875</v>
      </c>
      <c r="L54">
        <v>186.183854347826</v>
      </c>
      <c r="N54">
        <f t="shared" si="16"/>
        <v>58.5375</v>
      </c>
      <c r="O54">
        <f t="shared" si="9"/>
        <v>107.1945</v>
      </c>
      <c r="P54">
        <f t="shared" si="10"/>
        <v>49.77</v>
      </c>
      <c r="Q54">
        <f t="shared" si="11"/>
        <v>21.5355</v>
      </c>
      <c r="R54">
        <f t="shared" si="12"/>
        <v>52.9625</v>
      </c>
      <c r="S54">
        <f t="shared" si="13"/>
        <v>96.9855</v>
      </c>
      <c r="T54">
        <f t="shared" si="14"/>
        <v>45.03</v>
      </c>
      <c r="U54">
        <f t="shared" si="15"/>
        <v>19.4845</v>
      </c>
    </row>
    <row r="55" spans="1:21">
      <c r="A55" s="2">
        <v>44640</v>
      </c>
      <c r="B55">
        <v>8.33333333333333</v>
      </c>
      <c r="C55">
        <v>891.3025</v>
      </c>
      <c r="D55">
        <v>817.19625</v>
      </c>
      <c r="E55">
        <v>60486.1148717391</v>
      </c>
      <c r="F55">
        <v>1786.82348532609</v>
      </c>
      <c r="G55">
        <v>54.35</v>
      </c>
      <c r="H55">
        <v>99.1199999999999</v>
      </c>
      <c r="I55">
        <v>45.41</v>
      </c>
      <c r="J55">
        <v>21.76</v>
      </c>
      <c r="K55">
        <v>417.53625</v>
      </c>
      <c r="L55">
        <v>199.304528804348</v>
      </c>
      <c r="N55">
        <f t="shared" si="16"/>
        <v>57.0675</v>
      </c>
      <c r="O55">
        <f t="shared" si="9"/>
        <v>104.076</v>
      </c>
      <c r="P55">
        <f t="shared" si="10"/>
        <v>47.6805</v>
      </c>
      <c r="Q55">
        <f t="shared" si="11"/>
        <v>22.848</v>
      </c>
      <c r="R55">
        <f t="shared" si="12"/>
        <v>51.6325</v>
      </c>
      <c r="S55">
        <f t="shared" si="13"/>
        <v>94.1639999999999</v>
      </c>
      <c r="T55">
        <f t="shared" si="14"/>
        <v>43.1395</v>
      </c>
      <c r="U55">
        <f t="shared" si="15"/>
        <v>20.672</v>
      </c>
    </row>
    <row r="56" spans="1:21">
      <c r="A56" s="2">
        <v>44641</v>
      </c>
      <c r="B56">
        <v>17.3913043478261</v>
      </c>
      <c r="C56">
        <v>673.219565217391</v>
      </c>
      <c r="D56">
        <v>693.246956521739</v>
      </c>
      <c r="E56">
        <v>139830.272395257</v>
      </c>
      <c r="F56">
        <v>17756.0572494071</v>
      </c>
      <c r="G56">
        <v>53.93</v>
      </c>
      <c r="H56">
        <v>97.6300000000001</v>
      </c>
      <c r="I56">
        <v>47.04</v>
      </c>
      <c r="J56">
        <v>21.81</v>
      </c>
      <c r="K56">
        <v>421.72</v>
      </c>
      <c r="L56">
        <v>592.149756521739</v>
      </c>
      <c r="N56">
        <f t="shared" si="16"/>
        <v>56.6265</v>
      </c>
      <c r="O56">
        <f t="shared" si="9"/>
        <v>102.5115</v>
      </c>
      <c r="P56">
        <f t="shared" si="10"/>
        <v>49.392</v>
      </c>
      <c r="Q56">
        <f t="shared" si="11"/>
        <v>22.9005</v>
      </c>
      <c r="R56">
        <f t="shared" si="12"/>
        <v>51.2335</v>
      </c>
      <c r="S56">
        <f t="shared" si="13"/>
        <v>92.7485</v>
      </c>
      <c r="T56">
        <f t="shared" si="14"/>
        <v>44.688</v>
      </c>
      <c r="U56">
        <f t="shared" si="15"/>
        <v>20.7195</v>
      </c>
    </row>
    <row r="57" spans="1:21">
      <c r="A57" s="2">
        <v>44642</v>
      </c>
      <c r="B57">
        <v>37.5</v>
      </c>
      <c r="C57">
        <v>688.85875</v>
      </c>
      <c r="D57">
        <v>727.910833333333</v>
      </c>
      <c r="E57">
        <v>9209.50508097827</v>
      </c>
      <c r="F57">
        <v>8360.33236449275</v>
      </c>
      <c r="G57">
        <v>56.76</v>
      </c>
      <c r="H57">
        <v>101.07</v>
      </c>
      <c r="I57">
        <v>47.4</v>
      </c>
      <c r="J57">
        <v>19.14</v>
      </c>
      <c r="K57">
        <v>413.6475</v>
      </c>
      <c r="L57">
        <v>306.733115217391</v>
      </c>
      <c r="N57">
        <f t="shared" si="16"/>
        <v>59.598</v>
      </c>
      <c r="O57">
        <f t="shared" si="9"/>
        <v>106.1235</v>
      </c>
      <c r="P57">
        <f t="shared" si="10"/>
        <v>49.77</v>
      </c>
      <c r="Q57">
        <f t="shared" si="11"/>
        <v>20.097</v>
      </c>
      <c r="R57">
        <f t="shared" si="12"/>
        <v>53.922</v>
      </c>
      <c r="S57">
        <f t="shared" si="13"/>
        <v>96.0165</v>
      </c>
      <c r="T57">
        <f t="shared" si="14"/>
        <v>45.03</v>
      </c>
      <c r="U57">
        <f t="shared" si="15"/>
        <v>18.183</v>
      </c>
    </row>
    <row r="58" spans="1:21">
      <c r="A58" s="2">
        <v>44643</v>
      </c>
      <c r="B58">
        <v>16.6666666666667</v>
      </c>
      <c r="C58">
        <v>585.499565217391</v>
      </c>
      <c r="D58">
        <v>579.352083333333</v>
      </c>
      <c r="E58">
        <v>79207.1795770751</v>
      </c>
      <c r="F58">
        <v>18791.667269384</v>
      </c>
      <c r="G58">
        <v>54.6</v>
      </c>
      <c r="H58">
        <v>102.47</v>
      </c>
      <c r="I58">
        <v>46.43</v>
      </c>
      <c r="J58">
        <v>20.5</v>
      </c>
      <c r="K58">
        <v>393.0175</v>
      </c>
      <c r="L58">
        <v>61.0130804347826</v>
      </c>
      <c r="N58">
        <f t="shared" si="16"/>
        <v>57.33</v>
      </c>
      <c r="O58">
        <f t="shared" si="9"/>
        <v>107.5935</v>
      </c>
      <c r="P58">
        <f t="shared" si="10"/>
        <v>48.7515</v>
      </c>
      <c r="Q58">
        <f t="shared" si="11"/>
        <v>21.525</v>
      </c>
      <c r="R58">
        <f t="shared" si="12"/>
        <v>51.87</v>
      </c>
      <c r="S58">
        <f t="shared" si="13"/>
        <v>97.3465</v>
      </c>
      <c r="T58">
        <f t="shared" si="14"/>
        <v>44.1085</v>
      </c>
      <c r="U58">
        <f t="shared" si="15"/>
        <v>19.475</v>
      </c>
    </row>
    <row r="59" spans="1:21">
      <c r="A59" s="2">
        <v>44644</v>
      </c>
      <c r="B59">
        <v>41.6666666666667</v>
      </c>
      <c r="C59">
        <v>642.235</v>
      </c>
      <c r="D59">
        <v>641.975416666667</v>
      </c>
      <c r="E59">
        <v>43106.5894547619</v>
      </c>
      <c r="F59">
        <v>22720.4678693841</v>
      </c>
      <c r="G59">
        <v>54.13</v>
      </c>
      <c r="H59">
        <v>91.99</v>
      </c>
      <c r="I59">
        <v>49.21</v>
      </c>
      <c r="J59">
        <v>20.82</v>
      </c>
      <c r="K59">
        <v>398.1525</v>
      </c>
      <c r="L59">
        <v>261.687880434783</v>
      </c>
      <c r="N59">
        <f t="shared" si="16"/>
        <v>56.8365</v>
      </c>
      <c r="O59">
        <f t="shared" si="9"/>
        <v>96.5895</v>
      </c>
      <c r="P59">
        <f t="shared" si="10"/>
        <v>51.6705</v>
      </c>
      <c r="Q59">
        <f t="shared" si="11"/>
        <v>21.861</v>
      </c>
      <c r="R59">
        <f t="shared" si="12"/>
        <v>51.4235</v>
      </c>
      <c r="S59">
        <f t="shared" si="13"/>
        <v>87.3905</v>
      </c>
      <c r="T59">
        <f t="shared" si="14"/>
        <v>46.7495</v>
      </c>
      <c r="U59">
        <f t="shared" si="15"/>
        <v>19.779</v>
      </c>
    </row>
    <row r="60" spans="1:21">
      <c r="A60" s="2">
        <v>44645</v>
      </c>
      <c r="B60">
        <v>41.6666666666667</v>
      </c>
      <c r="C60">
        <v>1252.31458333333</v>
      </c>
      <c r="D60">
        <v>887.604166666667</v>
      </c>
      <c r="E60">
        <v>85914.4787389492</v>
      </c>
      <c r="F60">
        <v>7589.37503405797</v>
      </c>
      <c r="G60">
        <v>52.06</v>
      </c>
      <c r="H60">
        <v>80.15</v>
      </c>
      <c r="I60">
        <v>52.35</v>
      </c>
      <c r="J60">
        <v>22.35</v>
      </c>
      <c r="K60">
        <v>418.1325</v>
      </c>
      <c r="L60">
        <v>159.573854347826</v>
      </c>
      <c r="N60">
        <f t="shared" si="16"/>
        <v>54.663</v>
      </c>
      <c r="O60">
        <f t="shared" si="9"/>
        <v>84.1575</v>
      </c>
      <c r="P60">
        <f t="shared" si="10"/>
        <v>54.9675</v>
      </c>
      <c r="Q60">
        <f t="shared" si="11"/>
        <v>23.4675</v>
      </c>
      <c r="R60">
        <f t="shared" si="12"/>
        <v>49.457</v>
      </c>
      <c r="S60">
        <f t="shared" si="13"/>
        <v>76.1425</v>
      </c>
      <c r="T60">
        <f t="shared" si="14"/>
        <v>49.7325</v>
      </c>
      <c r="U60">
        <f t="shared" si="15"/>
        <v>21.2325</v>
      </c>
    </row>
    <row r="61" spans="1:21">
      <c r="A61" s="2">
        <v>44646</v>
      </c>
      <c r="B61">
        <v>8.33333333333333</v>
      </c>
      <c r="C61">
        <v>1003.28791666667</v>
      </c>
      <c r="D61">
        <v>862.265</v>
      </c>
      <c r="E61">
        <v>29454.7135650362</v>
      </c>
      <c r="F61">
        <v>1931.46827826087</v>
      </c>
      <c r="G61">
        <v>56.25</v>
      </c>
      <c r="H61">
        <v>104.5</v>
      </c>
      <c r="I61">
        <v>48.91</v>
      </c>
      <c r="J61">
        <v>18.56</v>
      </c>
      <c r="K61">
        <v>430.512222222222</v>
      </c>
      <c r="L61">
        <v>431.985271794872</v>
      </c>
      <c r="N61">
        <f t="shared" si="16"/>
        <v>59.0625</v>
      </c>
      <c r="O61">
        <f t="shared" si="9"/>
        <v>109.725</v>
      </c>
      <c r="P61">
        <f t="shared" si="10"/>
        <v>51.3555</v>
      </c>
      <c r="Q61">
        <f t="shared" si="11"/>
        <v>19.488</v>
      </c>
      <c r="R61">
        <f t="shared" si="12"/>
        <v>53.4375</v>
      </c>
      <c r="S61">
        <f t="shared" si="13"/>
        <v>99.275</v>
      </c>
      <c r="T61">
        <f t="shared" si="14"/>
        <v>46.4645</v>
      </c>
      <c r="U61">
        <f t="shared" si="15"/>
        <v>17.632</v>
      </c>
    </row>
    <row r="62" spans="1:21">
      <c r="A62" s="2">
        <v>44647</v>
      </c>
      <c r="B62">
        <v>33.3333333333333</v>
      </c>
      <c r="C62">
        <v>1115.09125</v>
      </c>
      <c r="D62">
        <v>810.102083333333</v>
      </c>
      <c r="E62">
        <v>83518.6462722827</v>
      </c>
      <c r="F62">
        <v>11753.9679737319</v>
      </c>
      <c r="G62">
        <v>55.54</v>
      </c>
      <c r="H62">
        <v>99.54</v>
      </c>
      <c r="I62">
        <v>45.35</v>
      </c>
      <c r="J62">
        <v>20.8</v>
      </c>
      <c r="K62">
        <v>432.518888888889</v>
      </c>
      <c r="L62">
        <v>24.5794487179487</v>
      </c>
      <c r="N62">
        <f t="shared" si="16"/>
        <v>58.317</v>
      </c>
      <c r="O62">
        <f t="shared" si="9"/>
        <v>104.517</v>
      </c>
      <c r="P62">
        <f t="shared" si="10"/>
        <v>47.6175</v>
      </c>
      <c r="Q62">
        <f t="shared" si="11"/>
        <v>21.84</v>
      </c>
      <c r="R62">
        <f t="shared" si="12"/>
        <v>52.763</v>
      </c>
      <c r="S62">
        <f t="shared" si="13"/>
        <v>94.563</v>
      </c>
      <c r="T62">
        <f t="shared" si="14"/>
        <v>43.0825</v>
      </c>
      <c r="U62">
        <f t="shared" si="15"/>
        <v>19.76</v>
      </c>
    </row>
    <row r="63" spans="1:21">
      <c r="A63" s="2">
        <v>44648</v>
      </c>
      <c r="B63">
        <v>20.8333333333333</v>
      </c>
      <c r="C63">
        <v>747.6075</v>
      </c>
      <c r="D63">
        <v>755.477916666667</v>
      </c>
      <c r="E63">
        <v>31929.1295934783</v>
      </c>
      <c r="F63">
        <v>8802.6348432971</v>
      </c>
      <c r="G63">
        <v>56.19</v>
      </c>
      <c r="H63">
        <v>100.86</v>
      </c>
      <c r="I63">
        <v>48.24</v>
      </c>
      <c r="J63">
        <v>19.33</v>
      </c>
      <c r="K63">
        <v>431.1825</v>
      </c>
      <c r="L63">
        <v>70.5238369565218</v>
      </c>
      <c r="N63">
        <f t="shared" si="16"/>
        <v>58.9995</v>
      </c>
      <c r="O63">
        <f t="shared" si="9"/>
        <v>105.903</v>
      </c>
      <c r="P63">
        <f t="shared" si="10"/>
        <v>50.652</v>
      </c>
      <c r="Q63">
        <f t="shared" si="11"/>
        <v>20.2965</v>
      </c>
      <c r="R63">
        <f t="shared" si="12"/>
        <v>53.3805</v>
      </c>
      <c r="S63">
        <f t="shared" si="13"/>
        <v>95.817</v>
      </c>
      <c r="T63">
        <f t="shared" si="14"/>
        <v>45.828</v>
      </c>
      <c r="U63">
        <f t="shared" si="15"/>
        <v>18.3635</v>
      </c>
    </row>
    <row r="64" spans="1:21">
      <c r="A64" s="2">
        <v>44649</v>
      </c>
      <c r="B64">
        <v>37.5</v>
      </c>
      <c r="C64">
        <v>972.4625</v>
      </c>
      <c r="D64">
        <v>847.002916666667</v>
      </c>
      <c r="E64">
        <v>62773.8486891305</v>
      </c>
      <c r="F64">
        <v>8217.46310851449</v>
      </c>
      <c r="G64">
        <v>53.05</v>
      </c>
      <c r="H64">
        <v>99.8</v>
      </c>
      <c r="I64">
        <v>46.85</v>
      </c>
      <c r="J64">
        <v>22.37</v>
      </c>
      <c r="K64">
        <v>421.16</v>
      </c>
      <c r="L64">
        <v>158.804139130435</v>
      </c>
      <c r="N64">
        <f t="shared" si="16"/>
        <v>55.7025</v>
      </c>
      <c r="O64">
        <f t="shared" si="9"/>
        <v>104.79</v>
      </c>
      <c r="P64">
        <f t="shared" si="10"/>
        <v>49.1925</v>
      </c>
      <c r="Q64">
        <f t="shared" si="11"/>
        <v>23.4885</v>
      </c>
      <c r="R64">
        <f t="shared" si="12"/>
        <v>50.3975</v>
      </c>
      <c r="S64">
        <f t="shared" si="13"/>
        <v>94.81</v>
      </c>
      <c r="T64">
        <f t="shared" si="14"/>
        <v>44.5075</v>
      </c>
      <c r="U64">
        <f t="shared" si="15"/>
        <v>21.2515</v>
      </c>
    </row>
    <row r="65" spans="1:21">
      <c r="A65" s="2">
        <v>44650</v>
      </c>
      <c r="B65">
        <v>29.1666666666667</v>
      </c>
      <c r="C65">
        <v>681.23</v>
      </c>
      <c r="D65">
        <v>764.304583333333</v>
      </c>
      <c r="E65">
        <v>60781.9682869565</v>
      </c>
      <c r="F65">
        <v>11585.6358519928</v>
      </c>
      <c r="G65">
        <v>56.29</v>
      </c>
      <c r="H65">
        <v>107.26</v>
      </c>
      <c r="I65">
        <v>43.17</v>
      </c>
      <c r="J65">
        <v>20.45</v>
      </c>
      <c r="K65">
        <v>411.75875</v>
      </c>
      <c r="L65">
        <v>99.4802461956522</v>
      </c>
      <c r="N65">
        <f t="shared" si="16"/>
        <v>59.1045</v>
      </c>
      <c r="O65">
        <f t="shared" si="9"/>
        <v>112.623</v>
      </c>
      <c r="P65">
        <f t="shared" si="10"/>
        <v>45.3285</v>
      </c>
      <c r="Q65">
        <f t="shared" si="11"/>
        <v>21.4725</v>
      </c>
      <c r="R65">
        <f t="shared" si="12"/>
        <v>53.4755</v>
      </c>
      <c r="S65">
        <f t="shared" si="13"/>
        <v>101.897</v>
      </c>
      <c r="T65">
        <f t="shared" si="14"/>
        <v>41.0115</v>
      </c>
      <c r="U65">
        <f t="shared" si="15"/>
        <v>19.4275</v>
      </c>
    </row>
    <row r="66" spans="1:21">
      <c r="A66" s="2">
        <v>44651</v>
      </c>
      <c r="B66">
        <v>37.5</v>
      </c>
      <c r="C66">
        <v>890.331666666667</v>
      </c>
      <c r="D66">
        <v>807.569166666667</v>
      </c>
      <c r="E66">
        <v>135884.936953623</v>
      </c>
      <c r="F66">
        <v>20441.7380166667</v>
      </c>
      <c r="G66">
        <v>53.73</v>
      </c>
      <c r="H66">
        <v>100.18</v>
      </c>
      <c r="I66">
        <v>43.35</v>
      </c>
      <c r="J66">
        <v>21.85</v>
      </c>
      <c r="K66">
        <v>428.092857142857</v>
      </c>
      <c r="L66">
        <v>34.9829014285713</v>
      </c>
      <c r="N66">
        <f t="shared" si="16"/>
        <v>56.4165</v>
      </c>
      <c r="O66">
        <f t="shared" si="9"/>
        <v>105.189</v>
      </c>
      <c r="P66">
        <f t="shared" si="10"/>
        <v>45.5175</v>
      </c>
      <c r="Q66">
        <f t="shared" si="11"/>
        <v>22.9425</v>
      </c>
      <c r="R66">
        <f t="shared" si="12"/>
        <v>51.0435</v>
      </c>
      <c r="S66">
        <f t="shared" si="13"/>
        <v>95.171</v>
      </c>
      <c r="T66">
        <f t="shared" si="14"/>
        <v>41.1825</v>
      </c>
      <c r="U66">
        <f t="shared" si="15"/>
        <v>20.7575</v>
      </c>
    </row>
    <row r="67" spans="1:21">
      <c r="A67" s="2">
        <v>44652</v>
      </c>
      <c r="B67">
        <v>25</v>
      </c>
      <c r="C67">
        <v>810.40347826087</v>
      </c>
      <c r="D67">
        <v>722.758333333333</v>
      </c>
      <c r="E67">
        <v>54939.0388418973</v>
      </c>
      <c r="F67">
        <v>19073.5726840579</v>
      </c>
      <c r="G67">
        <v>55.11</v>
      </c>
      <c r="H67">
        <v>106.46</v>
      </c>
      <c r="I67">
        <v>45.83</v>
      </c>
      <c r="J67">
        <v>20.26</v>
      </c>
      <c r="K67">
        <v>420.32875</v>
      </c>
      <c r="L67">
        <v>19.931828804348</v>
      </c>
      <c r="N67">
        <f t="shared" si="16"/>
        <v>57.8655</v>
      </c>
      <c r="O67">
        <f t="shared" si="9"/>
        <v>111.783</v>
      </c>
      <c r="P67">
        <f t="shared" si="10"/>
        <v>48.1215</v>
      </c>
      <c r="Q67">
        <f t="shared" si="11"/>
        <v>21.273</v>
      </c>
      <c r="R67">
        <f t="shared" si="12"/>
        <v>52.3545</v>
      </c>
      <c r="S67">
        <f t="shared" si="13"/>
        <v>101.137</v>
      </c>
      <c r="T67">
        <f t="shared" si="14"/>
        <v>43.5385</v>
      </c>
      <c r="U67">
        <f t="shared" si="15"/>
        <v>19.247</v>
      </c>
    </row>
    <row r="68" spans="1:21">
      <c r="A68" s="2">
        <v>44653</v>
      </c>
      <c r="B68">
        <v>25</v>
      </c>
      <c r="C68">
        <v>847.154583333333</v>
      </c>
      <c r="D68">
        <v>736.955833333333</v>
      </c>
      <c r="E68">
        <v>112875.968173732</v>
      </c>
      <c r="F68">
        <v>15009.6928514493</v>
      </c>
      <c r="G68">
        <v>54.94</v>
      </c>
      <c r="H68">
        <v>95.64</v>
      </c>
      <c r="I68">
        <v>48.97</v>
      </c>
      <c r="J68">
        <v>20.34</v>
      </c>
      <c r="K68">
        <v>424.43625</v>
      </c>
      <c r="L68">
        <v>57.0270766304345</v>
      </c>
      <c r="N68">
        <f t="shared" si="16"/>
        <v>57.687</v>
      </c>
      <c r="O68">
        <f t="shared" si="9"/>
        <v>100.422</v>
      </c>
      <c r="P68">
        <f t="shared" si="10"/>
        <v>51.4185</v>
      </c>
      <c r="Q68">
        <f t="shared" si="11"/>
        <v>21.357</v>
      </c>
      <c r="R68">
        <f t="shared" si="12"/>
        <v>52.193</v>
      </c>
      <c r="S68">
        <f t="shared" si="13"/>
        <v>90.858</v>
      </c>
      <c r="T68">
        <f t="shared" si="14"/>
        <v>46.5215</v>
      </c>
      <c r="U68">
        <f t="shared" si="15"/>
        <v>19.323</v>
      </c>
    </row>
    <row r="69" spans="1:21">
      <c r="A69" s="2">
        <v>44654</v>
      </c>
      <c r="B69">
        <v>33.3333333333333</v>
      </c>
      <c r="C69">
        <v>813.75</v>
      </c>
      <c r="D69">
        <v>795.539583333333</v>
      </c>
      <c r="E69">
        <v>56590.9475391304</v>
      </c>
      <c r="F69">
        <v>10368.0521346015</v>
      </c>
      <c r="G69">
        <v>54.3</v>
      </c>
      <c r="H69">
        <v>101.07</v>
      </c>
      <c r="I69">
        <v>47.1</v>
      </c>
      <c r="J69">
        <v>20.65</v>
      </c>
      <c r="K69">
        <v>424.47625</v>
      </c>
      <c r="L69">
        <v>87.1829722826084</v>
      </c>
      <c r="N69">
        <f t="shared" si="16"/>
        <v>57.015</v>
      </c>
      <c r="O69">
        <f t="shared" si="9"/>
        <v>106.1235</v>
      </c>
      <c r="P69">
        <f t="shared" si="10"/>
        <v>49.455</v>
      </c>
      <c r="Q69">
        <f t="shared" si="11"/>
        <v>21.6825</v>
      </c>
      <c r="R69">
        <f t="shared" si="12"/>
        <v>51.585</v>
      </c>
      <c r="S69">
        <f t="shared" si="13"/>
        <v>96.0165</v>
      </c>
      <c r="T69">
        <f t="shared" si="14"/>
        <v>44.745</v>
      </c>
      <c r="U69">
        <f t="shared" si="15"/>
        <v>19.6175</v>
      </c>
    </row>
    <row r="70" spans="1:21">
      <c r="A70" s="2">
        <v>44655</v>
      </c>
      <c r="B70">
        <v>22.7272727272727</v>
      </c>
      <c r="C70">
        <v>457.058571428571</v>
      </c>
      <c r="D70">
        <v>657.593181818182</v>
      </c>
      <c r="E70">
        <v>28204.3589128571</v>
      </c>
      <c r="F70">
        <v>2544.47552748918</v>
      </c>
      <c r="G70">
        <v>53.98</v>
      </c>
      <c r="H70">
        <v>89.8699999999999</v>
      </c>
      <c r="I70">
        <v>51.14</v>
      </c>
      <c r="J70">
        <v>20.67</v>
      </c>
      <c r="K70">
        <v>424.055</v>
      </c>
      <c r="L70">
        <v>49.5120260869565</v>
      </c>
      <c r="N70">
        <f t="shared" si="16"/>
        <v>56.679</v>
      </c>
      <c r="O70">
        <f t="shared" si="9"/>
        <v>94.3634999999999</v>
      </c>
      <c r="P70">
        <f t="shared" si="10"/>
        <v>53.697</v>
      </c>
      <c r="Q70">
        <f t="shared" si="11"/>
        <v>21.7035</v>
      </c>
      <c r="R70">
        <f t="shared" si="12"/>
        <v>51.281</v>
      </c>
      <c r="S70">
        <f t="shared" si="13"/>
        <v>85.3765</v>
      </c>
      <c r="T70">
        <f t="shared" si="14"/>
        <v>48.583</v>
      </c>
      <c r="U70">
        <f t="shared" si="15"/>
        <v>19.6365</v>
      </c>
    </row>
    <row r="71" spans="1:21">
      <c r="A71" s="2">
        <v>44656</v>
      </c>
      <c r="B71">
        <v>66.6666666666667</v>
      </c>
      <c r="C71">
        <v>778.241666666667</v>
      </c>
      <c r="D71">
        <v>789.800833333333</v>
      </c>
      <c r="E71">
        <v>36389.1527536232</v>
      </c>
      <c r="F71">
        <v>11619.5025384058</v>
      </c>
      <c r="G71">
        <v>52.95</v>
      </c>
      <c r="H71">
        <v>88.09</v>
      </c>
      <c r="I71">
        <v>52.89</v>
      </c>
      <c r="J71">
        <v>21.59</v>
      </c>
      <c r="K71">
        <v>438.727142857143</v>
      </c>
      <c r="L71">
        <v>299.356401428571</v>
      </c>
      <c r="N71">
        <f t="shared" si="16"/>
        <v>55.5975</v>
      </c>
      <c r="O71">
        <f t="shared" si="9"/>
        <v>92.4945</v>
      </c>
      <c r="P71">
        <f t="shared" si="10"/>
        <v>55.5345</v>
      </c>
      <c r="Q71">
        <f t="shared" si="11"/>
        <v>22.6695</v>
      </c>
      <c r="R71">
        <f t="shared" si="12"/>
        <v>50.3025</v>
      </c>
      <c r="S71">
        <f t="shared" si="13"/>
        <v>83.6855</v>
      </c>
      <c r="T71">
        <f t="shared" si="14"/>
        <v>50.2455</v>
      </c>
      <c r="U71">
        <f t="shared" si="15"/>
        <v>20.5105</v>
      </c>
    </row>
    <row r="72" spans="1:21">
      <c r="A72" s="2">
        <v>44657</v>
      </c>
      <c r="B72">
        <v>29.1666666666667</v>
      </c>
      <c r="C72">
        <v>591.949166666667</v>
      </c>
      <c r="D72">
        <v>641.986666666667</v>
      </c>
      <c r="E72">
        <v>53765.8741471014</v>
      </c>
      <c r="F72">
        <v>11840.6827797102</v>
      </c>
      <c r="G72">
        <v>56.13</v>
      </c>
      <c r="H72">
        <v>103.83</v>
      </c>
      <c r="I72">
        <v>46.67</v>
      </c>
      <c r="J72">
        <v>20.35</v>
      </c>
      <c r="K72">
        <v>449.06125</v>
      </c>
      <c r="L72">
        <v>115.310124456522</v>
      </c>
      <c r="N72">
        <f t="shared" si="16"/>
        <v>58.9365</v>
      </c>
      <c r="O72">
        <f t="shared" si="9"/>
        <v>109.0215</v>
      </c>
      <c r="P72">
        <f t="shared" si="10"/>
        <v>49.0035</v>
      </c>
      <c r="Q72">
        <f t="shared" si="11"/>
        <v>21.3675</v>
      </c>
      <c r="R72">
        <f t="shared" si="12"/>
        <v>53.3235</v>
      </c>
      <c r="S72">
        <f t="shared" si="13"/>
        <v>98.6385</v>
      </c>
      <c r="T72">
        <f t="shared" si="14"/>
        <v>44.3365</v>
      </c>
      <c r="U72">
        <f t="shared" si="15"/>
        <v>19.3325</v>
      </c>
    </row>
    <row r="73" spans="1:21">
      <c r="A73" s="2">
        <v>44658</v>
      </c>
      <c r="B73">
        <v>8.33333333333333</v>
      </c>
      <c r="C73">
        <v>513.865454545455</v>
      </c>
      <c r="D73">
        <v>636.512272727273</v>
      </c>
      <c r="E73">
        <v>18641.7299878788</v>
      </c>
      <c r="F73">
        <v>6755.99131363636</v>
      </c>
      <c r="G73">
        <v>54.4</v>
      </c>
      <c r="H73">
        <v>105.14</v>
      </c>
      <c r="I73">
        <v>49.03</v>
      </c>
      <c r="J73">
        <v>20.82</v>
      </c>
      <c r="K73">
        <v>444.292222222222</v>
      </c>
      <c r="L73">
        <v>332.339464102564</v>
      </c>
      <c r="N73">
        <f t="shared" si="16"/>
        <v>57.12</v>
      </c>
      <c r="O73">
        <f t="shared" si="9"/>
        <v>110.397</v>
      </c>
      <c r="P73">
        <f t="shared" si="10"/>
        <v>51.4815</v>
      </c>
      <c r="Q73">
        <f t="shared" si="11"/>
        <v>21.861</v>
      </c>
      <c r="R73">
        <f t="shared" si="12"/>
        <v>51.68</v>
      </c>
      <c r="S73">
        <f t="shared" si="13"/>
        <v>99.883</v>
      </c>
      <c r="T73">
        <f t="shared" si="14"/>
        <v>46.5785</v>
      </c>
      <c r="U73">
        <f t="shared" si="15"/>
        <v>19.779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沧海桑田</cp:lastModifiedBy>
  <dcterms:created xsi:type="dcterms:W3CDTF">2024-06-28T02:26:00Z</dcterms:created>
  <dcterms:modified xsi:type="dcterms:W3CDTF">2024-06-28T03:06:35Z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D9583E3711314FF3B9B0966D65F8F5AB_13</vt:lpwstr>
  </property>
  <property fmtid="{D5CDD505-2E9C-101B-9397-08002B2CF9AE}" pid="3" name="KSOProductBuildVer">
    <vt:lpwstr>2052-12.1.0.16929</vt:lpwstr>
  </property>
</Properties>
</file>