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<sst xmlns="http://schemas.openxmlformats.org/spreadsheetml/2006/main" count="9">
  <si>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折扣35%，利润率6%左右</t>
  </si>
  <si>
    <t>折扣30%，利润率11%左右</t>
  </si>
  <si>
    <t>折扣25%，利润率16%左右</t>
  </si>
  <si>
    <t>折扣20%，利润率21%左右</t>
  </si>
  <si>
    <t>SKU</t>
  </si>
  <si>
    <t>id</t>
  </si>
  <si>
    <t>折前价</t>
  </si>
  <si>
    <t>售价</t>
  </si>
  <si>
    <t>1月12号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</si>
</sst>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B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23"/>
  <sheetViews>
    <sheetView tabSelected="1" workbookViewId="0">
      <selection activeCell="I24" sqref="I24"/>
    </sheetView>
  </sheetViews>
  <sheetFormatPr defaultColWidth="9" defaultRowHeight="14.4"/>
  <cols>
    <col min="1" max="1" width="8.25" customWidth="1"/>
    <col min="2" max="2" width="13" customWidth="1"/>
    <col min="3" max="3" width="8.25" customWidth="1"/>
    <col min="4" max="4" width="8.5" customWidth="1"/>
    <col min="6" max="6" width="10.5" customWidth="1"/>
    <col min="7" max="7" width="12.1296296296296" customWidth="1"/>
    <col min="10" max="10" width="14" customWidth="1"/>
    <col min="11" max="11" width="8.5" customWidth="1"/>
    <col min="12" max="12" width="12.6296296296296"/>
    <col min="13" max="13" width="8.37962962962963" customWidth="1"/>
    <col min="14" max="14" width="8.62962962962963" customWidth="1"/>
    <col min="15" max="15" width="12.6296296296296"/>
    <col min="16" max="16" width="7.62962962962963" customWidth="1"/>
    <col min="17" max="17" width="12.6296296296296"/>
  </cols>
  <sheetData>
    <row r="2" spans="1:19">
      <c r="A2" s="1" t="s">
        <v>0</v>
      </c>
      <c r="B2" s="1"/>
      <c r="C2" s="1"/>
      <c r="D2" s="1"/>
      <c r="F2" s="1" t="s">
        <v>1</v>
      </c>
      <c r="G2" s="1"/>
      <c r="H2" s="1"/>
      <c r="I2" s="1"/>
      <c r="K2" s="1" t="s">
        <v>2</v>
      </c>
      <c r="L2" s="1"/>
      <c r="M2" s="1"/>
      <c r="N2" s="1"/>
      <c r="P2" s="1" t="s">
        <v>3</v>
      </c>
      <c r="Q2" s="1"/>
      <c r="R2" s="1"/>
      <c r="S2" s="1"/>
    </row>
    <row r="3" spans="1:19">
      <c r="A3" s="1"/>
      <c r="B3" s="1"/>
      <c r="C3" s="1"/>
      <c r="D3" s="1"/>
      <c r="F3" s="1"/>
      <c r="G3" s="1"/>
      <c r="H3" s="1"/>
      <c r="I3" s="1"/>
      <c r="K3" s="1"/>
      <c r="L3" s="1"/>
      <c r="M3" s="1"/>
      <c r="N3" s="1"/>
      <c r="P3" s="1"/>
      <c r="Q3" s="1"/>
      <c r="R3" s="1"/>
      <c r="S3" s="1"/>
    </row>
    <row r="4" spans="1:19">
      <c r="A4" s="2" t="s">
        <v>4</v>
      </c>
      <c r="B4" s="2" t="s">
        <v>5</v>
      </c>
      <c r="C4" s="2" t="s">
        <v>6</v>
      </c>
      <c r="D4" s="2" t="s">
        <v>7</v>
      </c>
      <c r="F4" s="2" t="s">
        <v>4</v>
      </c>
      <c r="G4" s="2" t="s">
        <v>5</v>
      </c>
      <c r="H4" s="2" t="s">
        <v>6</v>
      </c>
      <c r="I4" s="2" t="s">
        <v>7</v>
      </c>
      <c r="K4" s="2" t="s">
        <v>4</v>
      </c>
      <c r="L4" s="2" t="s">
        <v>5</v>
      </c>
      <c r="M4" s="2" t="s">
        <v>6</v>
      </c>
      <c r="N4" s="2" t="s">
        <v>7</v>
      </c>
      <c r="P4" s="2" t="s">
        <v>4</v>
      </c>
      <c r="Q4" s="2" t="s">
        <v>5</v>
      </c>
      <c r="R4" s="2" t="s">
        <v>6</v>
      </c>
      <c r="S4" s="2" t="s">
        <v>7</v>
      </c>
    </row>
    <row r="5" spans="1:19">
      <c r="A5" s="1">
        <v>260366</v>
      </c>
      <c r="B5" s="1">
        <v>32967324101</v>
      </c>
      <c r="C5" s="1">
        <v>12.25</v>
      </c>
      <c r="D5" s="1">
        <f t="shared" ref="D5:D22" si="0">C5*(1-35%)</f>
        <v>7.9625</v>
      </c>
      <c r="F5" s="3">
        <v>140626</v>
      </c>
      <c r="G5" s="1">
        <v>32967336297</v>
      </c>
      <c r="H5" s="1">
        <v>8.79</v>
      </c>
      <c r="I5" s="1">
        <f t="shared" ref="I5:I10" si="1">H5*(1-30%)</f>
        <v>6.153</v>
      </c>
      <c r="K5" s="1">
        <v>260268</v>
      </c>
      <c r="L5" s="1">
        <v>32966781399</v>
      </c>
      <c r="M5" s="1">
        <v>26.6</v>
      </c>
      <c r="N5" s="1">
        <f t="shared" ref="N5:N10" si="2">M5*(1-25%)</f>
        <v>19.95</v>
      </c>
      <c r="P5" s="1">
        <v>273744</v>
      </c>
      <c r="Q5" s="1">
        <v>32967308164</v>
      </c>
      <c r="R5" s="1">
        <v>122.77</v>
      </c>
      <c r="S5" s="1">
        <f>R5*(1-20%)</f>
        <v>98.216</v>
      </c>
    </row>
    <row r="6" spans="1:19">
      <c r="A6" s="1">
        <v>213688</v>
      </c>
      <c r="B6" s="1">
        <v>32969987218</v>
      </c>
      <c r="C6" s="1">
        <v>4.49</v>
      </c>
      <c r="D6" s="1">
        <f t="shared" si="0"/>
        <v>2.9185</v>
      </c>
      <c r="F6" s="1">
        <v>258852</v>
      </c>
      <c r="G6" s="1">
        <v>32967328366</v>
      </c>
      <c r="H6" s="1">
        <v>1.79</v>
      </c>
      <c r="I6" s="1">
        <f t="shared" si="1"/>
        <v>1.253</v>
      </c>
      <c r="K6" s="1">
        <v>262695</v>
      </c>
      <c r="L6" s="1">
        <v>32966805323</v>
      </c>
      <c r="M6" s="1">
        <v>11.71</v>
      </c>
      <c r="N6" s="1">
        <f t="shared" si="2"/>
        <v>8.7825</v>
      </c>
      <c r="P6" s="1">
        <v>263418</v>
      </c>
      <c r="Q6" s="1">
        <v>32969979750</v>
      </c>
      <c r="R6" s="1">
        <v>13.5</v>
      </c>
      <c r="S6" s="1">
        <f>R6*(1-20%)</f>
        <v>10.8</v>
      </c>
    </row>
    <row r="7" spans="1:19">
      <c r="A7" s="1">
        <v>52929</v>
      </c>
      <c r="B7" s="1">
        <v>32968590488</v>
      </c>
      <c r="C7" s="1">
        <v>10.23</v>
      </c>
      <c r="D7" s="1">
        <f t="shared" si="0"/>
        <v>6.6495</v>
      </c>
      <c r="F7" s="1">
        <v>190409</v>
      </c>
      <c r="G7" s="1">
        <v>32969975766</v>
      </c>
      <c r="H7" s="1">
        <v>11.4</v>
      </c>
      <c r="I7" s="1">
        <f t="shared" si="1"/>
        <v>7.98</v>
      </c>
      <c r="K7" s="1">
        <v>105620</v>
      </c>
      <c r="L7" s="1">
        <v>32970039437</v>
      </c>
      <c r="M7" s="1">
        <v>11.93</v>
      </c>
      <c r="N7" s="1">
        <f t="shared" si="2"/>
        <v>8.9475</v>
      </c>
      <c r="P7" s="1">
        <v>260786</v>
      </c>
      <c r="Q7" s="1">
        <v>32966869588</v>
      </c>
      <c r="R7" s="1">
        <v>57.23</v>
      </c>
      <c r="S7" s="1">
        <f>R7*(1-20%)</f>
        <v>45.784</v>
      </c>
    </row>
    <row r="8" spans="1:19">
      <c r="A8" s="1">
        <v>138693</v>
      </c>
      <c r="B8" s="1">
        <v>32968606381</v>
      </c>
      <c r="C8" s="1">
        <v>7.66</v>
      </c>
      <c r="D8" s="1">
        <f t="shared" si="0"/>
        <v>4.979</v>
      </c>
      <c r="F8" s="1">
        <v>253612</v>
      </c>
      <c r="G8" s="1">
        <v>32969979836</v>
      </c>
      <c r="H8" s="1">
        <v>2.69</v>
      </c>
      <c r="I8" s="1">
        <f t="shared" si="1"/>
        <v>1.883</v>
      </c>
      <c r="K8" s="1">
        <v>190856</v>
      </c>
      <c r="L8" s="1">
        <v>32967284978</v>
      </c>
      <c r="M8" s="1">
        <v>36.91</v>
      </c>
      <c r="N8" s="1">
        <f t="shared" si="2"/>
        <v>27.6825</v>
      </c>
      <c r="P8" s="1">
        <v>190535</v>
      </c>
      <c r="Q8" s="1">
        <v>32970063621</v>
      </c>
      <c r="R8" s="1">
        <v>45.7</v>
      </c>
      <c r="S8" s="1">
        <f>R8*(1-20%)</f>
        <v>36.56</v>
      </c>
    </row>
    <row r="9" spans="1:19">
      <c r="A9" s="1">
        <v>258878</v>
      </c>
      <c r="B9" s="1">
        <v>32966785586</v>
      </c>
      <c r="C9" s="1">
        <v>2.38</v>
      </c>
      <c r="D9" s="1">
        <f t="shared" si="0"/>
        <v>1.547</v>
      </c>
      <c r="F9" s="1">
        <v>146180</v>
      </c>
      <c r="G9" s="1">
        <v>32967308815</v>
      </c>
      <c r="H9" s="1">
        <v>16.97</v>
      </c>
      <c r="I9" s="1">
        <f t="shared" si="1"/>
        <v>11.879</v>
      </c>
      <c r="K9" s="1">
        <v>105055</v>
      </c>
      <c r="L9" s="1">
        <v>32967356654</v>
      </c>
      <c r="M9" s="1">
        <v>10.64</v>
      </c>
      <c r="N9" s="1">
        <f t="shared" si="2"/>
        <v>7.98</v>
      </c>
      <c r="P9" s="1">
        <v>201263</v>
      </c>
      <c r="Q9" s="1">
        <v>32967368334</v>
      </c>
      <c r="R9" s="1">
        <v>1.73</v>
      </c>
      <c r="S9" s="1">
        <f>R9*(1-20%)</f>
        <v>1.384</v>
      </c>
    </row>
    <row r="10" spans="1:19">
      <c r="A10" s="1">
        <v>230152</v>
      </c>
      <c r="B10" s="1">
        <v>32968682383</v>
      </c>
      <c r="C10" s="1">
        <v>14.07</v>
      </c>
      <c r="D10" s="1">
        <f t="shared" si="0"/>
        <v>9.1455</v>
      </c>
      <c r="F10" s="1">
        <v>264289</v>
      </c>
      <c r="G10" s="1">
        <v>32970127078</v>
      </c>
      <c r="H10" s="1">
        <v>16.97</v>
      </c>
      <c r="I10" s="1">
        <f t="shared" si="1"/>
        <v>11.879</v>
      </c>
      <c r="K10" s="1">
        <v>235574</v>
      </c>
      <c r="L10" s="1">
        <v>32970087287</v>
      </c>
      <c r="M10" s="1">
        <v>18.51</v>
      </c>
      <c r="N10" s="1">
        <f t="shared" si="2"/>
        <v>13.8825</v>
      </c>
      <c r="P10" s="4" t="s">
        <v>8</v>
      </c>
      <c r="Q10" s="4"/>
      <c r="R10" s="4"/>
      <c r="S10" s="4"/>
    </row>
    <row r="11" spans="1:14">
      <c r="A11" s="1">
        <v>243189</v>
      </c>
      <c r="B11" s="1">
        <v>32968614685</v>
      </c>
      <c r="C11" s="1">
        <v>3.94</v>
      </c>
      <c r="D11" s="1">
        <f t="shared" si="0"/>
        <v>2.561</v>
      </c>
      <c r="F11" s="4" t="s">
        <v>8</v>
      </c>
      <c r="G11" s="4"/>
      <c r="H11" s="4"/>
      <c r="I11" s="4"/>
      <c r="K11" s="4" t="s">
        <v>8</v>
      </c>
      <c r="L11" s="4"/>
      <c r="M11" s="4"/>
      <c r="N11" s="4"/>
    </row>
    <row r="12" spans="1:4">
      <c r="A12" s="1">
        <v>234187</v>
      </c>
      <c r="B12" s="1">
        <v>32966801792</v>
      </c>
      <c r="C12" s="1">
        <v>20.69</v>
      </c>
      <c r="D12" s="1">
        <f t="shared" si="0"/>
        <v>13.4485</v>
      </c>
    </row>
    <row r="13" spans="1:4">
      <c r="A13" s="3">
        <v>191818</v>
      </c>
      <c r="B13" s="1">
        <v>32966873462</v>
      </c>
      <c r="C13" s="1">
        <v>6.34</v>
      </c>
      <c r="D13" s="1">
        <f t="shared" si="0"/>
        <v>4.121</v>
      </c>
    </row>
    <row r="14" spans="1:4">
      <c r="A14" s="3">
        <v>123129</v>
      </c>
      <c r="B14" s="1">
        <v>32966829800</v>
      </c>
      <c r="C14" s="1">
        <v>11.46</v>
      </c>
      <c r="D14" s="1">
        <f t="shared" si="0"/>
        <v>7.449</v>
      </c>
    </row>
    <row r="15" spans="1:4">
      <c r="A15" s="1">
        <v>233407</v>
      </c>
      <c r="B15" s="1">
        <v>32968742062</v>
      </c>
      <c r="C15" s="1">
        <v>24.58</v>
      </c>
      <c r="D15" s="1">
        <f t="shared" si="0"/>
        <v>15.977</v>
      </c>
    </row>
    <row r="16" spans="1:4">
      <c r="A16" s="1">
        <v>262861</v>
      </c>
      <c r="B16" s="1">
        <v>32966961006</v>
      </c>
      <c r="C16" s="1">
        <v>13</v>
      </c>
      <c r="D16" s="1">
        <f t="shared" si="0"/>
        <v>8.45</v>
      </c>
    </row>
    <row r="17" spans="1:4">
      <c r="A17" s="1">
        <v>263183</v>
      </c>
      <c r="B17" s="1">
        <v>32967364357</v>
      </c>
      <c r="C17" s="1">
        <v>12.69</v>
      </c>
      <c r="D17" s="1">
        <f t="shared" si="0"/>
        <v>8.2485</v>
      </c>
    </row>
    <row r="18" spans="1:4">
      <c r="A18" s="1">
        <v>235102</v>
      </c>
      <c r="B18" s="1">
        <v>32967356644</v>
      </c>
      <c r="C18" s="1">
        <v>2.38</v>
      </c>
      <c r="D18" s="1">
        <f t="shared" si="0"/>
        <v>1.547</v>
      </c>
    </row>
    <row r="19" spans="1:4">
      <c r="A19" s="1">
        <v>107878</v>
      </c>
      <c r="B19" s="1">
        <v>32968762148</v>
      </c>
      <c r="C19" s="1">
        <v>13.82</v>
      </c>
      <c r="D19" s="1">
        <f t="shared" si="0"/>
        <v>8.983</v>
      </c>
    </row>
    <row r="20" spans="1:4">
      <c r="A20" s="3">
        <v>263763</v>
      </c>
      <c r="B20" s="1">
        <v>32966873788</v>
      </c>
      <c r="C20" s="1">
        <v>58.23</v>
      </c>
      <c r="D20" s="1">
        <f t="shared" si="0"/>
        <v>37.8495</v>
      </c>
    </row>
    <row r="21" spans="1:4">
      <c r="A21" s="3">
        <v>190386</v>
      </c>
      <c r="B21" s="3">
        <v>32968786163</v>
      </c>
      <c r="C21" s="3">
        <v>3</v>
      </c>
      <c r="D21" s="3">
        <f t="shared" si="0"/>
        <v>1.95</v>
      </c>
    </row>
    <row r="22" spans="1:4">
      <c r="A22" s="3">
        <v>179018</v>
      </c>
      <c r="B22" s="3">
        <v>32970147027</v>
      </c>
      <c r="C22" s="3">
        <v>14.23</v>
      </c>
      <c r="D22" s="3">
        <f t="shared" si="0"/>
        <v>9.2495</v>
      </c>
    </row>
    <row r="23" spans="1:4">
      <c r="A23" s="4" t="s">
        <v>8</v>
      </c>
      <c r="B23" s="4"/>
      <c r="C23" s="4"/>
      <c r="D23" s="4"/>
    </row>
  </sheetData>
  <mergeCells count="8">
    <mergeCell ref="P10:S10"/>
    <mergeCell ref="F11:I11"/>
    <mergeCell ref="K11:N11"/>
    <mergeCell ref="A23:D23"/>
    <mergeCell ref="A2:D3"/>
    <mergeCell ref="F2:I3"/>
    <mergeCell ref="K2:N3"/>
    <mergeCell ref="P2:S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吴敏锋</dc:creator>
  <cp:lastModifiedBy>Antoni1417103025</cp:lastModifiedBy>
  <dcterms:created xsi:type="dcterms:W3CDTF">2019-01-12T03:54:00Z</dcterms:created>
  <dcterms:modified xsi:type="dcterms:W3CDTF">2019-01-12T16:32:20Z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