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wilh\OneDrive\Desktop\GitLab Working Folder\data-pt-east-october-100724-mtth-cons-a\01 - Excel Unit\Module 01 Challenge - Due 10-21-2024\"/>
    </mc:Choice>
  </mc:AlternateContent>
  <xr:revisionPtr revIDLastSave="0" documentId="13_ncr:1_{9C64C688-F915-4C20-BCA5-CC51CB6A2557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Crowdfunding" sheetId="1" r:id="rId1"/>
    <sheet name="Sheet2" sheetId="3" r:id="rId2"/>
    <sheet name="Sheet3" sheetId="4" r:id="rId3"/>
    <sheet name="Sheet4" sheetId="12" r:id="rId4"/>
    <sheet name="Sheet5" sheetId="14" r:id="rId5"/>
    <sheet name="Sheet6" sheetId="15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5" l="1"/>
  <c r="L7" i="15"/>
  <c r="K7" i="15"/>
  <c r="J7" i="15"/>
  <c r="I7" i="15"/>
  <c r="M4" i="15"/>
  <c r="L4" i="15"/>
  <c r="K4" i="15"/>
  <c r="I4" i="15"/>
  <c r="J4" i="15"/>
  <c r="D12" i="14" l="1"/>
  <c r="D13" i="14"/>
  <c r="C13" i="14"/>
  <c r="D11" i="14"/>
  <c r="D10" i="14"/>
  <c r="D9" i="14"/>
  <c r="D8" i="14"/>
  <c r="D7" i="14"/>
  <c r="D6" i="14"/>
  <c r="D5" i="14"/>
  <c r="D4" i="14"/>
  <c r="D3" i="14"/>
  <c r="C3" i="14"/>
  <c r="D2" i="14"/>
  <c r="C2" i="14"/>
  <c r="B13" i="14"/>
  <c r="C12" i="14"/>
  <c r="C11" i="14"/>
  <c r="C10" i="14"/>
  <c r="C9" i="14"/>
  <c r="C8" i="14"/>
  <c r="C7" i="14"/>
  <c r="C6" i="14"/>
  <c r="C5" i="14"/>
  <c r="C4" i="14"/>
  <c r="B3" i="14"/>
  <c r="B2" i="14"/>
  <c r="E13" i="14" l="1"/>
  <c r="H13" i="14" s="1"/>
  <c r="E2" i="14"/>
  <c r="H2" i="14" s="1"/>
  <c r="E3" i="14"/>
  <c r="F3" i="14" s="1"/>
  <c r="B12" i="14"/>
  <c r="B11" i="14"/>
  <c r="B10" i="14"/>
  <c r="B9" i="14"/>
  <c r="B8" i="14"/>
  <c r="B7" i="14"/>
  <c r="B6" i="14"/>
  <c r="B5" i="14"/>
  <c r="B4" i="14"/>
  <c r="G13" i="14" l="1"/>
  <c r="G2" i="14"/>
  <c r="F2" i="14"/>
  <c r="E9" i="14"/>
  <c r="E10" i="14"/>
  <c r="E8" i="14"/>
  <c r="F8" i="14" s="1"/>
  <c r="E11" i="14"/>
  <c r="F11" i="14" s="1"/>
  <c r="E12" i="14"/>
  <c r="F13" i="14"/>
  <c r="G3" i="14"/>
  <c r="E4" i="14"/>
  <c r="H3" i="14"/>
  <c r="E5" i="14"/>
  <c r="E7" i="14"/>
  <c r="E6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2" i="14" l="1"/>
  <c r="H12" i="14"/>
  <c r="G6" i="14"/>
  <c r="H6" i="14"/>
  <c r="F12" i="14"/>
  <c r="F6" i="14"/>
  <c r="G11" i="14"/>
  <c r="H11" i="14"/>
  <c r="H7" i="14"/>
  <c r="G7" i="14"/>
  <c r="F7" i="14"/>
  <c r="H8" i="14"/>
  <c r="G8" i="14"/>
  <c r="G5" i="14"/>
  <c r="H5" i="14"/>
  <c r="F5" i="14"/>
  <c r="H10" i="14"/>
  <c r="G10" i="14"/>
  <c r="F10" i="14"/>
  <c r="H4" i="14"/>
  <c r="G4" i="14"/>
  <c r="H9" i="14"/>
  <c r="G9" i="14"/>
  <c r="F4" i="14"/>
  <c r="F9" i="14"/>
</calcChain>
</file>

<file path=xl/sharedStrings.xml><?xml version="1.0" encoding="utf-8"?>
<sst xmlns="http://schemas.openxmlformats.org/spreadsheetml/2006/main" count="9066" uniqueCount="2115">
  <si>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</si>
  <si>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</si>
  <si>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</si>
  <si>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</si>
  <si>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</si>
  <si>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</si>
  <si>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</si>
  <si>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</si>
  <si>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</si>
  <si>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</si>
  <si>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</si>
  <si>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</si>
  <si>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</si>
  <si>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</si>
  <si>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</si>
  <si>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</si>
  <si>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</si>
  <si>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</si>
  <si>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</si>
  <si>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</si>
  <si>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</si>
  <si>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</si>
  <si>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</si>
  <si>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</si>
  <si>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</si>
  <si>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</si>
  <si>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</si>
  <si>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</si>
  <si>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</si>
  <si>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</si>
  <si>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</si>
  <si>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</si>
  <si>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</si>
  <si>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</si>
  <si>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</si>
  <si>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</si>
  <si>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</si>
  <si>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</si>
  <si>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</si>
  <si>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</si>
  <si>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</si>
  <si>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</si>
  <si>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</si>
  <si>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</si>
  <si>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</si>
  <si>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</si>
  <si>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</si>
  <si>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</si>
  <si>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</si>
  <si>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</si>
  <si>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</si>
  <si>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</si>
  <si>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</si>
  <si>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</si>
  <si>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</si>
  <si>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</si>
  <si>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</si>
  <si>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</si>
  <si>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</si>
  <si>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</si>
  <si>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</si>
  <si>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</si>
  <si>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</si>
  <si>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</si>
  <si>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</si>
  <si>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</si>
  <si>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</si>
  <si>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</si>
  <si>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</si>
  <si>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</si>
  <si>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</si>
  <si>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</si>
  <si>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</si>
  <si>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</si>
  <si>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</si>
  <si>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</si>
  <si>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</si>
  <si>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</si>
  <si>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</si>
  <si>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</si>
  <si>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</si>
  <si>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</si>
  <si>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</si>
  <si>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</si>
  <si>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</si>
  <si>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</si>
  <si>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</si>
  <si>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</si>
  <si>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</si>
  <si>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</si>
  <si>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</si>
  <si>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</si>
  <si>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</si>
  <si>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</si>
  <si>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</si>
  <si>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</si>
  <si>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</si>
  <si>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</si>
  <si>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</si>
  <si>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</si>
  <si>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</si>
  <si>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</si>
  <si>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</si>
  <si>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</si>
  <si>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</si>
  <si>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</si>
  <si>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</si>
  <si>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</si>
  <si>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</si>
  <si>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</si>
  <si>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</si>
  <si>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</si>
  <si>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</si>
  <si>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</si>
  <si>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</si>
  <si>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</si>
  <si>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</si>
  <si>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</si>
  <si>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</si>
  <si>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</si>
  <si>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</si>
  <si>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</si>
  <si>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</si>
  <si>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</si>
  <si>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</si>
  <si>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</si>
  <si>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</si>
  <si>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</si>
  <si>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</si>
  <si>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</si>
  <si>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</si>
  <si>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</si>
  <si>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</si>
  <si>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</si>
  <si>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</si>
  <si>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</si>
  <si>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</si>
  <si>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</si>
  <si>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</si>
  <si>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</si>
  <si>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</si>
  <si>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</si>
  <si>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</si>
  <si>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</si>
  <si>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</si>
  <si>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</si>
  <si>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</si>
  <si>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</si>
  <si>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</si>
  <si>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</si>
  <si>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</si>
  <si>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</si>
  <si>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</si>
  <si>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</si>
  <si>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</si>
  <si>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</si>
  <si>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</si>
  <si>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</si>
  <si>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</si>
  <si>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</si>
  <si>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</si>
  <si>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</si>
  <si>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</si>
  <si>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</si>
  <si>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</si>
  <si>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</si>
  <si>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</si>
  <si>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</si>
  <si>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</si>
  <si>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</si>
  <si>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</si>
  <si>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</si>
  <si>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</si>
  <si>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</si>
  <si>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</si>
  <si>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</si>
  <si>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</si>
  <si>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</si>
  <si>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</si>
  <si>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</si>
  <si>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</si>
  <si>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</si>
  <si>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</si>
  <si>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</si>
  <si>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</si>
  <si>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</si>
  <si>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</si>
  <si>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</si>
  <si>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</si>
  <si>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</si>
  <si>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</si>
  <si>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</si>
  <si>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</si>
  <si>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</si>
  <si>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</si>
  <si>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</si>
  <si>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</si>
  <si>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</si>
  <si>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</si>
  <si>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</si>
  <si>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</si>
  <si>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</si>
  <si>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</si>
  <si>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</si>
  <si>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</si>
  <si>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</si>
  <si>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</si>
  <si>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</si>
  <si>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</si>
  <si>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</si>
  <si>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</si>
  <si>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</si>
  <si>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</si>
  <si>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</si>
  <si>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</si>
  <si>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</si>
  <si>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</si>
  <si>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</si>
  <si>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</si>
  <si>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</si>
  <si>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</si>
  <si>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</si>
  <si>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</si>
  <si>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</si>
  <si>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</si>
  <si>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</si>
  <si>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</si>
  <si>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</si>
  <si>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</si>
  <si>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</si>
  <si>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</si>
  <si>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</si>
  <si>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</si>
  <si>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</si>
  <si>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</si>
  <si>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</si>
  <si>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</si>
  <si>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</si>
  <si>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</si>
  <si>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</si>
  <si>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</si>
  <si>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</si>
  <si>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</si>
  <si>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</si>
  <si>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</si>
  <si>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</si>
  <si>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</si>
  <si>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</si>
  <si>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</si>
  <si>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</si>
  <si>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</si>
  <si>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</si>
  <si>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</si>
  <si>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</si>
  <si>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</si>
  <si>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</si>
  <si>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</si>
  <si>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</si>
  <si>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</si>
  <si>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</si>
  <si>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</si>
  <si>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</si>
  <si>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</si>
  <si>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</si>
  <si>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</si>
  <si>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</si>
  <si>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</si>
  <si>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</si>
  <si>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</si>
  <si>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</si>
  <si>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</si>
  <si>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</si>
  <si>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</si>
  <si>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</si>
  <si>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</si>
  <si>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</si>
  <si>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</si>
  <si>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</si>
  <si>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</si>
  <si>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</si>
  <si>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</si>
  <si>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</si>
  <si>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</si>
  <si>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</si>
  <si>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</si>
  <si>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</si>
  <si>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</si>
  <si>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</si>
  <si>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</si>
  <si>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</si>
  <si>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</si>
  <si>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</si>
  <si>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</si>
  <si>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</si>
  <si>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</si>
  <si>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</si>
  <si>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</si>
  <si>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</si>
  <si>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</si>
  <si>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</si>
  <si>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</si>
  <si>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</si>
  <si>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</si>
  <si>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</si>
  <si>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</si>
  <si>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</si>
  <si>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</si>
  <si>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</si>
  <si>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</si>
  <si>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</si>
  <si>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</si>
  <si>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</si>
  <si>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</si>
  <si>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</si>
  <si>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</si>
  <si>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</si>
  <si>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</si>
  <si>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</si>
  <si>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</si>
  <si>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</si>
  <si>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</si>
  <si>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</si>
  <si>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</si>
  <si>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</si>
  <si>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</si>
  <si>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</si>
  <si>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</si>
  <si>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</si>
  <si>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</si>
  <si>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</si>
  <si>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</si>
  <si>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</si>
  <si>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</si>
  <si>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</si>
  <si>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</si>
  <si>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</si>
  <si>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</si>
  <si>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</si>
  <si>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</si>
  <si>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</si>
  <si>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</si>
  <si>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</si>
  <si>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</si>
  <si>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</si>
  <si>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</si>
  <si>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</si>
  <si>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</si>
  <si>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</si>
  <si>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</si>
  <si>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</si>
  <si>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</si>
  <si>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</si>
  <si>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</si>
  <si>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</si>
  <si>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</si>
  <si>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</si>
  <si>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</si>
  <si>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</si>
  <si>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</si>
  <si>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</si>
  <si>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</si>
  <si>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</si>
  <si>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</si>
  <si>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</si>
  <si>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</si>
  <si>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</si>
  <si>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</si>
  <si>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</si>
  <si>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</si>
  <si>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</si>
  <si>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</si>
  <si>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</si>
  <si>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</si>
  <si>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</si>
  <si>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</si>
  <si>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</si>
  <si>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</si>
  <si>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</si>
  <si>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</si>
  <si>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</si>
  <si>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</si>
  <si>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</si>
  <si>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</si>
  <si>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</si>
  <si>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</si>
  <si>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</si>
  <si>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</si>
  <si>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</si>
  <si>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</si>
  <si>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</si>
  <si>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</si>
  <si>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</si>
  <si>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</si>
  <si>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</si>
  <si>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</si>
  <si>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</si>
  <si>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</si>
  <si>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</si>
  <si>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</si>
  <si>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</si>
  <si>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</si>
  <si>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</si>
  <si>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</si>
  <si>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</si>
  <si>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</si>
  <si>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</si>
  <si>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</si>
  <si>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</si>
  <si>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</si>
  <si>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</si>
  <si>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</si>
  <si>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</si>
  <si>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</si>
  <si>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</si>
  <si>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</si>
  <si>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</si>
  <si>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</si>
  <si>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</si>
  <si>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</si>
  <si>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</si>
  <si>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</si>
  <si>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</si>
  <si>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</si>
  <si>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</si>
  <si>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</si>
  <si>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</si>
  <si>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</si>
  <si>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</si>
  <si>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</si>
  <si>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</si>
  <si>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</si>
  <si>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</si>
  <si>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</si>
  <si>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</si>
  <si>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</si>
  <si>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</si>
  <si>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</si>
  <si>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</si>
  <si>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</si>
  <si>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</si>
  <si>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</si>
  <si>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</si>
  <si>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</si>
  <si>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</si>
  <si>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</si>
  <si>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</si>
  <si>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</si>
  <si>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</si>
  <si>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</si>
  <si>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</si>
  <si>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</si>
  <si>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</si>
  <si>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</si>
  <si>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</si>
  <si>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</si>
  <si>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</si>
  <si>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</si>
  <si>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</si>
  <si>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</si>
  <si>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</si>
  <si>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</si>
  <si>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</si>
  <si>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</si>
  <si>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</si>
  <si>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</si>
  <si>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</si>
  <si>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</si>
  <si>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</si>
  <si>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</si>
  <si>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</si>
  <si>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</si>
  <si>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</si>
  <si>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</si>
  <si>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</si>
  <si>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</si>
  <si>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</si>
  <si>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</si>
  <si>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</si>
  <si>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</si>
  <si>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</si>
  <si>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</si>
  <si>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</si>
  <si>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</si>
  <si>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</si>
  <si>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</si>
  <si>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</si>
  <si>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</si>
  <si>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</si>
  <si>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</si>
  <si>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</si>
  <si>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</si>
  <si>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</si>
  <si>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</si>
  <si>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</si>
  <si>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</si>
  <si>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</si>
  <si>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</si>
  <si>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</si>
  <si>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</si>
  <si>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</si>
  <si>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</si>
  <si>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</si>
  <si>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</si>
  <si>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</si>
  <si>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</si>
  <si>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</si>
  <si>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</si>
  <si>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</si>
  <si>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</si>
  <si>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</si>
  <si>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</si>
  <si>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</si>
  <si>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</si>
  <si>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</si>
  <si>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</si>
  <si>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</si>
  <si>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</si>
  <si>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</si>
  <si>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</si>
  <si>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</si>
  <si>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</si>
  <si>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</si>
  <si>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</si>
  <si>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</si>
  <si>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</si>
  <si>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</si>
  <si>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</si>
  <si>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</si>
  <si>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</si>
  <si>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</si>
  <si>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</si>
  <si>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</si>
  <si>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</si>
  <si>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</si>
  <si>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</si>
  <si>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</si>
  <si>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</si>
  <si>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</si>
  <si>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</si>
  <si>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</si>
  <si>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</si>
  <si>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</si>
  <si>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</si>
  <si>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</si>
  <si>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</si>
  <si>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</si>
  <si>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</si>
  <si>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</si>
  <si>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</si>
  <si>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</si>
  <si>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</si>
  <si>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</si>
  <si>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</si>
  <si>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</si>
  <si>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</si>
  <si>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</si>
  <si>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</si>
  <si>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</si>
  <si>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</si>
  <si>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</si>
  <si>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</si>
  <si>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</si>
  <si>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</si>
  <si>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</si>
  <si>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</si>
  <si>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</si>
  <si>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</si>
  <si>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</si>
  <si>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</si>
  <si>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</si>
  <si>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</si>
  <si>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</si>
  <si>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</si>
  <si>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</si>
  <si>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</si>
  <si>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</si>
  <si>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</si>
  <si>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</si>
  <si>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</si>
  <si>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</si>
  <si>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</si>
  <si>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</si>
  <si>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</si>
  <si>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</si>
  <si>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</si>
  <si>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</si>
  <si>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</si>
  <si>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</si>
  <si>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</si>
  <si>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</si>
  <si>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</si>
  <si>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</si>
  <si>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</si>
  <si>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</si>
  <si>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</si>
  <si>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</si>
  <si>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</si>
  <si>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</si>
  <si>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</si>
  <si>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</si>
  <si>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</si>
  <si>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</si>
  <si>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</si>
  <si>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</si>
  <si>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</si>
  <si>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</si>
  <si>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</si>
  <si>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</si>
  <si>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</si>
  <si>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</si>
  <si>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</si>
  <si>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</si>
  <si>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</si>
  <si>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</si>
  <si>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</si>
  <si>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</si>
  <si>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</si>
  <si>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</si>
  <si>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</si>
  <si>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</si>
  <si>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</si>
  <si>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</si>
  <si>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</si>
  <si>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</si>
  <si>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</si>
  <si>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</si>
  <si>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</si>
  <si>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</si>
  <si>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</si>
  <si>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</si>
  <si>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</si>
  <si>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</si>
  <si>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</si>
  <si>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</si>
  <si>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</si>
  <si>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</si>
  <si>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</si>
  <si>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</si>
  <si>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</si>
  <si>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</si>
  <si>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</si>
  <si>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</si>
  <si>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</si>
  <si>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</si>
  <si>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</si>
  <si>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</si>
  <si>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</si>
  <si>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</si>
  <si>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</si>
  <si>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</si>
  <si>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</si>
  <si>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</si>
  <si>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</si>
  <si>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</si>
  <si>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</si>
  <si>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</si>
  <si>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</si>
  <si>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</si>
  <si>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</si>
  <si>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</si>
  <si>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</si>
  <si>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</si>
  <si>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</si>
  <si>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</si>
  <si>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</si>
  <si>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</si>
  <si>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</si>
  <si>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</si>
  <si>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</si>
  <si>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</si>
  <si>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</si>
  <si>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</si>
  <si>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</si>
  <si>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</si>
  <si>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</si>
  <si>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</si>
  <si>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</si>
  <si>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</si>
  <si>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</si>
  <si>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</si>
  <si>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</si>
  <si>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</si>
  <si>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</si>
  <si>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</si>
  <si>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</si>
  <si>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</si>
  <si>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</si>
  <si>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</si>
  <si>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</si>
  <si>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</si>
  <si>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</si>
  <si>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</si>
  <si>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</si>
  <si>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</si>
  <si>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</si>
  <si>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</si>
  <si>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</si>
  <si>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</si>
  <si>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</si>
  <si>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</si>
  <si>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</si>
  <si>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</si>
  <si>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</si>
  <si>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</si>
  <si>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</si>
  <si>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</si>
  <si>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</si>
  <si>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</si>
  <si>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</si>
  <si>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</si>
  <si>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</si>
  <si>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</si>
  <si>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</si>
  <si>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</si>
  <si>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</si>
  <si>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</si>
  <si>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</si>
  <si>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</si>
  <si>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</si>
  <si>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</si>
  <si>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</si>
  <si>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</si>
  <si>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</si>
  <si>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</si>
  <si>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</si>
  <si>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</si>
  <si>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</si>
  <si>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</si>
  <si>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</si>
  <si>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</si>
  <si>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</si>
  <si>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</si>
  <si>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</si>
  <si>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</si>
  <si>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</si>
  <si>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</si>
  <si>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</si>
  <si>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</si>
  <si>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</si>
  <si>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</si>
  <si>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</si>
  <si>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</si>
  <si>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</si>
  <si>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</si>
  <si>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</si>
  <si>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</si>
  <si>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</si>
  <si>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</si>
  <si>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</si>
  <si>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</si>
  <si>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</si>
  <si>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</si>
  <si>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</si>
  <si>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</si>
  <si>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</si>
  <si>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</si>
  <si>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</si>
  <si>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</si>
  <si>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</si>
  <si>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</si>
  <si>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</si>
  <si>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</si>
  <si>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</si>
  <si>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</si>
  <si>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</si>
  <si>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</si>
  <si>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</si>
  <si>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</si>
  <si>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</si>
  <si>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</si>
  <si>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</si>
  <si>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</si>
  <si>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</si>
  <si>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</si>
  <si>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</si>
  <si>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</si>
  <si>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</si>
  <si>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</si>
  <si>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</si>
  <si>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</si>
  <si>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</si>
  <si>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</si>
  <si>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</si>
  <si>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</si>
  <si>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</si>
  <si>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</si>
  <si>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</si>
  <si>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</si>
  <si>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</si>
  <si>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</si>
  <si>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</si>
  <si>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</si>
  <si>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</si>
  <si>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</si>
  <si>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</si>
  <si>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</si>
  <si>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</si>
  <si>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</si>
  <si>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</si>
  <si>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</si>
  <si>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</si>
  <si>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</si>
  <si>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</si>
  <si>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</si>
  <si>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</si>
  <si>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</si>
  <si>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</si>
  <si>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</si>
  <si>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</si>
  <si>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</si>
  <si>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</si>
  <si>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</si>
  <si>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</si>
  <si>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</si>
  <si>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</si>
  <si>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</si>
  <si>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</si>
  <si>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</si>
  <si>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</si>
  <si>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</si>
  <si>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</si>
  <si>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</si>
  <si>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</si>
  <si>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</si>
  <si>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</si>
  <si>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</si>
  <si>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</si>
  <si>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</si>
  <si>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</si>
  <si>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</si>
  <si>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</si>
  <si>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</si>
  <si>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</si>
  <si>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</si>
  <si>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</si>
  <si>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</si>
  <si>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</si>
  <si>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</si>
  <si>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</si>
  <si>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</si>
  <si>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</si>
  <si>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</si>
  <si>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</si>
  <si>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</si>
  <si>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</si>
  <si>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</si>
  <si>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</si>
  <si>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</si>
  <si>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</si>
  <si>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</si>
  <si>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</si>
  <si>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</si>
  <si>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</si>
  <si>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</si>
  <si>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</si>
  <si>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</si>
  <si>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</si>
  <si>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</si>
  <si>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</si>
  <si>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</si>
  <si>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</si>
  <si>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</si>
  <si>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</si>
  <si>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</si>
  <si>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</si>
  <si>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</si>
  <si>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</si>
  <si>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</si>
  <si>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</si>
  <si>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</si>
  <si>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</si>
  <si>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</si>
  <si>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</si>
  <si>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</si>
  <si>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</si>
  <si>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</si>
  <si>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</si>
  <si>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</si>
  <si>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</si>
  <si>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</si>
  <si>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</si>
  <si>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</si>
  <si>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</si>
  <si>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</si>
  <si>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</si>
  <si>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</si>
  <si>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</si>
  <si>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</si>
  <si>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</si>
  <si>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</si>
  <si>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</si>
  <si>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</si>
  <si>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</si>
  <si>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</si>
  <si>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</si>
  <si>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</si>
  <si>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</si>
  <si>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</si>
  <si>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</si>
  <si>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</si>
  <si>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</si>
  <si>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</si>
  <si>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</si>
  <si>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</si>
  <si>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</si>
  <si>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</si>
  <si>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</si>
  <si>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</si>
  <si>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</si>
  <si>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</si>
  <si>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</si>
  <si>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</si>
  <si>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</si>
  <si>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</si>
  <si>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</si>
  <si>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</si>
  <si>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</si>
  <si>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</si>
  <si>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</si>
  <si>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</si>
  <si>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</si>
  <si>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</si>
  <si>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</si>
  <si>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</si>
  <si>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</si>
  <si>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</si>
  <si>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</si>
  <si>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</si>
  <si>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</si>
  <si>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</si>
  <si>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</si>
  <si>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</si>
  <si>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</si>
  <si>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</si>
  <si>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</si>
  <si>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</si>
  <si>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</si>
  <si>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</si>
  <si>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</si>
  <si>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</si>
  <si>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</si>
  <si>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</si>
  <si>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</si>
  <si>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</si>
  <si>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</si>
  <si>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</si>
  <si>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</si>
  <si>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</si>
  <si>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</si>
  <si>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</si>
  <si>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</si>
  <si>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</si>
  <si>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</si>
  <si>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</si>
  <si>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</si>
  <si>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</si>
  <si>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</si>
  <si>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</si>
  <si>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</si>
  <si>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</si>
  <si>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</si>
  <si>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</si>
  <si>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</si>
  <si>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</si>
  <si>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</si>
  <si>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</si>
  <si>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</si>
  <si>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</si>
  <si>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</si>
  <si>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</si>
  <si>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</si>
  <si>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</si>
  <si>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</si>
  <si>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</si>
  <si>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</si>
  <si>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</si>
  <si>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</si>
  <si>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</si>
  <si>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</si>
  <si>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</si>
  <si>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</si>
  <si>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</si>
  <si>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</si>
  <si>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</si>
  <si>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</si>
  <si>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</si>
  <si>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</si>
  <si>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</si>
  <si>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</si>
  <si>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</si>
  <si>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</si>
  <si>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</si>
  <si>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</si>
  <si>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</si>
  <si>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</si>
  <si>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</si>
  <si>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</si>
  <si>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</si>
  <si>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</si>
  <si>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</si>
  <si>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</si>
  <si>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</si>
  <si>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</si>
  <si>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</si>
  <si>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</si>
  <si>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</si>
  <si>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</si>
  <si>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</si>
  <si>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</si>
  <si>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</si>
  <si>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</si>
  <si>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</si>
  <si>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</si>
  <si>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</si>
  <si>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</si>
  <si>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</si>
  <si>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</si>
  <si>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</si>
  <si>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</si>
  <si>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</si>
  <si>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</si>
  <si>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</si>
  <si>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</si>
  <si>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</si>
  <si>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</si>
  <si>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</si>
  <si>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</si>
  <si>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</si>
  <si>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</si>
  <si>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</si>
  <si>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</si>
  <si>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</si>
  <si>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</si>
  <si>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</si>
  <si>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</si>
  <si>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</si>
  <si>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</si>
  <si>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</si>
  <si>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</si>
  <si>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</si>
  <si>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</si>
  <si>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</si>
  <si>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</si>
  <si>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</si>
  <si>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</si>
  <si>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</si>
  <si>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</si>
  <si>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</si>
  <si>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</si>
  <si>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</si>
  <si>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</si>
  <si>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</si>
  <si>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</si>
  <si>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</si>
  <si>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</si>
  <si>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</si>
  <si>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</si>
  <si>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</si>
  <si>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</si>
  <si>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</si>
  <si>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</si>
  <si>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</si>
  <si>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</si>
  <si>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</si>
  <si>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</si>
  <si>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</si>
  <si>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</si>
  <si>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</si>
  <si>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</si>
  <si>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</si>
  <si>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</si>
  <si>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</si>
  <si>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</si>
  <si>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</si>
  <si>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</si>
  <si>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</si>
  <si>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</si>
  <si>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</si>
  <si>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</si>
  <si>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</si>
  <si>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</si>
  <si>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</si>
  <si>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</si>
  <si>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</si>
  <si>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</si>
  <si>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</si>
  <si>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</si>
  <si>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</si>
  <si>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</si>
  <si>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</si>
  <si>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</si>
  <si>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</si>
  <si>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</si>
  <si>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</si>
  <si>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</si>
  <si>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</si>
  <si>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</si>
  <si>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</si>
  <si>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</si>
  <si>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</si>
  <si>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</si>
  <si>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</si>
  <si>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</si>
  <si>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</si>
  <si>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</si>
  <si>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</si>
  <si>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</si>
  <si>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</si>
  <si>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</si>
  <si>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</si>
  <si>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</si>
  <si>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</si>
  <si>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</si>
  <si>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</si>
  <si>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</si>
  <si>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</si>
  <si>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</si>
  <si>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</si>
  <si>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</si>
  <si>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</si>
  <si>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</si>
  <si>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</si>
  <si>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</si>
  <si>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</si>
  <si>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</si>
  <si>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</si>
  <si>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</si>
  <si>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</si>
  <si>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</si>
  <si>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</si>
  <si>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</si>
  <si>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</si>
  <si>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</si>
  <si>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</si>
  <si>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</si>
  <si>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</si>
  <si>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</si>
  <si>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</si>
  <si>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</si>
  <si>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</si>
  <si>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</si>
  <si>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</si>
  <si>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</si>
  <si>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</si>
  <si>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</si>
  <si>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</si>
  <si>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</si>
  <si>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</si>
  <si>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</si>
  <si>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</si>
  <si>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</si>
  <si>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</si>
  <si>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</si>
  <si>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</si>
  <si>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</si>
  <si>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</si>
  <si>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</si>
  <si>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</si>
  <si>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</si>
  <si>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</si>
  <si>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</si>
  <si>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</si>
  <si>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</si>
  <si>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</si>
  <si>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</si>
  <si>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</si>
  <si>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</si>
  <si>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</si>
  <si>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</si>
  <si>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</si>
  <si>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</si>
  <si>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</si>
  <si>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</si>
  <si>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</si>
  <si>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</si>
  <si>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</si>
  <si>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</si>
  <si>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</si>
  <si>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</si>
  <si>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</si>
  <si>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</si>
  <si>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</si>
  <si>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</si>
  <si>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</si>
  <si>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</si>
  <si>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</si>
  <si>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</si>
  <si>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</si>
  <si>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</si>
  <si>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</si>
  <si>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</si>
  <si>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</si>
  <si>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</si>
  <si>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</si>
  <si>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</si>
  <si>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</si>
  <si>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</si>
  <si>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</si>
  <si>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</si>
  <si>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</si>
  <si>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</si>
  <si>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</si>
  <si>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</si>
  <si>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</si>
  <si>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</si>
  <si>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</si>
  <si>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</si>
  <si>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</si>
  <si>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</si>
  <si>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</si>
  <si>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</si>
  <si>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</si>
  <si>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</si>
  <si>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</si>
  <si>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</si>
  <si>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</si>
  <si>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</si>
  <si>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</si>
  <si>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</si>
  <si>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</si>
  <si>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</si>
  <si>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</si>
  <si>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</si>
  <si>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</si>
  <si>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</si>
  <si>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</si>
  <si>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</si>
  <si>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</si>
  <si>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</si>
  <si>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</si>
  <si>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</si>
  <si>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</si>
  <si>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</si>
  <si>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</si>
  <si>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</si>
  <si>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</si>
  <si>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</si>
  <si>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</si>
  <si>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</si>
  <si>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</si>
  <si>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</si>
  <si>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</si>
  <si>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</si>
  <si>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</si>
  <si>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</si>
  <si>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</si>
  <si>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</si>
  <si>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</si>
  <si>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</si>
  <si>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</si>
  <si>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</si>
  <si>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</si>
  <si>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</si>
  <si>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</si>
  <si>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</si>
  <si>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</si>
  <si>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</si>
  <si>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</si>
  <si>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</si>
  <si>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</si>
  <si>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</si>
  <si>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</si>
  <si>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</si>
  <si>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</si>
  <si>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</si>
  <si>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</si>
  <si>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</si>
  <si>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</si>
  <si>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</si>
  <si>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</si>
  <si>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</si>
  <si>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</si>
  <si>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</si>
  <si>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</si>
  <si>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</si>
  <si>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</si>
  <si>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</si>
  <si>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</si>
  <si>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</si>
  <si>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</si>
  <si>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</si>
  <si>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</si>
  <si>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</si>
  <si>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</si>
  <si>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</si>
  <si>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</si>
  <si>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</si>
  <si>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</si>
  <si>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</si>
  <si>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</si>
  <si>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</si>
  <si>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</si>
  <si>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</si>
  <si>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</si>
  <si>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</si>
  <si>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</si>
  <si>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</si>
  <si>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</si>
  <si>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</si>
  <si>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</si>
  <si>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</si>
  <si>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</si>
  <si>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</si>
  <si>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</si>
  <si>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</si>
  <si>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</si>
  <si>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</si>
  <si>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</si>
  <si>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</si>
  <si>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</si>
  <si>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</si>
  <si>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</si>
  <si>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</si>
  <si>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</si>
  <si>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</si>
  <si>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</si>
  <si>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</si>
  <si>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</si>
  <si>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</si>
  <si>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</si>
  <si>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</si>
  <si>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</si>
  <si>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</si>
  <si>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</si>
  <si>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</si>
  <si>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</si>
  <si>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</si>
  <si>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</si>
  <si>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</si>
  <si>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</si>
  <si>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</si>
  <si>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</si>
  <si>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</si>
  <si>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</si>
  <si>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</si>
  <si>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</si>
  <si>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</si>
  <si>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</si>
  <si>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</si>
  <si>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</si>
  <si>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</si>
  <si>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</si>
  <si>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</si>
  <si>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</si>
  <si>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</si>
  <si>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</si>
  <si>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</si>
  <si>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</si>
  <si>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</si>
  <si>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</si>
  <si>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</si>
  <si>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</si>
  <si>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</si>
  <si>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</si>
  <si>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</si>
  <si>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</si>
  <si>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</si>
  <si>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</si>
  <si>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</si>
  <si>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</si>
  <si>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</si>
  <si>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</si>
  <si>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</si>
  <si>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</si>
  <si>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</si>
  <si>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</si>
  <si>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</si>
  <si>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</si>
  <si>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</si>
  <si>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</si>
  <si>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</si>
  <si>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</si>
  <si>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</si>
  <si>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</si>
  <si>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</si>
  <si>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</si>
  <si>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</si>
  <si>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</si>
  <si>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</si>
  <si>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</si>
  <si>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</si>
  <si>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</si>
  <si>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</si>
  <si>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</si>
  <si>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</si>
  <si>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</si>
  <si>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</si>
  <si>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</si>
  <si>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</si>
  <si>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</si>
  <si>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</si>
  <si>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</si>
  <si>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</si>
  <si>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</si>
  <si>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</si>
  <si>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</si>
  <si>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</si>
  <si>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</si>
  <si>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</si>
  <si>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</si>
  <si>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</si>
  <si>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</si>
  <si>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</si>
  <si>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</si>
  <si>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</si>
  <si>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</si>
  <si>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</si>
  <si>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</si>
  <si>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</si>
  <si>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</si>
  <si>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</si>
  <si>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</si>
  <si>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</si>
  <si>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</si>
  <si>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</si>
  <si>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</si>
  <si>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</si>
  <si>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</si>
  <si>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</si>
  <si>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</si>
  <si>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</si>
  <si>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</si>
  <si>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</si>
  <si>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</si>
  <si>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</si>
  <si>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</si>
  <si>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</si>
  <si>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</si>
  <si>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</si>
  <si>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</si>
  <si>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</si>
  <si>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</si>
  <si>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</si>
  <si>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</si>
  <si>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</si>
  <si>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</si>
  <si>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</si>
  <si>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</si>
  <si>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</si>
  <si>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</si>
  <si>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</si>
  <si>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</si>
  <si>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</si>
  <si>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</si>
  <si>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</si>
  <si>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</si>
  <si>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</si>
  <si>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</si>
  <si>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</si>
  <si>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</si>
  <si>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</si>
  <si>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</si>
  <si>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</si>
  <si>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</si>
  <si>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</si>
  <si>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</si>
  <si>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</si>
  <si>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</si>
  <si>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</si>
  <si>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</si>
  <si>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</si>
  <si>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</si>
  <si>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</si>
  <si>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</si>
  <si>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</si>
  <si>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</si>
  <si>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</si>
  <si>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</si>
  <si>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</si>
  <si>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</si>
  <si>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</si>
  <si>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</si>
  <si>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</si>
  <si>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</si>
  <si>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</si>
  <si>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</si>
  <si>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</si>
  <si>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</si>
  <si>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</si>
  <si>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</si>
  <si>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</si>
  <si>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</si>
  <si>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</si>
  <si>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</si>
  <si>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</si>
  <si>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</si>
  <si>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</si>
  <si>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</si>
  <si>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</si>
  <si>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</si>
  <si>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</si>
  <si>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</si>
  <si>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</si>
  <si>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</si>
  <si>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</si>
  <si>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</si>
  <si>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</si>
  <si>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</si>
  <si>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</si>
  <si>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</si>
  <si>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</si>
  <si>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</si>
  <si>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</si>
  <si>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</si>
  <si>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</si>
  <si>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</si>
  <si>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</si>
  <si>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</si>
  <si>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</si>
  <si>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</si>
  <si>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</si>
  <si>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</si>
  <si>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</si>
  <si>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</si>
  <si>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</si>
  <si>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</si>
  <si>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</si>
  <si>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</si>
  <si>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</si>
  <si>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</si>
  <si>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</si>
  <si>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</si>
  <si>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</si>
  <si>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</si>
  <si>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</si>
  <si>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</si>
  <si>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</si>
  <si>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</si>
  <si>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</si>
  <si>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</si>
  <si>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</si>
  <si>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</si>
  <si>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</si>
  <si>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</si>
  <si>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</si>
  <si>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</si>
  <si>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</si>
  <si>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</si>
  <si>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</si>
  <si>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</si>
  <si>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</si>
  <si>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</si>
  <si>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</si>
  <si>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</si>
  <si>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</si>
  <si>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</si>
  <si>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</si>
  <si>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</si>
  <si>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</si>
  <si>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</si>
  <si>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</si>
  <si>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</si>
  <si>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</si>
  <si>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</si>
  <si>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</si>
  <si>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</si>
  <si>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</si>
  <si>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</si>
  <si>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</si>
  <si>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</si>
  <si>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</si>
  <si>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</si>
  <si>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</si>
  <si>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</si>
  <si>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</si>
  <si>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</si>
  <si>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</si>
  <si>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</si>
  <si>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</si>
  <si>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</si>
  <si>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</si>
  <si>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</si>
  <si>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</si>
  <si>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</si>
  <si>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</si>
  <si>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</si>
  <si>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</si>
  <si>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</si>
  <si>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</si>
  <si>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</si>
  <si>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</si>
  <si>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</si>
  <si>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</si>
  <si>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</si>
  <si>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</si>
  <si>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</si>
  <si>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</si>
  <si>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</si>
  <si>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</si>
  <si>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</si>
  <si>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</si>
  <si>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</si>
  <si>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</si>
  <si>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</si>
  <si>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</si>
  <si>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</si>
  <si>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</si>
  <si>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</si>
  <si>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</si>
  <si>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</si>
  <si>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</si>
  <si>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</si>
  <si>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</si>
  <si>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</si>
  <si>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</si>
  <si>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</si>
  <si>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</si>
  <si>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</si>
  <si>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</si>
  <si>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</si>
  <si>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</si>
  <si>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</si>
  <si>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</si>
  <si>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</si>
  <si>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</si>
  <si>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</si>
  <si>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</si>
  <si>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</si>
  <si>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</si>
  <si>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</si>
  <si>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</si>
  <si>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</si>
  <si>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</si>
  <si>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</si>
  <si>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</si>
  <si>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</si>
  <si>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</si>
  <si>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</si>
  <si>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</si>
  <si>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</si>
  <si>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</si>
  <si>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</si>
  <si>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</si>
  <si>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</si>
  <si>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</si>
  <si>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</si>
  <si>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</si>
  <si>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</si>
  <si>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</si>
  <si>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</si>
  <si>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</si>
  <si>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</si>
  <si>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</si>
  <si>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</si>
  <si>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</si>
  <si>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</si>
  <si>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</si>
  <si>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</si>
  <si>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</si>
  <si>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</si>
  <si>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</si>
  <si>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</si>
  <si>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</si>
  <si>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</si>
  <si>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</si>
  <si>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</si>
  <si>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</si>
  <si>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</si>
  <si>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</si>
  <si>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</si>
  <si>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</si>
  <si>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</si>
  <si>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</si>
  <si>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</si>
  <si>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</si>
  <si>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</si>
  <si>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</si>
  <si>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</si>
  <si>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</si>
  <si>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</si>
  <si>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</si>
  <si>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</si>
  <si>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</si>
  <si>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</si>
  <si>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</si>
  <si>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</si>
  <si>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</si>
  <si>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</si>
  <si>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</si>
  <si>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</si>
  <si>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</si>
  <si>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</si>
  <si>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</si>
  <si>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</si>
  <si>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</si>
  <si>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</si>
  <si>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</si>
  <si>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</si>
  <si>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</si>
  <si>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</si>
  <si>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</si>
  <si>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</si>
  <si>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</si>
  <si>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</si>
  <si>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</si>
  <si>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</si>
  <si>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</si>
  <si>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</si>
  <si>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</si>
  <si>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</si>
  <si>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</si>
  <si>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</si>
  <si>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</si>
  <si>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</si>
  <si>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</si>
  <si>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</si>
  <si>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</si>
  <si>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</si>
  <si>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</si>
  <si>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</si>
  <si>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</si>
  <si>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</si>
  <si>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</si>
  <si>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</si>
  <si>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</si>
  <si>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</si>
  <si>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</si>
  <si>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</si>
  <si>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</si>
  <si>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</si>
  <si>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</si>
  <si>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</si>
  <si>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</si>
  <si>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</si>
  <si>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</si>
  <si>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</si>
  <si>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</si>
  <si>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</si>
  <si>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</si>
  <si>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</si>
  <si>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</si>
  <si>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</si>
  <si>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</si>
  <si>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</si>
  <si>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</si>
  <si>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</si>
  <si>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</si>
  <si>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</si>
  <si>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</si>
  <si>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</si>
  <si>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</si>
  <si>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</si>
  <si>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</si>
  <si>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</si>
  <si>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</si>
  <si>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</si>
  <si>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</si>
  <si>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</si>
  <si>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</si>
  <si>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</si>
  <si>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</si>
  <si>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</si>
  <si>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</si>
  <si>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</si>
  <si>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</si>
  <si>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</si>
  <si>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</si>
  <si>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</si>
  <si>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</si>
  <si>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</si>
  <si>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</si>
  <si>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</si>
  <si>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</si>
  <si>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</si>
  <si>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</si>
  <si>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</si>
  <si>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</si>
  <si>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</si>
  <si>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</si>
  <si>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</si>
  <si>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</si>
  <si>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</si>
  <si>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</si>
  <si>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</si>
  <si>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</si>
  <si>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</si>
  <si>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</si>
  <si>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</si>
  <si>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</si>
  <si>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</si>
  <si>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</si>
  <si>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</si>
  <si>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</si>
  <si>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</si>
  <si>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</si>
  <si>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</si>
  <si>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</si>
  <si>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</si>
  <si>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</si>
  <si>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</si>
  <si>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</si>
  <si>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</si>
  <si>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</si>
  <si>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</si>
  <si>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</si>
  <si>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</si>
  <si>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</si>
  <si>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</si>
  <si>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</si>
  <si>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</si>
  <si>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</si>
  <si>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</si>
  <si>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</si>
  <si>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</si>
  <si>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</si>
  <si>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</si>
  <si>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</si>
  <si>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</si>
  <si>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</si>
  <si>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</si>
  <si>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</si>
  <si>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</si>
  <si>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</si>
  <si>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</si>
  <si>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</si>
  <si>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</si>
  <si>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</si>
  <si>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</si>
  <si>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</si>
  <si>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</si>
  <si>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</si>
  <si>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</si>
  <si>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</si>
  <si>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</si>
  <si>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</si>
  <si>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</si>
  <si>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</si>
  <si>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</si>
  <si>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</si>
  <si>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</si>
  <si>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</si>
  <si>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</si>
  <si>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</si>
  <si>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</si>
  <si>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</si>
  <si>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</si>
  <si>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</si>
  <si>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</si>
  <si>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</si>
  <si>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</si>
  <si>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</si>
  <si>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</si>
  <si>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</si>
  <si>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</si>
  <si>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</si>
  <si>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</si>
  <si>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</si>
  <si>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</si>
  <si>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</si>
  <si>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</si>
  <si>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</si>
  <si>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</si>
  <si>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</si>
  <si>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</si>
  <si>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</si>
  <si>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</si>
  <si>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</si>
  <si>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</si>
  <si>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</si>
  <si>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</si>
  <si>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</si>
  <si>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</si>
  <si>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</si>
  <si>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</si>
  <si>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</si>
  <si>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</si>
  <si>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</si>
  <si>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</si>
  <si>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</si>
  <si>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</si>
  <si>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</si>
  <si>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</si>
  <si>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</si>
  <si>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</si>
  <si>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</si>
  <si>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</si>
  <si>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</si>
  <si>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</si>
  <si>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</si>
  <si>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</si>
  <si>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</si>
  <si>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</si>
  <si>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</si>
  <si>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</si>
  <si>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</si>
  <si>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</si>
  <si>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</si>
  <si>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</si>
  <si>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</si>
  <si>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</si>
  <si>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</si>
  <si>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</si>
  <si>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</si>
  <si>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</si>
  <si>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</si>
  <si>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</si>
  <si>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</si>
  <si>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</si>
  <si>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</si>
  <si>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</si>
  <si>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</si>
  <si>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</si>
  <si>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</si>
  <si>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</si>
  <si>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</si>
  <si>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</si>
  <si>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</si>
  <si>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</si>
  <si>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</si>
  <si>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</si>
  <si>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</si>
  <si>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</si>
  <si>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</si>
  <si>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</si>
  <si>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</si>
  <si>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</si>
  <si>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</si>
  <si>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</si>
  <si>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</si>
  <si>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</si>
  <si>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</si>
  <si>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</si>
  <si>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</si>
  <si>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</si>
  <si>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</si>
  <si>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</si>
  <si>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</si>
  <si>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</si>
  <si>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</si>
  <si>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</si>
  <si>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</si>
  <si>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</si>
  <si>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</si>
  <si>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</si>
  <si>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</si>
  <si>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</si>
  <si>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</si>
  <si>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</si>
  <si>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</si>
  <si>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</si>
  <si>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</si>
  <si>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</si>
  <si>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</si>
  <si>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</si>
  <si>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</si>
  <si>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</si>
  <si>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</si>
  <si>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</si>
  <si>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</si>
  <si>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</si>
  <si>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</si>
  <si>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</si>
  <si>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</si>
  <si>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</si>
  <si>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</si>
  <si>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</si>
  <si>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</si>
  <si>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</si>
  <si>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</si>
  <si>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</si>
  <si>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</si>
  <si>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</si>
  <si>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</si>
  <si>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</si>
  <si>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</si>
  <si>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</si>
  <si>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</si>
  <si>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</si>
  <si>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</si>
  <si>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</si>
  <si>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</si>
  <si>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</si>
  <si>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</si>
  <si>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</si>
  <si>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</si>
  <si>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</si>
  <si>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</si>
  <si>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</si>
  <si>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</si>
  <si>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</si>
  <si>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</si>
  <si>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</si>
  <si>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</si>
  <si>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</si>
  <si>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</si>
  <si>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</si>
  <si>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</si>
  <si>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</si>
  <si>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</si>
  <si>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</si>
  <si>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</si>
  <si>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</si>
  <si>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</si>
  <si>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</si>
  <si>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</si>
  <si>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</si>
  <si>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</si>
  <si>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</si>
  <si>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</si>
  <si>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</si>
  <si>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</si>
  <si>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</si>
  <si>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</si>
  <si>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</si>
  <si>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</si>
  <si>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</si>
  <si>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</si>
  <si>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</si>
  <si>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</si>
  <si>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</si>
  <si>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</si>
  <si>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</si>
  <si>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</si>
  <si>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</si>
  <si>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</si>
  <si>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</si>
  <si>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</si>
  <si>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</si>
  <si>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</si>
  <si>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</si>
  <si>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</si>
  <si>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</si>
  <si>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</si>
  <si>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</si>
  <si>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</si>
  <si>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</si>
  <si>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</si>
  <si>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</si>
  <si>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</si>
  <si>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</si>
  <si>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</si>
  <si>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</si>
  <si>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</si>
  <si>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</si>
  <si>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</si>
  <si>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</si>
  <si>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</si>
  <si>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</si>
  <si>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</si>
  <si>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</si>
  <si>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</si>
  <si>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</si>
  <si>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</si>
  <si>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</si>
  <si>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</si>
  <si>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</si>
  <si>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</si>
  <si>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</si>
  <si>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</si>
  <si>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</si>
  <si>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</si>
  <si>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</si>
  <si>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</si>
  <si>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</si>
  <si>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</si>
  <si>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</si>
  <si>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</si>
  <si>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</si>
  <si>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</si>
  <si>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</si>
  <si>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</si>
  <si>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</si>
  <si>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</si>
  <si>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</si>
  <si>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</si>
  <si>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</si>
  <si>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</si>
  <si>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</si>
  <si>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</si>
  <si>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</si>
  <si>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</si>
  <si>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</si>
  <si>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</si>
  <si>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</si>
  <si>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</si>
  <si>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</si>
  <si>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</si>
  <si>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</si>
  <si>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</si>
  <si>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</si>
  <si>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</si>
  <si>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</si>
  <si>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</si>
  <si>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</si>
  <si>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</si>
  <si>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</si>
  <si>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</si>
  <si>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</si>
  <si>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</si>
  <si>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</si>
  <si>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</si>
  <si>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</si>
  <si>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</si>
  <si>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</si>
  <si>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</si>
  <si>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</si>
  <si>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</si>
  <si>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</si>
  <si>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</si>
  <si>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</si>
  <si>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</si>
  <si>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</si>
  <si>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</si>
  <si>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</si>
  <si>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</si>
  <si>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</si>
  <si>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Mean</t>
  </si>
  <si>
    <t>Median</t>
  </si>
  <si>
    <t>minimum</t>
  </si>
  <si>
    <t>variance</t>
  </si>
  <si>
    <t>standard dev</t>
  </si>
  <si>
    <t>Successful campaigns</t>
  </si>
  <si>
    <t>Failed campaigns</t>
  </si>
  <si>
    <t>Minimum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</si>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</sst>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0-4C0D-99C7-D04DA82D59C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0-4C0D-99C7-D04DA82D59C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00-4C0D-99C7-D04DA82D59C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0-4C0D-99C7-D04DA82D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126176"/>
        <c:axId val="926128576"/>
      </c:barChart>
      <c:catAx>
        <c:axId val="9261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28576"/>
        <c:crosses val="autoZero"/>
        <c:auto val="1"/>
        <c:lblAlgn val="ctr"/>
        <c:lblOffset val="100"/>
        <c:noMultiLvlLbl val="0"/>
      </c:catAx>
      <c:valAx>
        <c:axId val="9261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1-4372-BDC3-3C752BF3360C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1-4372-BDC3-3C752BF3360C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D1-4372-BDC3-3C752BF3360C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D1-4372-BDC3-3C752BF3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712832"/>
        <c:axId val="808714272"/>
      </c:barChart>
      <c:catAx>
        <c:axId val="8087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14272"/>
        <c:crosses val="autoZero"/>
        <c:auto val="1"/>
        <c:lblAlgn val="ctr"/>
        <c:lblOffset val="100"/>
        <c:noMultiLvlLbl val="0"/>
      </c:catAx>
      <c:valAx>
        <c:axId val="808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7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1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D-43F2-8FFF-0FC6087A23AE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D-43F2-8FFF-0FC6087A23AE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D-43F2-8FFF-0FC6087A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507951"/>
        <c:axId val="693303071"/>
      </c:lineChart>
      <c:catAx>
        <c:axId val="70250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03071"/>
        <c:crosses val="autoZero"/>
        <c:auto val="1"/>
        <c:lblAlgn val="ctr"/>
        <c:lblOffset val="100"/>
        <c:noMultiLvlLbl val="0"/>
      </c:catAx>
      <c:valAx>
        <c:axId val="6933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50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85-40BB-B12D-F6F5DF7532DA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85-40BB-B12D-F6F5DF7532DA}"/>
            </c:ext>
          </c:extLst>
        </c:ser>
        <c:ser>
          <c:idx val="6"/>
          <c:order val="6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85-40BB-B12D-F6F5DF75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134512"/>
        <c:axId val="1567135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Sheet5!$B$2:$B$13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85-40BB-B12D-F6F5DF7532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85-40BB-B12D-F6F5DF7532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85-40BB-B12D-F6F5DF7532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85-40BB-B12D-F6F5DF7532DA}"/>
                  </c:ext>
                </c:extLst>
              </c15:ser>
            </c15:filteredLineSeries>
          </c:ext>
        </c:extLst>
      </c:lineChart>
      <c:catAx>
        <c:axId val="15671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35472"/>
        <c:crosses val="autoZero"/>
        <c:auto val="1"/>
        <c:lblAlgn val="ctr"/>
        <c:lblOffset val="100"/>
        <c:noMultiLvlLbl val="0"/>
      </c:catAx>
      <c:valAx>
        <c:axId val="15671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200024</xdr:rowOff>
    </xdr:from>
    <xdr:to>
      <xdr:col>16</xdr:col>
      <xdr:colOff>9525</xdr:colOff>
      <xdr:row>19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651B2E-B662-EB64-D5C1-580D71E1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200024</xdr:rowOff>
    </xdr:from>
    <xdr:to>
      <xdr:col>17</xdr:col>
      <xdr:colOff>676275</xdr:colOff>
      <xdr:row>23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981D2-74FB-EF58-C669-05D075927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</xdr:row>
      <xdr:rowOff>0</xdr:rowOff>
    </xdr:from>
    <xdr:to>
      <xdr:col>13</xdr:col>
      <xdr:colOff>76201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92801-B639-57E5-9214-4C3E5343E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14</xdr:row>
      <xdr:rowOff>19050</xdr:rowOff>
    </xdr:from>
    <xdr:to>
      <xdr:col>6</xdr:col>
      <xdr:colOff>862012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C3455-685D-01E8-EFB5-FF75397D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on Wilhovsky" refreshedDate="45585.785410416669" createdVersion="8" refreshedVersion="8" minRefreshableVersion="3" recordCount="1000" xr:uid="{1ED54AF0-94BF-4170-8AC3-47E2548AA36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son Wilhovsky" refreshedDate="45585.832922685186" createdVersion="8" refreshedVersion="8" minRefreshableVersion="3" recordCount="1001" xr:uid="{03D2314B-26A1-4802-8A7F-45B467C5124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-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100"/>
    <n v="0"/>
    <n v="0"/>
    <x v="0"/>
    <n v="0"/>
    <n v="0"/>
    <x v="0"/>
    <s v="CAD"/>
    <x v="0"/>
    <x v="0"/>
    <b v="0"/>
    <x v="0"/>
    <s v="food/food trucks"/>
    <x v="0"/>
    <x v="0"/>
  </r>
  <r>
    <x v="1"/>
    <x v="1"/>
    <x v="1"/>
    <n v="1400"/>
    <n v="14560"/>
    <n v="1040"/>
    <x v="1"/>
    <n v="158"/>
    <n v="92.15"/>
    <x v="1"/>
    <s v="USD"/>
    <x v="1"/>
    <x v="1"/>
    <b v="0"/>
    <x v="1"/>
    <s v="music/rock"/>
    <x v="1"/>
    <x v="1"/>
  </r>
  <r>
    <x v="2"/>
    <x v="2"/>
    <x v="2"/>
    <n v="108400"/>
    <n v="142523"/>
    <n v="131"/>
    <x v="1"/>
    <n v="1425"/>
    <n v="100.02"/>
    <x v="2"/>
    <s v="AUD"/>
    <x v="2"/>
    <x v="2"/>
    <b v="0"/>
    <x v="0"/>
    <s v="technology/web"/>
    <x v="2"/>
    <x v="2"/>
  </r>
  <r>
    <x v="3"/>
    <x v="3"/>
    <x v="3"/>
    <n v="4200"/>
    <n v="2477"/>
    <n v="59"/>
    <x v="0"/>
    <n v="24"/>
    <n v="103.21"/>
    <x v="1"/>
    <s v="USD"/>
    <x v="3"/>
    <x v="3"/>
    <b v="0"/>
    <x v="0"/>
    <s v="music/rock"/>
    <x v="1"/>
    <x v="1"/>
  </r>
  <r>
    <x v="4"/>
    <x v="4"/>
    <x v="4"/>
    <n v="7600"/>
    <n v="5265"/>
    <n v="69"/>
    <x v="0"/>
    <n v="53"/>
    <n v="99.34"/>
    <x v="1"/>
    <s v="USD"/>
    <x v="4"/>
    <x v="4"/>
    <b v="0"/>
    <x v="0"/>
    <s v="theater/plays"/>
    <x v="3"/>
    <x v="3"/>
  </r>
  <r>
    <x v="5"/>
    <x v="5"/>
    <x v="5"/>
    <n v="7600"/>
    <n v="13195"/>
    <n v="174"/>
    <x v="1"/>
    <n v="174"/>
    <n v="75.83"/>
    <x v="3"/>
    <s v="DKK"/>
    <x v="5"/>
    <x v="5"/>
    <b v="0"/>
    <x v="0"/>
    <s v="theater/plays"/>
    <x v="3"/>
    <x v="3"/>
  </r>
  <r>
    <x v="6"/>
    <x v="6"/>
    <x v="6"/>
    <n v="5200"/>
    <n v="1090"/>
    <n v="21"/>
    <x v="0"/>
    <n v="18"/>
    <n v="60.56"/>
    <x v="4"/>
    <s v="GBP"/>
    <x v="6"/>
    <x v="6"/>
    <b v="0"/>
    <x v="0"/>
    <s v="film &amp; video/documentary"/>
    <x v="4"/>
    <x v="4"/>
  </r>
  <r>
    <x v="7"/>
    <x v="7"/>
    <x v="7"/>
    <n v="4500"/>
    <n v="14741"/>
    <n v="328"/>
    <x v="1"/>
    <n v="227"/>
    <n v="64.94"/>
    <x v="3"/>
    <s v="DKK"/>
    <x v="7"/>
    <x v="7"/>
    <b v="0"/>
    <x v="0"/>
    <s v="theater/plays"/>
    <x v="3"/>
    <x v="3"/>
  </r>
  <r>
    <x v="8"/>
    <x v="8"/>
    <x v="8"/>
    <n v="110100"/>
    <n v="21946"/>
    <n v="20"/>
    <x v="2"/>
    <n v="708"/>
    <n v="31"/>
    <x v="3"/>
    <s v="DKK"/>
    <x v="8"/>
    <x v="8"/>
    <b v="0"/>
    <x v="0"/>
    <s v="theater/plays"/>
    <x v="3"/>
    <x v="3"/>
  </r>
  <r>
    <x v="9"/>
    <x v="9"/>
    <x v="9"/>
    <n v="6200"/>
    <n v="3208"/>
    <n v="52"/>
    <x v="0"/>
    <n v="44"/>
    <n v="72.91"/>
    <x v="1"/>
    <s v="USD"/>
    <x v="9"/>
    <x v="9"/>
    <b v="0"/>
    <x v="0"/>
    <s v="music/electric music"/>
    <x v="1"/>
    <x v="5"/>
  </r>
  <r>
    <x v="10"/>
    <x v="10"/>
    <x v="10"/>
    <n v="5200"/>
    <n v="13838"/>
    <n v="266"/>
    <x v="1"/>
    <n v="220"/>
    <n v="62.9"/>
    <x v="1"/>
    <s v="USD"/>
    <x v="10"/>
    <x v="10"/>
    <b v="0"/>
    <x v="0"/>
    <s v="film &amp; video/drama"/>
    <x v="4"/>
    <x v="6"/>
  </r>
  <r>
    <x v="11"/>
    <x v="11"/>
    <x v="11"/>
    <n v="6300"/>
    <n v="3030"/>
    <n v="48"/>
    <x v="0"/>
    <n v="27"/>
    <n v="112.22"/>
    <x v="1"/>
    <s v="USD"/>
    <x v="11"/>
    <x v="11"/>
    <b v="0"/>
    <x v="1"/>
    <s v="theater/plays"/>
    <x v="3"/>
    <x v="3"/>
  </r>
  <r>
    <x v="12"/>
    <x v="12"/>
    <x v="12"/>
    <n v="6300"/>
    <n v="5629"/>
    <n v="89"/>
    <x v="0"/>
    <n v="55"/>
    <n v="102.35"/>
    <x v="1"/>
    <s v="USD"/>
    <x v="12"/>
    <x v="12"/>
    <b v="0"/>
    <x v="0"/>
    <s v="film &amp; video/drama"/>
    <x v="4"/>
    <x v="6"/>
  </r>
  <r>
    <x v="13"/>
    <x v="13"/>
    <x v="13"/>
    <n v="4200"/>
    <n v="10295"/>
    <n v="245"/>
    <x v="1"/>
    <n v="98"/>
    <n v="105.05"/>
    <x v="1"/>
    <s v="USD"/>
    <x v="13"/>
    <x v="13"/>
    <b v="0"/>
    <x v="0"/>
    <s v="music/indie rock"/>
    <x v="1"/>
    <x v="7"/>
  </r>
  <r>
    <x v="14"/>
    <x v="14"/>
    <x v="14"/>
    <n v="28200"/>
    <n v="18829"/>
    <n v="67"/>
    <x v="0"/>
    <n v="200"/>
    <n v="94.15"/>
    <x v="1"/>
    <s v="USD"/>
    <x v="14"/>
    <x v="14"/>
    <b v="0"/>
    <x v="0"/>
    <s v="music/indie rock"/>
    <x v="1"/>
    <x v="7"/>
  </r>
  <r>
    <x v="15"/>
    <x v="15"/>
    <x v="15"/>
    <n v="81200"/>
    <n v="38414"/>
    <n v="47"/>
    <x v="0"/>
    <n v="452"/>
    <n v="84.99"/>
    <x v="1"/>
    <s v="USD"/>
    <x v="15"/>
    <x v="15"/>
    <b v="0"/>
    <x v="0"/>
    <s v="technology/wearables"/>
    <x v="2"/>
    <x v="8"/>
  </r>
  <r>
    <x v="16"/>
    <x v="16"/>
    <x v="16"/>
    <n v="1700"/>
    <n v="11041"/>
    <n v="649"/>
    <x v="1"/>
    <n v="100"/>
    <n v="110.41"/>
    <x v="1"/>
    <s v="USD"/>
    <x v="16"/>
    <x v="16"/>
    <b v="0"/>
    <x v="0"/>
    <s v="publishing/nonfiction"/>
    <x v="5"/>
    <x v="9"/>
  </r>
  <r>
    <x v="17"/>
    <x v="17"/>
    <x v="17"/>
    <n v="84600"/>
    <n v="134845"/>
    <n v="159"/>
    <x v="1"/>
    <n v="1249"/>
    <n v="107.96"/>
    <x v="1"/>
    <s v="USD"/>
    <x v="17"/>
    <x v="17"/>
    <b v="0"/>
    <x v="0"/>
    <s v="film &amp; video/animation"/>
    <x v="4"/>
    <x v="10"/>
  </r>
  <r>
    <x v="18"/>
    <x v="18"/>
    <x v="18"/>
    <n v="9100"/>
    <n v="6089"/>
    <n v="67"/>
    <x v="3"/>
    <n v="135"/>
    <n v="45.1"/>
    <x v="1"/>
    <s v="USD"/>
    <x v="18"/>
    <x v="18"/>
    <b v="0"/>
    <x v="0"/>
    <s v="theater/plays"/>
    <x v="3"/>
    <x v="3"/>
  </r>
  <r>
    <x v="19"/>
    <x v="19"/>
    <x v="19"/>
    <n v="62500"/>
    <n v="30331"/>
    <n v="49"/>
    <x v="0"/>
    <n v="674"/>
    <n v="45"/>
    <x v="1"/>
    <s v="USD"/>
    <x v="19"/>
    <x v="19"/>
    <b v="0"/>
    <x v="1"/>
    <s v="theater/plays"/>
    <x v="3"/>
    <x v="3"/>
  </r>
  <r>
    <x v="20"/>
    <x v="20"/>
    <x v="20"/>
    <n v="131800"/>
    <n v="147936"/>
    <n v="112"/>
    <x v="1"/>
    <n v="1396"/>
    <n v="105.97"/>
    <x v="1"/>
    <s v="USD"/>
    <x v="20"/>
    <x v="20"/>
    <b v="0"/>
    <x v="0"/>
    <s v="film &amp; video/drama"/>
    <x v="4"/>
    <x v="6"/>
  </r>
  <r>
    <x v="21"/>
    <x v="21"/>
    <x v="21"/>
    <n v="94000"/>
    <n v="38533"/>
    <n v="41"/>
    <x v="0"/>
    <n v="558"/>
    <n v="69.06"/>
    <x v="1"/>
    <s v="USD"/>
    <x v="21"/>
    <x v="21"/>
    <b v="0"/>
    <x v="0"/>
    <s v="theater/plays"/>
    <x v="3"/>
    <x v="3"/>
  </r>
  <r>
    <x v="22"/>
    <x v="22"/>
    <x v="22"/>
    <n v="59100"/>
    <n v="75690"/>
    <n v="128"/>
    <x v="1"/>
    <n v="890"/>
    <n v="85.04"/>
    <x v="1"/>
    <s v="USD"/>
    <x v="22"/>
    <x v="22"/>
    <b v="0"/>
    <x v="0"/>
    <s v="theater/plays"/>
    <x v="3"/>
    <x v="3"/>
  </r>
  <r>
    <x v="23"/>
    <x v="23"/>
    <x v="23"/>
    <n v="4500"/>
    <n v="14942"/>
    <n v="332"/>
    <x v="1"/>
    <n v="142"/>
    <n v="105.23"/>
    <x v="4"/>
    <s v="GBP"/>
    <x v="23"/>
    <x v="23"/>
    <b v="0"/>
    <x v="0"/>
    <s v="film &amp; video/documentary"/>
    <x v="4"/>
    <x v="4"/>
  </r>
  <r>
    <x v="24"/>
    <x v="24"/>
    <x v="24"/>
    <n v="92400"/>
    <n v="104257"/>
    <n v="113"/>
    <x v="1"/>
    <n v="2673"/>
    <n v="39"/>
    <x v="1"/>
    <s v="USD"/>
    <x v="24"/>
    <x v="24"/>
    <b v="0"/>
    <x v="0"/>
    <s v="technology/wearables"/>
    <x v="2"/>
    <x v="8"/>
  </r>
  <r>
    <x v="25"/>
    <x v="25"/>
    <x v="25"/>
    <n v="5500"/>
    <n v="11904"/>
    <n v="216"/>
    <x v="1"/>
    <n v="163"/>
    <n v="73.03"/>
    <x v="1"/>
    <s v="USD"/>
    <x v="25"/>
    <x v="25"/>
    <b v="0"/>
    <x v="1"/>
    <s v="games/video games"/>
    <x v="6"/>
    <x v="11"/>
  </r>
  <r>
    <x v="26"/>
    <x v="26"/>
    <x v="26"/>
    <n v="107500"/>
    <n v="51814"/>
    <n v="48"/>
    <x v="3"/>
    <n v="1480"/>
    <n v="35.01"/>
    <x v="1"/>
    <s v="USD"/>
    <x v="26"/>
    <x v="26"/>
    <b v="0"/>
    <x v="0"/>
    <s v="theater/plays"/>
    <x v="3"/>
    <x v="3"/>
  </r>
  <r>
    <x v="27"/>
    <x v="27"/>
    <x v="27"/>
    <n v="2000"/>
    <n v="1599"/>
    <n v="80"/>
    <x v="0"/>
    <n v="15"/>
    <n v="106.6"/>
    <x v="1"/>
    <s v="USD"/>
    <x v="27"/>
    <x v="27"/>
    <b v="0"/>
    <x v="0"/>
    <s v="music/rock"/>
    <x v="1"/>
    <x v="1"/>
  </r>
  <r>
    <x v="28"/>
    <x v="28"/>
    <x v="28"/>
    <n v="130800"/>
    <n v="137635"/>
    <n v="105"/>
    <x v="1"/>
    <n v="2220"/>
    <n v="62"/>
    <x v="1"/>
    <s v="USD"/>
    <x v="28"/>
    <x v="28"/>
    <b v="0"/>
    <x v="1"/>
    <s v="theater/plays"/>
    <x v="3"/>
    <x v="3"/>
  </r>
  <r>
    <x v="29"/>
    <x v="29"/>
    <x v="29"/>
    <n v="45900"/>
    <n v="150965"/>
    <n v="329"/>
    <x v="1"/>
    <n v="1606"/>
    <n v="94"/>
    <x v="5"/>
    <s v="CHF"/>
    <x v="29"/>
    <x v="29"/>
    <b v="0"/>
    <x v="0"/>
    <s v="film &amp; video/shorts"/>
    <x v="4"/>
    <x v="12"/>
  </r>
  <r>
    <x v="30"/>
    <x v="30"/>
    <x v="30"/>
    <n v="9000"/>
    <n v="14455"/>
    <n v="161"/>
    <x v="1"/>
    <n v="129"/>
    <n v="112.05"/>
    <x v="1"/>
    <s v="USD"/>
    <x v="30"/>
    <x v="30"/>
    <b v="0"/>
    <x v="0"/>
    <s v="film &amp; video/animation"/>
    <x v="4"/>
    <x v="10"/>
  </r>
  <r>
    <x v="31"/>
    <x v="31"/>
    <x v="31"/>
    <n v="3500"/>
    <n v="10850"/>
    <n v="310"/>
    <x v="1"/>
    <n v="226"/>
    <n v="48.01"/>
    <x v="4"/>
    <s v="GBP"/>
    <x v="31"/>
    <x v="31"/>
    <b v="0"/>
    <x v="0"/>
    <s v="games/video games"/>
    <x v="6"/>
    <x v="11"/>
  </r>
  <r>
    <x v="32"/>
    <x v="32"/>
    <x v="32"/>
    <n v="101000"/>
    <n v="87676"/>
    <n v="87"/>
    <x v="0"/>
    <n v="2307"/>
    <n v="38"/>
    <x v="6"/>
    <s v="EUR"/>
    <x v="32"/>
    <x v="32"/>
    <b v="0"/>
    <x v="0"/>
    <s v="film &amp; video/documentary"/>
    <x v="4"/>
    <x v="4"/>
  </r>
  <r>
    <x v="33"/>
    <x v="33"/>
    <x v="33"/>
    <n v="50200"/>
    <n v="189666"/>
    <n v="378"/>
    <x v="1"/>
    <n v="5419"/>
    <n v="35"/>
    <x v="1"/>
    <s v="USD"/>
    <x v="33"/>
    <x v="33"/>
    <b v="0"/>
    <x v="0"/>
    <s v="theater/plays"/>
    <x v="3"/>
    <x v="3"/>
  </r>
  <r>
    <x v="34"/>
    <x v="34"/>
    <x v="34"/>
    <n v="9300"/>
    <n v="14025"/>
    <n v="151"/>
    <x v="1"/>
    <n v="165"/>
    <n v="85"/>
    <x v="1"/>
    <s v="USD"/>
    <x v="34"/>
    <x v="34"/>
    <b v="0"/>
    <x v="0"/>
    <s v="film &amp; video/documentary"/>
    <x v="4"/>
    <x v="4"/>
  </r>
  <r>
    <x v="35"/>
    <x v="35"/>
    <x v="35"/>
    <n v="125500"/>
    <n v="188628"/>
    <n v="150"/>
    <x v="1"/>
    <n v="1965"/>
    <n v="95.99"/>
    <x v="3"/>
    <s v="DKK"/>
    <x v="35"/>
    <x v="35"/>
    <b v="0"/>
    <x v="1"/>
    <s v="film &amp; video/drama"/>
    <x v="4"/>
    <x v="6"/>
  </r>
  <r>
    <x v="36"/>
    <x v="36"/>
    <x v="36"/>
    <n v="700"/>
    <n v="1101"/>
    <n v="157"/>
    <x v="1"/>
    <n v="16"/>
    <n v="68.81"/>
    <x v="1"/>
    <s v="USD"/>
    <x v="36"/>
    <x v="36"/>
    <b v="0"/>
    <x v="0"/>
    <s v="theater/plays"/>
    <x v="3"/>
    <x v="3"/>
  </r>
  <r>
    <x v="37"/>
    <x v="37"/>
    <x v="37"/>
    <n v="8100"/>
    <n v="11339"/>
    <n v="140"/>
    <x v="1"/>
    <n v="107"/>
    <n v="105.97"/>
    <x v="1"/>
    <s v="USD"/>
    <x v="37"/>
    <x v="37"/>
    <b v="0"/>
    <x v="1"/>
    <s v="publishing/fiction"/>
    <x v="5"/>
    <x v="13"/>
  </r>
  <r>
    <x v="38"/>
    <x v="38"/>
    <x v="38"/>
    <n v="3100"/>
    <n v="10085"/>
    <n v="325"/>
    <x v="1"/>
    <n v="134"/>
    <n v="75.260000000000005"/>
    <x v="1"/>
    <s v="USD"/>
    <x v="38"/>
    <x v="38"/>
    <b v="0"/>
    <x v="0"/>
    <s v="photography/photography books"/>
    <x v="7"/>
    <x v="14"/>
  </r>
  <r>
    <x v="39"/>
    <x v="39"/>
    <x v="39"/>
    <n v="9900"/>
    <n v="5027"/>
    <n v="51"/>
    <x v="0"/>
    <n v="88"/>
    <n v="57.13"/>
    <x v="3"/>
    <s v="DKK"/>
    <x v="39"/>
    <x v="39"/>
    <b v="0"/>
    <x v="0"/>
    <s v="theater/plays"/>
    <x v="3"/>
    <x v="3"/>
  </r>
  <r>
    <x v="40"/>
    <x v="40"/>
    <x v="40"/>
    <n v="8800"/>
    <n v="14878"/>
    <n v="169"/>
    <x v="1"/>
    <n v="198"/>
    <n v="75.14"/>
    <x v="1"/>
    <s v="USD"/>
    <x v="40"/>
    <x v="40"/>
    <b v="0"/>
    <x v="1"/>
    <s v="technology/wearables"/>
    <x v="2"/>
    <x v="8"/>
  </r>
  <r>
    <x v="41"/>
    <x v="41"/>
    <x v="41"/>
    <n v="5600"/>
    <n v="11924"/>
    <n v="213"/>
    <x v="1"/>
    <n v="111"/>
    <n v="107.42"/>
    <x v="6"/>
    <s v="EUR"/>
    <x v="41"/>
    <x v="41"/>
    <b v="0"/>
    <x v="1"/>
    <s v="music/rock"/>
    <x v="1"/>
    <x v="1"/>
  </r>
  <r>
    <x v="42"/>
    <x v="42"/>
    <x v="42"/>
    <n v="1800"/>
    <n v="7991"/>
    <n v="444"/>
    <x v="1"/>
    <n v="222"/>
    <n v="36"/>
    <x v="1"/>
    <s v="USD"/>
    <x v="42"/>
    <x v="42"/>
    <b v="0"/>
    <x v="0"/>
    <s v="food/food trucks"/>
    <x v="0"/>
    <x v="0"/>
  </r>
  <r>
    <x v="43"/>
    <x v="43"/>
    <x v="43"/>
    <n v="90200"/>
    <n v="167717"/>
    <n v="186"/>
    <x v="1"/>
    <n v="6212"/>
    <n v="27"/>
    <x v="1"/>
    <s v="USD"/>
    <x v="43"/>
    <x v="43"/>
    <b v="0"/>
    <x v="0"/>
    <s v="publishing/radio &amp; podcasts"/>
    <x v="5"/>
    <x v="15"/>
  </r>
  <r>
    <x v="44"/>
    <x v="44"/>
    <x v="44"/>
    <n v="1600"/>
    <n v="10541"/>
    <n v="659"/>
    <x v="1"/>
    <n v="98"/>
    <n v="107.56"/>
    <x v="3"/>
    <s v="DKK"/>
    <x v="44"/>
    <x v="44"/>
    <b v="0"/>
    <x v="0"/>
    <s v="publishing/fiction"/>
    <x v="5"/>
    <x v="13"/>
  </r>
  <r>
    <x v="45"/>
    <x v="45"/>
    <x v="45"/>
    <n v="9500"/>
    <n v="4530"/>
    <n v="48"/>
    <x v="0"/>
    <n v="48"/>
    <n v="94.38"/>
    <x v="1"/>
    <s v="USD"/>
    <x v="45"/>
    <x v="45"/>
    <b v="0"/>
    <x v="1"/>
    <s v="theater/plays"/>
    <x v="3"/>
    <x v="3"/>
  </r>
  <r>
    <x v="46"/>
    <x v="46"/>
    <x v="46"/>
    <n v="3700"/>
    <n v="4247"/>
    <n v="115"/>
    <x v="1"/>
    <n v="92"/>
    <n v="46.16"/>
    <x v="1"/>
    <s v="USD"/>
    <x v="46"/>
    <x v="46"/>
    <b v="0"/>
    <x v="0"/>
    <s v="music/rock"/>
    <x v="1"/>
    <x v="1"/>
  </r>
  <r>
    <x v="47"/>
    <x v="47"/>
    <x v="47"/>
    <n v="1500"/>
    <n v="7129"/>
    <n v="475"/>
    <x v="1"/>
    <n v="149"/>
    <n v="47.85"/>
    <x v="1"/>
    <s v="USD"/>
    <x v="47"/>
    <x v="47"/>
    <b v="0"/>
    <x v="0"/>
    <s v="theater/plays"/>
    <x v="3"/>
    <x v="3"/>
  </r>
  <r>
    <x v="48"/>
    <x v="48"/>
    <x v="48"/>
    <n v="33300"/>
    <n v="128862"/>
    <n v="387"/>
    <x v="1"/>
    <n v="2431"/>
    <n v="53.01"/>
    <x v="1"/>
    <s v="USD"/>
    <x v="48"/>
    <x v="48"/>
    <b v="0"/>
    <x v="0"/>
    <s v="theater/plays"/>
    <x v="3"/>
    <x v="3"/>
  </r>
  <r>
    <x v="49"/>
    <x v="49"/>
    <x v="49"/>
    <n v="7200"/>
    <n v="13653"/>
    <n v="190"/>
    <x v="1"/>
    <n v="303"/>
    <n v="45.06"/>
    <x v="1"/>
    <s v="USD"/>
    <x v="49"/>
    <x v="49"/>
    <b v="0"/>
    <x v="0"/>
    <s v="music/rock"/>
    <x v="1"/>
    <x v="1"/>
  </r>
  <r>
    <x v="50"/>
    <x v="50"/>
    <x v="50"/>
    <n v="100"/>
    <n v="2"/>
    <n v="2"/>
    <x v="0"/>
    <n v="1"/>
    <n v="2"/>
    <x v="6"/>
    <s v="EUR"/>
    <x v="50"/>
    <x v="50"/>
    <b v="0"/>
    <x v="0"/>
    <s v="music/metal"/>
    <x v="1"/>
    <x v="16"/>
  </r>
  <r>
    <x v="51"/>
    <x v="51"/>
    <x v="51"/>
    <n v="158100"/>
    <n v="145243"/>
    <n v="92"/>
    <x v="0"/>
    <n v="1467"/>
    <n v="99.01"/>
    <x v="4"/>
    <s v="GBP"/>
    <x v="51"/>
    <x v="51"/>
    <b v="0"/>
    <x v="1"/>
    <s v="technology/wearables"/>
    <x v="2"/>
    <x v="8"/>
  </r>
  <r>
    <x v="52"/>
    <x v="52"/>
    <x v="52"/>
    <n v="7200"/>
    <n v="2459"/>
    <n v="34"/>
    <x v="0"/>
    <n v="75"/>
    <n v="32.79"/>
    <x v="1"/>
    <s v="USD"/>
    <x v="52"/>
    <x v="52"/>
    <b v="0"/>
    <x v="0"/>
    <s v="theater/plays"/>
    <x v="3"/>
    <x v="3"/>
  </r>
  <r>
    <x v="53"/>
    <x v="53"/>
    <x v="53"/>
    <n v="8800"/>
    <n v="12356"/>
    <n v="140"/>
    <x v="1"/>
    <n v="209"/>
    <n v="59.12"/>
    <x v="1"/>
    <s v="USD"/>
    <x v="53"/>
    <x v="53"/>
    <b v="0"/>
    <x v="0"/>
    <s v="film &amp; video/drama"/>
    <x v="4"/>
    <x v="6"/>
  </r>
  <r>
    <x v="54"/>
    <x v="54"/>
    <x v="54"/>
    <n v="6000"/>
    <n v="5392"/>
    <n v="90"/>
    <x v="0"/>
    <n v="120"/>
    <n v="44.93"/>
    <x v="1"/>
    <s v="USD"/>
    <x v="54"/>
    <x v="54"/>
    <b v="0"/>
    <x v="0"/>
    <s v="technology/wearables"/>
    <x v="2"/>
    <x v="8"/>
  </r>
  <r>
    <x v="55"/>
    <x v="55"/>
    <x v="55"/>
    <n v="6600"/>
    <n v="11746"/>
    <n v="178"/>
    <x v="1"/>
    <n v="131"/>
    <n v="89.66"/>
    <x v="1"/>
    <s v="USD"/>
    <x v="55"/>
    <x v="55"/>
    <b v="0"/>
    <x v="0"/>
    <s v="music/jazz"/>
    <x v="1"/>
    <x v="17"/>
  </r>
  <r>
    <x v="56"/>
    <x v="56"/>
    <x v="56"/>
    <n v="8000"/>
    <n v="11493"/>
    <n v="144"/>
    <x v="1"/>
    <n v="164"/>
    <n v="70.08"/>
    <x v="1"/>
    <s v="USD"/>
    <x v="56"/>
    <x v="56"/>
    <b v="0"/>
    <x v="0"/>
    <s v="technology/wearables"/>
    <x v="2"/>
    <x v="8"/>
  </r>
  <r>
    <x v="57"/>
    <x v="57"/>
    <x v="57"/>
    <n v="2900"/>
    <n v="6243"/>
    <n v="215"/>
    <x v="1"/>
    <n v="201"/>
    <n v="31.06"/>
    <x v="1"/>
    <s v="USD"/>
    <x v="57"/>
    <x v="57"/>
    <b v="0"/>
    <x v="0"/>
    <s v="games/video games"/>
    <x v="6"/>
    <x v="11"/>
  </r>
  <r>
    <x v="58"/>
    <x v="58"/>
    <x v="58"/>
    <n v="2700"/>
    <n v="6132"/>
    <n v="227"/>
    <x v="1"/>
    <n v="211"/>
    <n v="29.06"/>
    <x v="1"/>
    <s v="USD"/>
    <x v="58"/>
    <x v="58"/>
    <b v="0"/>
    <x v="0"/>
    <s v="theater/plays"/>
    <x v="3"/>
    <x v="3"/>
  </r>
  <r>
    <x v="59"/>
    <x v="59"/>
    <x v="59"/>
    <n v="1400"/>
    <n v="3851"/>
    <n v="275"/>
    <x v="1"/>
    <n v="128"/>
    <n v="30.09"/>
    <x v="1"/>
    <s v="USD"/>
    <x v="59"/>
    <x v="59"/>
    <b v="0"/>
    <x v="1"/>
    <s v="theater/plays"/>
    <x v="3"/>
    <x v="3"/>
  </r>
  <r>
    <x v="60"/>
    <x v="60"/>
    <x v="60"/>
    <n v="94200"/>
    <n v="135997"/>
    <n v="144"/>
    <x v="1"/>
    <n v="1600"/>
    <n v="85"/>
    <x v="0"/>
    <s v="CAD"/>
    <x v="60"/>
    <x v="60"/>
    <b v="0"/>
    <x v="0"/>
    <s v="theater/plays"/>
    <x v="3"/>
    <x v="3"/>
  </r>
  <r>
    <x v="61"/>
    <x v="61"/>
    <x v="61"/>
    <n v="199200"/>
    <n v="184750"/>
    <n v="93"/>
    <x v="0"/>
    <n v="2253"/>
    <n v="82"/>
    <x v="0"/>
    <s v="CAD"/>
    <x v="61"/>
    <x v="61"/>
    <b v="0"/>
    <x v="0"/>
    <s v="theater/plays"/>
    <x v="3"/>
    <x v="3"/>
  </r>
  <r>
    <x v="62"/>
    <x v="62"/>
    <x v="62"/>
    <n v="2000"/>
    <n v="14452"/>
    <n v="723"/>
    <x v="1"/>
    <n v="249"/>
    <n v="58.04"/>
    <x v="1"/>
    <s v="USD"/>
    <x v="62"/>
    <x v="62"/>
    <b v="0"/>
    <x v="0"/>
    <s v="technology/web"/>
    <x v="2"/>
    <x v="2"/>
  </r>
  <r>
    <x v="63"/>
    <x v="63"/>
    <x v="63"/>
    <n v="4700"/>
    <n v="557"/>
    <n v="12"/>
    <x v="0"/>
    <n v="5"/>
    <n v="111.4"/>
    <x v="1"/>
    <s v="USD"/>
    <x v="63"/>
    <x v="63"/>
    <b v="0"/>
    <x v="0"/>
    <s v="theater/plays"/>
    <x v="3"/>
    <x v="3"/>
  </r>
  <r>
    <x v="64"/>
    <x v="64"/>
    <x v="64"/>
    <n v="2800"/>
    <n v="2734"/>
    <n v="98"/>
    <x v="0"/>
    <n v="38"/>
    <n v="71.95"/>
    <x v="1"/>
    <s v="USD"/>
    <x v="64"/>
    <x v="64"/>
    <b v="0"/>
    <x v="1"/>
    <s v="technology/web"/>
    <x v="2"/>
    <x v="2"/>
  </r>
  <r>
    <x v="65"/>
    <x v="65"/>
    <x v="65"/>
    <n v="6100"/>
    <n v="14405"/>
    <n v="236"/>
    <x v="1"/>
    <n v="236"/>
    <n v="61.04"/>
    <x v="1"/>
    <s v="USD"/>
    <x v="65"/>
    <x v="65"/>
    <b v="0"/>
    <x v="0"/>
    <s v="theater/plays"/>
    <x v="3"/>
    <x v="3"/>
  </r>
  <r>
    <x v="66"/>
    <x v="66"/>
    <x v="66"/>
    <n v="2900"/>
    <n v="1307"/>
    <n v="45"/>
    <x v="0"/>
    <n v="12"/>
    <n v="108.92"/>
    <x v="1"/>
    <s v="USD"/>
    <x v="66"/>
    <x v="66"/>
    <b v="0"/>
    <x v="1"/>
    <s v="theater/plays"/>
    <x v="3"/>
    <x v="3"/>
  </r>
  <r>
    <x v="67"/>
    <x v="67"/>
    <x v="67"/>
    <n v="72600"/>
    <n v="117892"/>
    <n v="162"/>
    <x v="1"/>
    <n v="4065"/>
    <n v="29"/>
    <x v="4"/>
    <s v="GBP"/>
    <x v="67"/>
    <x v="67"/>
    <b v="0"/>
    <x v="1"/>
    <s v="technology/wearables"/>
    <x v="2"/>
    <x v="8"/>
  </r>
  <r>
    <x v="68"/>
    <x v="68"/>
    <x v="68"/>
    <n v="5700"/>
    <n v="14508"/>
    <n v="255"/>
    <x v="1"/>
    <n v="246"/>
    <n v="58.98"/>
    <x v="6"/>
    <s v="EUR"/>
    <x v="68"/>
    <x v="68"/>
    <b v="0"/>
    <x v="1"/>
    <s v="theater/plays"/>
    <x v="3"/>
    <x v="3"/>
  </r>
  <r>
    <x v="69"/>
    <x v="69"/>
    <x v="69"/>
    <n v="7900"/>
    <n v="1901"/>
    <n v="24"/>
    <x v="3"/>
    <n v="17"/>
    <n v="111.82"/>
    <x v="1"/>
    <s v="USD"/>
    <x v="69"/>
    <x v="69"/>
    <b v="0"/>
    <x v="0"/>
    <s v="theater/plays"/>
    <x v="3"/>
    <x v="3"/>
  </r>
  <r>
    <x v="70"/>
    <x v="70"/>
    <x v="70"/>
    <n v="128000"/>
    <n v="158389"/>
    <n v="124"/>
    <x v="1"/>
    <n v="2475"/>
    <n v="64"/>
    <x v="6"/>
    <s v="EUR"/>
    <x v="70"/>
    <x v="70"/>
    <b v="0"/>
    <x v="1"/>
    <s v="theater/plays"/>
    <x v="3"/>
    <x v="3"/>
  </r>
  <r>
    <x v="71"/>
    <x v="71"/>
    <x v="71"/>
    <n v="6000"/>
    <n v="6484"/>
    <n v="108"/>
    <x v="1"/>
    <n v="76"/>
    <n v="85.32"/>
    <x v="1"/>
    <s v="USD"/>
    <x v="71"/>
    <x v="49"/>
    <b v="0"/>
    <x v="0"/>
    <s v="theater/plays"/>
    <x v="3"/>
    <x v="3"/>
  </r>
  <r>
    <x v="72"/>
    <x v="72"/>
    <x v="72"/>
    <n v="600"/>
    <n v="4022"/>
    <n v="670"/>
    <x v="1"/>
    <n v="54"/>
    <n v="74.48"/>
    <x v="1"/>
    <s v="USD"/>
    <x v="72"/>
    <x v="71"/>
    <b v="0"/>
    <x v="0"/>
    <s v="film &amp; video/animation"/>
    <x v="4"/>
    <x v="10"/>
  </r>
  <r>
    <x v="73"/>
    <x v="73"/>
    <x v="73"/>
    <n v="1400"/>
    <n v="9253"/>
    <n v="661"/>
    <x v="1"/>
    <n v="88"/>
    <n v="105.15"/>
    <x v="1"/>
    <s v="USD"/>
    <x v="73"/>
    <x v="72"/>
    <b v="0"/>
    <x v="0"/>
    <s v="music/jazz"/>
    <x v="1"/>
    <x v="17"/>
  </r>
  <r>
    <x v="74"/>
    <x v="74"/>
    <x v="74"/>
    <n v="3900"/>
    <n v="4776"/>
    <n v="122"/>
    <x v="1"/>
    <n v="85"/>
    <n v="56.19"/>
    <x v="4"/>
    <s v="GBP"/>
    <x v="74"/>
    <x v="73"/>
    <b v="0"/>
    <x v="0"/>
    <s v="music/metal"/>
    <x v="1"/>
    <x v="16"/>
  </r>
  <r>
    <x v="75"/>
    <x v="75"/>
    <x v="75"/>
    <n v="9700"/>
    <n v="14606"/>
    <n v="151"/>
    <x v="1"/>
    <n v="170"/>
    <n v="85.92"/>
    <x v="1"/>
    <s v="USD"/>
    <x v="75"/>
    <x v="74"/>
    <b v="0"/>
    <x v="0"/>
    <s v="photography/photography books"/>
    <x v="7"/>
    <x v="14"/>
  </r>
  <r>
    <x v="76"/>
    <x v="76"/>
    <x v="76"/>
    <n v="122900"/>
    <n v="95993"/>
    <n v="78"/>
    <x v="0"/>
    <n v="1684"/>
    <n v="57"/>
    <x v="1"/>
    <s v="USD"/>
    <x v="76"/>
    <x v="75"/>
    <b v="1"/>
    <x v="1"/>
    <s v="theater/plays"/>
    <x v="3"/>
    <x v="3"/>
  </r>
  <r>
    <x v="77"/>
    <x v="77"/>
    <x v="77"/>
    <n v="9500"/>
    <n v="4460"/>
    <n v="47"/>
    <x v="0"/>
    <n v="56"/>
    <n v="79.64"/>
    <x v="1"/>
    <s v="USD"/>
    <x v="77"/>
    <x v="76"/>
    <b v="0"/>
    <x v="1"/>
    <s v="film &amp; video/animation"/>
    <x v="4"/>
    <x v="10"/>
  </r>
  <r>
    <x v="78"/>
    <x v="78"/>
    <x v="78"/>
    <n v="4500"/>
    <n v="13536"/>
    <n v="301"/>
    <x v="1"/>
    <n v="330"/>
    <n v="41.02"/>
    <x v="1"/>
    <s v="USD"/>
    <x v="78"/>
    <x v="77"/>
    <b v="0"/>
    <x v="0"/>
    <s v="publishing/translations"/>
    <x v="5"/>
    <x v="18"/>
  </r>
  <r>
    <x v="79"/>
    <x v="79"/>
    <x v="79"/>
    <n v="57800"/>
    <n v="40228"/>
    <n v="70"/>
    <x v="0"/>
    <n v="838"/>
    <n v="48"/>
    <x v="1"/>
    <s v="USD"/>
    <x v="79"/>
    <x v="78"/>
    <b v="0"/>
    <x v="0"/>
    <s v="theater/plays"/>
    <x v="3"/>
    <x v="3"/>
  </r>
  <r>
    <x v="80"/>
    <x v="80"/>
    <x v="80"/>
    <n v="1100"/>
    <n v="7012"/>
    <n v="637"/>
    <x v="1"/>
    <n v="127"/>
    <n v="55.21"/>
    <x v="1"/>
    <s v="USD"/>
    <x v="80"/>
    <x v="79"/>
    <b v="0"/>
    <x v="0"/>
    <s v="games/video games"/>
    <x v="6"/>
    <x v="11"/>
  </r>
  <r>
    <x v="81"/>
    <x v="81"/>
    <x v="81"/>
    <n v="16800"/>
    <n v="37857"/>
    <n v="225"/>
    <x v="1"/>
    <n v="411"/>
    <n v="92.11"/>
    <x v="1"/>
    <s v="USD"/>
    <x v="81"/>
    <x v="80"/>
    <b v="0"/>
    <x v="0"/>
    <s v="music/rock"/>
    <x v="1"/>
    <x v="1"/>
  </r>
  <r>
    <x v="82"/>
    <x v="82"/>
    <x v="82"/>
    <n v="1000"/>
    <n v="14973"/>
    <n v="1497"/>
    <x v="1"/>
    <n v="180"/>
    <n v="83.18"/>
    <x v="4"/>
    <s v="GBP"/>
    <x v="82"/>
    <x v="4"/>
    <b v="0"/>
    <x v="1"/>
    <s v="games/video games"/>
    <x v="6"/>
    <x v="11"/>
  </r>
  <r>
    <x v="83"/>
    <x v="83"/>
    <x v="83"/>
    <n v="106400"/>
    <n v="39996"/>
    <n v="38"/>
    <x v="0"/>
    <n v="1000"/>
    <n v="40"/>
    <x v="1"/>
    <s v="USD"/>
    <x v="83"/>
    <x v="81"/>
    <b v="0"/>
    <x v="0"/>
    <s v="music/electric music"/>
    <x v="1"/>
    <x v="5"/>
  </r>
  <r>
    <x v="84"/>
    <x v="84"/>
    <x v="84"/>
    <n v="31400"/>
    <n v="41564"/>
    <n v="132"/>
    <x v="1"/>
    <n v="374"/>
    <n v="111.13"/>
    <x v="1"/>
    <s v="USD"/>
    <x v="84"/>
    <x v="82"/>
    <b v="0"/>
    <x v="0"/>
    <s v="technology/wearables"/>
    <x v="2"/>
    <x v="8"/>
  </r>
  <r>
    <x v="85"/>
    <x v="85"/>
    <x v="85"/>
    <n v="4900"/>
    <n v="6430"/>
    <n v="131"/>
    <x v="1"/>
    <n v="71"/>
    <n v="90.56"/>
    <x v="2"/>
    <s v="AUD"/>
    <x v="85"/>
    <x v="83"/>
    <b v="0"/>
    <x v="0"/>
    <s v="music/indie rock"/>
    <x v="1"/>
    <x v="7"/>
  </r>
  <r>
    <x v="86"/>
    <x v="86"/>
    <x v="86"/>
    <n v="7400"/>
    <n v="12405"/>
    <n v="168"/>
    <x v="1"/>
    <n v="203"/>
    <n v="61.11"/>
    <x v="1"/>
    <s v="USD"/>
    <x v="86"/>
    <x v="84"/>
    <b v="1"/>
    <x v="0"/>
    <s v="theater/plays"/>
    <x v="3"/>
    <x v="3"/>
  </r>
  <r>
    <x v="87"/>
    <x v="87"/>
    <x v="87"/>
    <n v="198500"/>
    <n v="123040"/>
    <n v="62"/>
    <x v="0"/>
    <n v="1482"/>
    <n v="83.02"/>
    <x v="2"/>
    <s v="AUD"/>
    <x v="87"/>
    <x v="85"/>
    <b v="0"/>
    <x v="1"/>
    <s v="music/rock"/>
    <x v="1"/>
    <x v="1"/>
  </r>
  <r>
    <x v="88"/>
    <x v="88"/>
    <x v="88"/>
    <n v="4800"/>
    <n v="12516"/>
    <n v="261"/>
    <x v="1"/>
    <n v="113"/>
    <n v="110.76"/>
    <x v="1"/>
    <s v="USD"/>
    <x v="88"/>
    <x v="86"/>
    <b v="0"/>
    <x v="0"/>
    <s v="publishing/translations"/>
    <x v="5"/>
    <x v="18"/>
  </r>
  <r>
    <x v="89"/>
    <x v="89"/>
    <x v="89"/>
    <n v="3400"/>
    <n v="8588"/>
    <n v="253"/>
    <x v="1"/>
    <n v="96"/>
    <n v="89.46"/>
    <x v="1"/>
    <s v="USD"/>
    <x v="89"/>
    <x v="87"/>
    <b v="0"/>
    <x v="0"/>
    <s v="theater/plays"/>
    <x v="3"/>
    <x v="3"/>
  </r>
  <r>
    <x v="90"/>
    <x v="90"/>
    <x v="90"/>
    <n v="7800"/>
    <n v="6132"/>
    <n v="79"/>
    <x v="0"/>
    <n v="106"/>
    <n v="57.85"/>
    <x v="1"/>
    <s v="USD"/>
    <x v="90"/>
    <x v="88"/>
    <b v="0"/>
    <x v="1"/>
    <s v="theater/plays"/>
    <x v="3"/>
    <x v="3"/>
  </r>
  <r>
    <x v="91"/>
    <x v="91"/>
    <x v="91"/>
    <n v="154300"/>
    <n v="74688"/>
    <n v="48"/>
    <x v="0"/>
    <n v="679"/>
    <n v="110"/>
    <x v="6"/>
    <s v="EUR"/>
    <x v="91"/>
    <x v="89"/>
    <b v="0"/>
    <x v="0"/>
    <s v="publishing/translations"/>
    <x v="5"/>
    <x v="18"/>
  </r>
  <r>
    <x v="92"/>
    <x v="92"/>
    <x v="92"/>
    <n v="20000"/>
    <n v="51775"/>
    <n v="259"/>
    <x v="1"/>
    <n v="498"/>
    <n v="103.97"/>
    <x v="5"/>
    <s v="CHF"/>
    <x v="92"/>
    <x v="40"/>
    <b v="0"/>
    <x v="1"/>
    <s v="games/video games"/>
    <x v="6"/>
    <x v="11"/>
  </r>
  <r>
    <x v="93"/>
    <x v="93"/>
    <x v="93"/>
    <n v="108800"/>
    <n v="65877"/>
    <n v="61"/>
    <x v="3"/>
    <n v="610"/>
    <n v="108"/>
    <x v="1"/>
    <s v="USD"/>
    <x v="93"/>
    <x v="90"/>
    <b v="0"/>
    <x v="1"/>
    <s v="theater/plays"/>
    <x v="3"/>
    <x v="3"/>
  </r>
  <r>
    <x v="94"/>
    <x v="94"/>
    <x v="94"/>
    <n v="2900"/>
    <n v="8807"/>
    <n v="304"/>
    <x v="1"/>
    <n v="180"/>
    <n v="48.93"/>
    <x v="4"/>
    <s v="GBP"/>
    <x v="94"/>
    <x v="91"/>
    <b v="0"/>
    <x v="0"/>
    <s v="technology/web"/>
    <x v="2"/>
    <x v="2"/>
  </r>
  <r>
    <x v="95"/>
    <x v="95"/>
    <x v="95"/>
    <n v="900"/>
    <n v="1017"/>
    <n v="113"/>
    <x v="1"/>
    <n v="27"/>
    <n v="37.67"/>
    <x v="1"/>
    <s v="USD"/>
    <x v="95"/>
    <x v="92"/>
    <b v="0"/>
    <x v="0"/>
    <s v="film &amp; video/documentary"/>
    <x v="4"/>
    <x v="4"/>
  </r>
  <r>
    <x v="96"/>
    <x v="96"/>
    <x v="96"/>
    <n v="69700"/>
    <n v="151513"/>
    <n v="217"/>
    <x v="1"/>
    <n v="2331"/>
    <n v="65"/>
    <x v="1"/>
    <s v="USD"/>
    <x v="96"/>
    <x v="36"/>
    <b v="0"/>
    <x v="0"/>
    <s v="theater/plays"/>
    <x v="3"/>
    <x v="3"/>
  </r>
  <r>
    <x v="97"/>
    <x v="97"/>
    <x v="97"/>
    <n v="1300"/>
    <n v="12047"/>
    <n v="927"/>
    <x v="1"/>
    <n v="113"/>
    <n v="106.61"/>
    <x v="1"/>
    <s v="USD"/>
    <x v="48"/>
    <x v="93"/>
    <b v="0"/>
    <x v="0"/>
    <s v="food/food trucks"/>
    <x v="0"/>
    <x v="0"/>
  </r>
  <r>
    <x v="98"/>
    <x v="98"/>
    <x v="98"/>
    <n v="97800"/>
    <n v="32951"/>
    <n v="34"/>
    <x v="0"/>
    <n v="1220"/>
    <n v="27.01"/>
    <x v="2"/>
    <s v="AUD"/>
    <x v="97"/>
    <x v="94"/>
    <b v="0"/>
    <x v="0"/>
    <s v="games/video games"/>
    <x v="6"/>
    <x v="11"/>
  </r>
  <r>
    <x v="99"/>
    <x v="99"/>
    <x v="99"/>
    <n v="7600"/>
    <n v="14951"/>
    <n v="197"/>
    <x v="1"/>
    <n v="164"/>
    <n v="91.16"/>
    <x v="1"/>
    <s v="USD"/>
    <x v="98"/>
    <x v="95"/>
    <b v="0"/>
    <x v="0"/>
    <s v="theater/plays"/>
    <x v="3"/>
    <x v="3"/>
  </r>
  <r>
    <x v="100"/>
    <x v="100"/>
    <x v="100"/>
    <n v="100"/>
    <n v="1"/>
    <n v="1"/>
    <x v="0"/>
    <n v="1"/>
    <n v="1"/>
    <x v="1"/>
    <s v="USD"/>
    <x v="99"/>
    <x v="96"/>
    <b v="0"/>
    <x v="0"/>
    <s v="theater/plays"/>
    <x v="3"/>
    <x v="3"/>
  </r>
  <r>
    <x v="101"/>
    <x v="101"/>
    <x v="101"/>
    <n v="900"/>
    <n v="9193"/>
    <n v="1021"/>
    <x v="1"/>
    <n v="164"/>
    <n v="56.05"/>
    <x v="1"/>
    <s v="USD"/>
    <x v="100"/>
    <x v="97"/>
    <b v="0"/>
    <x v="1"/>
    <s v="music/electric music"/>
    <x v="1"/>
    <x v="5"/>
  </r>
  <r>
    <x v="102"/>
    <x v="102"/>
    <x v="102"/>
    <n v="3700"/>
    <n v="10422"/>
    <n v="282"/>
    <x v="1"/>
    <n v="336"/>
    <n v="31.02"/>
    <x v="1"/>
    <s v="USD"/>
    <x v="101"/>
    <x v="98"/>
    <b v="0"/>
    <x v="1"/>
    <s v="technology/wearables"/>
    <x v="2"/>
    <x v="8"/>
  </r>
  <r>
    <x v="103"/>
    <x v="103"/>
    <x v="103"/>
    <n v="10000"/>
    <n v="2461"/>
    <n v="25"/>
    <x v="0"/>
    <n v="37"/>
    <n v="66.510000000000005"/>
    <x v="6"/>
    <s v="EUR"/>
    <x v="102"/>
    <x v="99"/>
    <b v="0"/>
    <x v="0"/>
    <s v="music/electric music"/>
    <x v="1"/>
    <x v="5"/>
  </r>
  <r>
    <x v="104"/>
    <x v="104"/>
    <x v="104"/>
    <n v="119200"/>
    <n v="170623"/>
    <n v="143"/>
    <x v="1"/>
    <n v="1917"/>
    <n v="89.01"/>
    <x v="1"/>
    <s v="USD"/>
    <x v="103"/>
    <x v="100"/>
    <b v="0"/>
    <x v="0"/>
    <s v="music/indie rock"/>
    <x v="1"/>
    <x v="7"/>
  </r>
  <r>
    <x v="105"/>
    <x v="105"/>
    <x v="105"/>
    <n v="6800"/>
    <n v="9829"/>
    <n v="145"/>
    <x v="1"/>
    <n v="95"/>
    <n v="103.46"/>
    <x v="1"/>
    <s v="USD"/>
    <x v="104"/>
    <x v="101"/>
    <b v="0"/>
    <x v="0"/>
    <s v="technology/web"/>
    <x v="2"/>
    <x v="2"/>
  </r>
  <r>
    <x v="106"/>
    <x v="106"/>
    <x v="106"/>
    <n v="3900"/>
    <n v="14006"/>
    <n v="359"/>
    <x v="1"/>
    <n v="147"/>
    <n v="95.28"/>
    <x v="1"/>
    <s v="USD"/>
    <x v="105"/>
    <x v="102"/>
    <b v="0"/>
    <x v="0"/>
    <s v="theater/plays"/>
    <x v="3"/>
    <x v="3"/>
  </r>
  <r>
    <x v="107"/>
    <x v="107"/>
    <x v="107"/>
    <n v="3500"/>
    <n v="6527"/>
    <n v="186"/>
    <x v="1"/>
    <n v="86"/>
    <n v="75.900000000000006"/>
    <x v="1"/>
    <s v="USD"/>
    <x v="106"/>
    <x v="103"/>
    <b v="0"/>
    <x v="1"/>
    <s v="theater/plays"/>
    <x v="3"/>
    <x v="3"/>
  </r>
  <r>
    <x v="108"/>
    <x v="108"/>
    <x v="108"/>
    <n v="1500"/>
    <n v="8929"/>
    <n v="595"/>
    <x v="1"/>
    <n v="83"/>
    <n v="107.58"/>
    <x v="1"/>
    <s v="USD"/>
    <x v="107"/>
    <x v="104"/>
    <b v="0"/>
    <x v="0"/>
    <s v="film &amp; video/documentary"/>
    <x v="4"/>
    <x v="4"/>
  </r>
  <r>
    <x v="109"/>
    <x v="109"/>
    <x v="109"/>
    <n v="5200"/>
    <n v="3079"/>
    <n v="59"/>
    <x v="0"/>
    <n v="60"/>
    <n v="51.32"/>
    <x v="1"/>
    <s v="USD"/>
    <x v="108"/>
    <x v="105"/>
    <b v="0"/>
    <x v="0"/>
    <s v="film &amp; video/television"/>
    <x v="4"/>
    <x v="19"/>
  </r>
  <r>
    <x v="110"/>
    <x v="110"/>
    <x v="110"/>
    <n v="142400"/>
    <n v="21307"/>
    <n v="15"/>
    <x v="0"/>
    <n v="296"/>
    <n v="71.98"/>
    <x v="1"/>
    <s v="USD"/>
    <x v="109"/>
    <x v="106"/>
    <b v="0"/>
    <x v="0"/>
    <s v="food/food trucks"/>
    <x v="0"/>
    <x v="0"/>
  </r>
  <r>
    <x v="111"/>
    <x v="111"/>
    <x v="111"/>
    <n v="61400"/>
    <n v="73653"/>
    <n v="120"/>
    <x v="1"/>
    <n v="676"/>
    <n v="108.95"/>
    <x v="1"/>
    <s v="USD"/>
    <x v="110"/>
    <x v="107"/>
    <b v="0"/>
    <x v="0"/>
    <s v="publishing/radio &amp; podcasts"/>
    <x v="5"/>
    <x v="15"/>
  </r>
  <r>
    <x v="112"/>
    <x v="112"/>
    <x v="112"/>
    <n v="4700"/>
    <n v="12635"/>
    <n v="269"/>
    <x v="1"/>
    <n v="361"/>
    <n v="35"/>
    <x v="2"/>
    <s v="AUD"/>
    <x v="111"/>
    <x v="108"/>
    <b v="0"/>
    <x v="0"/>
    <s v="technology/web"/>
    <x v="2"/>
    <x v="2"/>
  </r>
  <r>
    <x v="113"/>
    <x v="113"/>
    <x v="113"/>
    <n v="3300"/>
    <n v="12437"/>
    <n v="377"/>
    <x v="1"/>
    <n v="131"/>
    <n v="94.94"/>
    <x v="1"/>
    <s v="USD"/>
    <x v="112"/>
    <x v="109"/>
    <b v="0"/>
    <x v="0"/>
    <s v="food/food trucks"/>
    <x v="0"/>
    <x v="0"/>
  </r>
  <r>
    <x v="114"/>
    <x v="114"/>
    <x v="114"/>
    <n v="1900"/>
    <n v="13816"/>
    <n v="727"/>
    <x v="1"/>
    <n v="126"/>
    <n v="109.65"/>
    <x v="1"/>
    <s v="USD"/>
    <x v="113"/>
    <x v="110"/>
    <b v="0"/>
    <x v="1"/>
    <s v="technology/wearables"/>
    <x v="2"/>
    <x v="8"/>
  </r>
  <r>
    <x v="115"/>
    <x v="115"/>
    <x v="115"/>
    <n v="166700"/>
    <n v="145382"/>
    <n v="87"/>
    <x v="0"/>
    <n v="3304"/>
    <n v="44"/>
    <x v="6"/>
    <s v="EUR"/>
    <x v="114"/>
    <x v="111"/>
    <b v="0"/>
    <x v="0"/>
    <s v="publishing/fiction"/>
    <x v="5"/>
    <x v="13"/>
  </r>
  <r>
    <x v="116"/>
    <x v="116"/>
    <x v="116"/>
    <n v="7200"/>
    <n v="6336"/>
    <n v="88"/>
    <x v="0"/>
    <n v="73"/>
    <n v="86.79"/>
    <x v="1"/>
    <s v="USD"/>
    <x v="115"/>
    <x v="112"/>
    <b v="0"/>
    <x v="0"/>
    <s v="theater/plays"/>
    <x v="3"/>
    <x v="3"/>
  </r>
  <r>
    <x v="117"/>
    <x v="117"/>
    <x v="117"/>
    <n v="4900"/>
    <n v="8523"/>
    <n v="174"/>
    <x v="1"/>
    <n v="275"/>
    <n v="30.99"/>
    <x v="1"/>
    <s v="USD"/>
    <x v="116"/>
    <x v="113"/>
    <b v="0"/>
    <x v="0"/>
    <s v="film &amp; video/television"/>
    <x v="4"/>
    <x v="19"/>
  </r>
  <r>
    <x v="118"/>
    <x v="118"/>
    <x v="118"/>
    <n v="5400"/>
    <n v="6351"/>
    <n v="118"/>
    <x v="1"/>
    <n v="67"/>
    <n v="94.79"/>
    <x v="1"/>
    <s v="USD"/>
    <x v="117"/>
    <x v="114"/>
    <b v="0"/>
    <x v="0"/>
    <s v="photography/photography books"/>
    <x v="7"/>
    <x v="14"/>
  </r>
  <r>
    <x v="119"/>
    <x v="119"/>
    <x v="119"/>
    <n v="5000"/>
    <n v="10748"/>
    <n v="215"/>
    <x v="1"/>
    <n v="154"/>
    <n v="69.790000000000006"/>
    <x v="1"/>
    <s v="USD"/>
    <x v="118"/>
    <x v="115"/>
    <b v="0"/>
    <x v="1"/>
    <s v="film &amp; video/documentary"/>
    <x v="4"/>
    <x v="4"/>
  </r>
  <r>
    <x v="120"/>
    <x v="120"/>
    <x v="120"/>
    <n v="75100"/>
    <n v="112272"/>
    <n v="149"/>
    <x v="1"/>
    <n v="1782"/>
    <n v="63"/>
    <x v="1"/>
    <s v="USD"/>
    <x v="119"/>
    <x v="116"/>
    <b v="0"/>
    <x v="1"/>
    <s v="games/mobile games"/>
    <x v="6"/>
    <x v="20"/>
  </r>
  <r>
    <x v="121"/>
    <x v="121"/>
    <x v="121"/>
    <n v="45300"/>
    <n v="99361"/>
    <n v="219"/>
    <x v="1"/>
    <n v="903"/>
    <n v="110.03"/>
    <x v="1"/>
    <s v="USD"/>
    <x v="33"/>
    <x v="117"/>
    <b v="0"/>
    <x v="0"/>
    <s v="games/video games"/>
    <x v="6"/>
    <x v="11"/>
  </r>
  <r>
    <x v="122"/>
    <x v="122"/>
    <x v="122"/>
    <n v="136800"/>
    <n v="88055"/>
    <n v="64"/>
    <x v="0"/>
    <n v="3387"/>
    <n v="26"/>
    <x v="1"/>
    <s v="USD"/>
    <x v="120"/>
    <x v="95"/>
    <b v="0"/>
    <x v="0"/>
    <s v="publishing/fiction"/>
    <x v="5"/>
    <x v="13"/>
  </r>
  <r>
    <x v="123"/>
    <x v="123"/>
    <x v="123"/>
    <n v="177700"/>
    <n v="33092"/>
    <n v="19"/>
    <x v="0"/>
    <n v="662"/>
    <n v="49.99"/>
    <x v="0"/>
    <s v="CAD"/>
    <x v="121"/>
    <x v="118"/>
    <b v="1"/>
    <x v="0"/>
    <s v="theater/plays"/>
    <x v="3"/>
    <x v="3"/>
  </r>
  <r>
    <x v="124"/>
    <x v="124"/>
    <x v="124"/>
    <n v="2600"/>
    <n v="9562"/>
    <n v="368"/>
    <x v="1"/>
    <n v="94"/>
    <n v="101.72"/>
    <x v="6"/>
    <s v="EUR"/>
    <x v="122"/>
    <x v="119"/>
    <b v="0"/>
    <x v="0"/>
    <s v="photography/photography books"/>
    <x v="7"/>
    <x v="14"/>
  </r>
  <r>
    <x v="125"/>
    <x v="125"/>
    <x v="125"/>
    <n v="5300"/>
    <n v="8475"/>
    <n v="160"/>
    <x v="1"/>
    <n v="180"/>
    <n v="47.08"/>
    <x v="1"/>
    <s v="USD"/>
    <x v="123"/>
    <x v="120"/>
    <b v="0"/>
    <x v="0"/>
    <s v="theater/plays"/>
    <x v="3"/>
    <x v="3"/>
  </r>
  <r>
    <x v="126"/>
    <x v="126"/>
    <x v="126"/>
    <n v="180200"/>
    <n v="69617"/>
    <n v="39"/>
    <x v="0"/>
    <n v="774"/>
    <n v="89.94"/>
    <x v="1"/>
    <s v="USD"/>
    <x v="124"/>
    <x v="121"/>
    <b v="0"/>
    <x v="1"/>
    <s v="theater/plays"/>
    <x v="3"/>
    <x v="3"/>
  </r>
  <r>
    <x v="127"/>
    <x v="127"/>
    <x v="127"/>
    <n v="103200"/>
    <n v="53067"/>
    <n v="51"/>
    <x v="0"/>
    <n v="672"/>
    <n v="78.97"/>
    <x v="0"/>
    <s v="CAD"/>
    <x v="125"/>
    <x v="122"/>
    <b v="0"/>
    <x v="0"/>
    <s v="theater/plays"/>
    <x v="3"/>
    <x v="3"/>
  </r>
  <r>
    <x v="128"/>
    <x v="128"/>
    <x v="128"/>
    <n v="70600"/>
    <n v="42596"/>
    <n v="60"/>
    <x v="3"/>
    <n v="532"/>
    <n v="80.069999999999993"/>
    <x v="1"/>
    <s v="USD"/>
    <x v="126"/>
    <x v="123"/>
    <b v="0"/>
    <x v="0"/>
    <s v="music/rock"/>
    <x v="1"/>
    <x v="1"/>
  </r>
  <r>
    <x v="129"/>
    <x v="129"/>
    <x v="129"/>
    <n v="148500"/>
    <n v="4756"/>
    <n v="3"/>
    <x v="3"/>
    <n v="55"/>
    <n v="86.47"/>
    <x v="2"/>
    <s v="AUD"/>
    <x v="127"/>
    <x v="97"/>
    <b v="0"/>
    <x v="0"/>
    <s v="food/food trucks"/>
    <x v="0"/>
    <x v="0"/>
  </r>
  <r>
    <x v="130"/>
    <x v="130"/>
    <x v="130"/>
    <n v="9600"/>
    <n v="14925"/>
    <n v="155"/>
    <x v="1"/>
    <n v="533"/>
    <n v="28"/>
    <x v="3"/>
    <s v="DKK"/>
    <x v="128"/>
    <x v="124"/>
    <b v="0"/>
    <x v="0"/>
    <s v="film &amp; video/drama"/>
    <x v="4"/>
    <x v="6"/>
  </r>
  <r>
    <x v="131"/>
    <x v="131"/>
    <x v="131"/>
    <n v="164700"/>
    <n v="166116"/>
    <n v="101"/>
    <x v="1"/>
    <n v="2443"/>
    <n v="68"/>
    <x v="4"/>
    <s v="GBP"/>
    <x v="129"/>
    <x v="125"/>
    <b v="0"/>
    <x v="0"/>
    <s v="technology/web"/>
    <x v="2"/>
    <x v="2"/>
  </r>
  <r>
    <x v="132"/>
    <x v="132"/>
    <x v="132"/>
    <n v="3300"/>
    <n v="3834"/>
    <n v="116"/>
    <x v="1"/>
    <n v="89"/>
    <n v="43.08"/>
    <x v="1"/>
    <s v="USD"/>
    <x v="130"/>
    <x v="126"/>
    <b v="0"/>
    <x v="1"/>
    <s v="theater/plays"/>
    <x v="3"/>
    <x v="3"/>
  </r>
  <r>
    <x v="133"/>
    <x v="133"/>
    <x v="133"/>
    <n v="4500"/>
    <n v="13985"/>
    <n v="311"/>
    <x v="1"/>
    <n v="159"/>
    <n v="87.96"/>
    <x v="1"/>
    <s v="USD"/>
    <x v="131"/>
    <x v="127"/>
    <b v="0"/>
    <x v="0"/>
    <s v="music/world music"/>
    <x v="1"/>
    <x v="21"/>
  </r>
  <r>
    <x v="134"/>
    <x v="134"/>
    <x v="134"/>
    <n v="99500"/>
    <n v="89288"/>
    <n v="90"/>
    <x v="0"/>
    <n v="940"/>
    <n v="94.99"/>
    <x v="5"/>
    <s v="CHF"/>
    <x v="132"/>
    <x v="128"/>
    <b v="0"/>
    <x v="1"/>
    <s v="film &amp; video/documentary"/>
    <x v="4"/>
    <x v="4"/>
  </r>
  <r>
    <x v="135"/>
    <x v="135"/>
    <x v="135"/>
    <n v="7700"/>
    <n v="5488"/>
    <n v="71"/>
    <x v="0"/>
    <n v="117"/>
    <n v="46.91"/>
    <x v="1"/>
    <s v="USD"/>
    <x v="133"/>
    <x v="129"/>
    <b v="0"/>
    <x v="1"/>
    <s v="theater/plays"/>
    <x v="3"/>
    <x v="3"/>
  </r>
  <r>
    <x v="136"/>
    <x v="136"/>
    <x v="136"/>
    <n v="82800"/>
    <n v="2721"/>
    <n v="3"/>
    <x v="3"/>
    <n v="58"/>
    <n v="46.91"/>
    <x v="1"/>
    <s v="USD"/>
    <x v="134"/>
    <x v="130"/>
    <b v="0"/>
    <x v="1"/>
    <s v="film &amp; video/drama"/>
    <x v="4"/>
    <x v="6"/>
  </r>
  <r>
    <x v="137"/>
    <x v="137"/>
    <x v="137"/>
    <n v="1800"/>
    <n v="4712"/>
    <n v="262"/>
    <x v="1"/>
    <n v="50"/>
    <n v="94.24"/>
    <x v="1"/>
    <s v="USD"/>
    <x v="135"/>
    <x v="131"/>
    <b v="0"/>
    <x v="0"/>
    <s v="publishing/nonfiction"/>
    <x v="5"/>
    <x v="9"/>
  </r>
  <r>
    <x v="138"/>
    <x v="138"/>
    <x v="138"/>
    <n v="9600"/>
    <n v="9216"/>
    <n v="96"/>
    <x v="0"/>
    <n v="115"/>
    <n v="80.14"/>
    <x v="1"/>
    <s v="USD"/>
    <x v="136"/>
    <x v="132"/>
    <b v="0"/>
    <x v="0"/>
    <s v="games/mobile games"/>
    <x v="6"/>
    <x v="20"/>
  </r>
  <r>
    <x v="139"/>
    <x v="139"/>
    <x v="139"/>
    <n v="92100"/>
    <n v="19246"/>
    <n v="21"/>
    <x v="0"/>
    <n v="326"/>
    <n v="59.04"/>
    <x v="1"/>
    <s v="USD"/>
    <x v="137"/>
    <x v="133"/>
    <b v="0"/>
    <x v="1"/>
    <s v="technology/wearables"/>
    <x v="2"/>
    <x v="8"/>
  </r>
  <r>
    <x v="140"/>
    <x v="140"/>
    <x v="140"/>
    <n v="5500"/>
    <n v="12274"/>
    <n v="223"/>
    <x v="1"/>
    <n v="186"/>
    <n v="65.989999999999995"/>
    <x v="1"/>
    <s v="USD"/>
    <x v="138"/>
    <x v="134"/>
    <b v="0"/>
    <x v="0"/>
    <s v="film &amp; video/documentary"/>
    <x v="4"/>
    <x v="4"/>
  </r>
  <r>
    <x v="141"/>
    <x v="141"/>
    <x v="141"/>
    <n v="64300"/>
    <n v="65323"/>
    <n v="102"/>
    <x v="1"/>
    <n v="1071"/>
    <n v="60.99"/>
    <x v="1"/>
    <s v="USD"/>
    <x v="139"/>
    <x v="135"/>
    <b v="0"/>
    <x v="0"/>
    <s v="technology/web"/>
    <x v="2"/>
    <x v="2"/>
  </r>
  <r>
    <x v="142"/>
    <x v="142"/>
    <x v="142"/>
    <n v="5000"/>
    <n v="11502"/>
    <n v="230"/>
    <x v="1"/>
    <n v="117"/>
    <n v="98.31"/>
    <x v="1"/>
    <s v="USD"/>
    <x v="107"/>
    <x v="136"/>
    <b v="0"/>
    <x v="0"/>
    <s v="technology/web"/>
    <x v="2"/>
    <x v="2"/>
  </r>
  <r>
    <x v="143"/>
    <x v="143"/>
    <x v="143"/>
    <n v="5400"/>
    <n v="7322"/>
    <n v="136"/>
    <x v="1"/>
    <n v="70"/>
    <n v="104.6"/>
    <x v="1"/>
    <s v="USD"/>
    <x v="140"/>
    <x v="137"/>
    <b v="0"/>
    <x v="0"/>
    <s v="music/indie rock"/>
    <x v="1"/>
    <x v="7"/>
  </r>
  <r>
    <x v="144"/>
    <x v="144"/>
    <x v="144"/>
    <n v="9000"/>
    <n v="11619"/>
    <n v="129"/>
    <x v="1"/>
    <n v="135"/>
    <n v="86.07"/>
    <x v="1"/>
    <s v="USD"/>
    <x v="141"/>
    <x v="138"/>
    <b v="0"/>
    <x v="0"/>
    <s v="theater/plays"/>
    <x v="3"/>
    <x v="3"/>
  </r>
  <r>
    <x v="145"/>
    <x v="145"/>
    <x v="145"/>
    <n v="25000"/>
    <n v="59128"/>
    <n v="237"/>
    <x v="1"/>
    <n v="768"/>
    <n v="76.989999999999995"/>
    <x v="5"/>
    <s v="CHF"/>
    <x v="142"/>
    <x v="139"/>
    <b v="0"/>
    <x v="0"/>
    <s v="technology/wearables"/>
    <x v="2"/>
    <x v="8"/>
  </r>
  <r>
    <x v="146"/>
    <x v="146"/>
    <x v="146"/>
    <n v="8800"/>
    <n v="1518"/>
    <n v="17"/>
    <x v="3"/>
    <n v="51"/>
    <n v="29.76"/>
    <x v="1"/>
    <s v="USD"/>
    <x v="143"/>
    <x v="140"/>
    <b v="0"/>
    <x v="0"/>
    <s v="theater/plays"/>
    <x v="3"/>
    <x v="3"/>
  </r>
  <r>
    <x v="147"/>
    <x v="147"/>
    <x v="147"/>
    <n v="8300"/>
    <n v="9337"/>
    <n v="112"/>
    <x v="1"/>
    <n v="199"/>
    <n v="46.92"/>
    <x v="1"/>
    <s v="USD"/>
    <x v="144"/>
    <x v="141"/>
    <b v="0"/>
    <x v="1"/>
    <s v="theater/plays"/>
    <x v="3"/>
    <x v="3"/>
  </r>
  <r>
    <x v="148"/>
    <x v="148"/>
    <x v="148"/>
    <n v="9300"/>
    <n v="11255"/>
    <n v="121"/>
    <x v="1"/>
    <n v="107"/>
    <n v="105.19"/>
    <x v="1"/>
    <s v="USD"/>
    <x v="145"/>
    <x v="142"/>
    <b v="0"/>
    <x v="0"/>
    <s v="technology/wearables"/>
    <x v="2"/>
    <x v="8"/>
  </r>
  <r>
    <x v="149"/>
    <x v="149"/>
    <x v="149"/>
    <n v="6200"/>
    <n v="13632"/>
    <n v="220"/>
    <x v="1"/>
    <n v="195"/>
    <n v="69.91"/>
    <x v="1"/>
    <s v="USD"/>
    <x v="146"/>
    <x v="143"/>
    <b v="0"/>
    <x v="0"/>
    <s v="music/indie rock"/>
    <x v="1"/>
    <x v="7"/>
  </r>
  <r>
    <x v="150"/>
    <x v="150"/>
    <x v="150"/>
    <n v="100"/>
    <n v="1"/>
    <n v="1"/>
    <x v="0"/>
    <n v="1"/>
    <n v="1"/>
    <x v="1"/>
    <s v="USD"/>
    <x v="147"/>
    <x v="144"/>
    <b v="0"/>
    <x v="0"/>
    <s v="music/rock"/>
    <x v="1"/>
    <x v="1"/>
  </r>
  <r>
    <x v="151"/>
    <x v="151"/>
    <x v="151"/>
    <n v="137200"/>
    <n v="88037"/>
    <n v="64"/>
    <x v="0"/>
    <n v="1467"/>
    <n v="60.01"/>
    <x v="1"/>
    <s v="USD"/>
    <x v="148"/>
    <x v="145"/>
    <b v="0"/>
    <x v="0"/>
    <s v="music/electric music"/>
    <x v="1"/>
    <x v="5"/>
  </r>
  <r>
    <x v="152"/>
    <x v="152"/>
    <x v="152"/>
    <n v="41500"/>
    <n v="175573"/>
    <n v="423"/>
    <x v="1"/>
    <n v="3376"/>
    <n v="52.01"/>
    <x v="1"/>
    <s v="USD"/>
    <x v="149"/>
    <x v="146"/>
    <b v="0"/>
    <x v="0"/>
    <s v="music/indie rock"/>
    <x v="1"/>
    <x v="7"/>
  </r>
  <r>
    <x v="153"/>
    <x v="153"/>
    <x v="153"/>
    <n v="189400"/>
    <n v="176112"/>
    <n v="93"/>
    <x v="0"/>
    <n v="5681"/>
    <n v="31"/>
    <x v="1"/>
    <s v="USD"/>
    <x v="150"/>
    <x v="147"/>
    <b v="0"/>
    <x v="0"/>
    <s v="theater/plays"/>
    <x v="3"/>
    <x v="3"/>
  </r>
  <r>
    <x v="154"/>
    <x v="154"/>
    <x v="154"/>
    <n v="171300"/>
    <n v="100650"/>
    <n v="59"/>
    <x v="0"/>
    <n v="1059"/>
    <n v="95.04"/>
    <x v="1"/>
    <s v="USD"/>
    <x v="151"/>
    <x v="148"/>
    <b v="0"/>
    <x v="1"/>
    <s v="music/indie rock"/>
    <x v="1"/>
    <x v="7"/>
  </r>
  <r>
    <x v="155"/>
    <x v="155"/>
    <x v="155"/>
    <n v="139500"/>
    <n v="90706"/>
    <n v="65"/>
    <x v="0"/>
    <n v="1194"/>
    <n v="75.97"/>
    <x v="1"/>
    <s v="USD"/>
    <x v="152"/>
    <x v="149"/>
    <b v="0"/>
    <x v="0"/>
    <s v="theater/plays"/>
    <x v="3"/>
    <x v="3"/>
  </r>
  <r>
    <x v="156"/>
    <x v="156"/>
    <x v="156"/>
    <n v="36400"/>
    <n v="26914"/>
    <n v="74"/>
    <x v="3"/>
    <n v="379"/>
    <n v="71.010000000000005"/>
    <x v="2"/>
    <s v="AUD"/>
    <x v="153"/>
    <x v="150"/>
    <b v="0"/>
    <x v="0"/>
    <s v="music/rock"/>
    <x v="1"/>
    <x v="1"/>
  </r>
  <r>
    <x v="157"/>
    <x v="157"/>
    <x v="157"/>
    <n v="4200"/>
    <n v="2212"/>
    <n v="53"/>
    <x v="0"/>
    <n v="30"/>
    <n v="73.73"/>
    <x v="2"/>
    <s v="AUD"/>
    <x v="154"/>
    <x v="151"/>
    <b v="0"/>
    <x v="0"/>
    <s v="photography/photography books"/>
    <x v="7"/>
    <x v="14"/>
  </r>
  <r>
    <x v="158"/>
    <x v="158"/>
    <x v="158"/>
    <n v="2100"/>
    <n v="4640"/>
    <n v="221"/>
    <x v="1"/>
    <n v="41"/>
    <n v="113.17"/>
    <x v="1"/>
    <s v="USD"/>
    <x v="155"/>
    <x v="152"/>
    <b v="0"/>
    <x v="0"/>
    <s v="music/rock"/>
    <x v="1"/>
    <x v="1"/>
  </r>
  <r>
    <x v="159"/>
    <x v="159"/>
    <x v="159"/>
    <n v="191200"/>
    <n v="191222"/>
    <n v="100"/>
    <x v="1"/>
    <n v="1821"/>
    <n v="105.01"/>
    <x v="1"/>
    <s v="USD"/>
    <x v="156"/>
    <x v="153"/>
    <b v="0"/>
    <x v="1"/>
    <s v="theater/plays"/>
    <x v="3"/>
    <x v="3"/>
  </r>
  <r>
    <x v="160"/>
    <x v="160"/>
    <x v="160"/>
    <n v="8000"/>
    <n v="12985"/>
    <n v="162"/>
    <x v="1"/>
    <n v="164"/>
    <n v="79.180000000000007"/>
    <x v="1"/>
    <s v="USD"/>
    <x v="157"/>
    <x v="154"/>
    <b v="0"/>
    <x v="0"/>
    <s v="technology/wearables"/>
    <x v="2"/>
    <x v="8"/>
  </r>
  <r>
    <x v="161"/>
    <x v="161"/>
    <x v="161"/>
    <n v="5500"/>
    <n v="4300"/>
    <n v="78"/>
    <x v="0"/>
    <n v="75"/>
    <n v="57.33"/>
    <x v="1"/>
    <s v="USD"/>
    <x v="158"/>
    <x v="155"/>
    <b v="0"/>
    <x v="1"/>
    <s v="technology/web"/>
    <x v="2"/>
    <x v="2"/>
  </r>
  <r>
    <x v="162"/>
    <x v="162"/>
    <x v="162"/>
    <n v="6100"/>
    <n v="9134"/>
    <n v="150"/>
    <x v="1"/>
    <n v="157"/>
    <n v="58.18"/>
    <x v="5"/>
    <s v="CHF"/>
    <x v="159"/>
    <x v="156"/>
    <b v="0"/>
    <x v="0"/>
    <s v="music/rock"/>
    <x v="1"/>
    <x v="1"/>
  </r>
  <r>
    <x v="163"/>
    <x v="163"/>
    <x v="163"/>
    <n v="3500"/>
    <n v="8864"/>
    <n v="253"/>
    <x v="1"/>
    <n v="246"/>
    <n v="36.03"/>
    <x v="1"/>
    <s v="USD"/>
    <x v="160"/>
    <x v="157"/>
    <b v="0"/>
    <x v="1"/>
    <s v="photography/photography books"/>
    <x v="7"/>
    <x v="14"/>
  </r>
  <r>
    <x v="164"/>
    <x v="164"/>
    <x v="164"/>
    <n v="150500"/>
    <n v="150755"/>
    <n v="100"/>
    <x v="1"/>
    <n v="1396"/>
    <n v="107.99"/>
    <x v="1"/>
    <s v="USD"/>
    <x v="161"/>
    <x v="158"/>
    <b v="0"/>
    <x v="0"/>
    <s v="theater/plays"/>
    <x v="3"/>
    <x v="3"/>
  </r>
  <r>
    <x v="165"/>
    <x v="165"/>
    <x v="165"/>
    <n v="90400"/>
    <n v="110279"/>
    <n v="122"/>
    <x v="1"/>
    <n v="2506"/>
    <n v="44.01"/>
    <x v="1"/>
    <s v="USD"/>
    <x v="162"/>
    <x v="159"/>
    <b v="0"/>
    <x v="0"/>
    <s v="technology/web"/>
    <x v="2"/>
    <x v="2"/>
  </r>
  <r>
    <x v="166"/>
    <x v="166"/>
    <x v="166"/>
    <n v="9800"/>
    <n v="13439"/>
    <n v="137"/>
    <x v="1"/>
    <n v="244"/>
    <n v="55.08"/>
    <x v="1"/>
    <s v="USD"/>
    <x v="163"/>
    <x v="160"/>
    <b v="0"/>
    <x v="0"/>
    <s v="photography/photography books"/>
    <x v="7"/>
    <x v="14"/>
  </r>
  <r>
    <x v="167"/>
    <x v="167"/>
    <x v="167"/>
    <n v="2600"/>
    <n v="10804"/>
    <n v="416"/>
    <x v="1"/>
    <n v="146"/>
    <n v="74"/>
    <x v="2"/>
    <s v="AUD"/>
    <x v="164"/>
    <x v="161"/>
    <b v="0"/>
    <x v="0"/>
    <s v="theater/plays"/>
    <x v="3"/>
    <x v="3"/>
  </r>
  <r>
    <x v="168"/>
    <x v="168"/>
    <x v="168"/>
    <n v="128100"/>
    <n v="40107"/>
    <n v="31"/>
    <x v="0"/>
    <n v="955"/>
    <n v="42"/>
    <x v="3"/>
    <s v="DKK"/>
    <x v="165"/>
    <x v="162"/>
    <b v="0"/>
    <x v="1"/>
    <s v="music/indie rock"/>
    <x v="1"/>
    <x v="7"/>
  </r>
  <r>
    <x v="169"/>
    <x v="169"/>
    <x v="169"/>
    <n v="23300"/>
    <n v="98811"/>
    <n v="424"/>
    <x v="1"/>
    <n v="1267"/>
    <n v="77.989999999999995"/>
    <x v="1"/>
    <s v="USD"/>
    <x v="166"/>
    <x v="163"/>
    <b v="0"/>
    <x v="1"/>
    <s v="film &amp; video/shorts"/>
    <x v="4"/>
    <x v="12"/>
  </r>
  <r>
    <x v="170"/>
    <x v="170"/>
    <x v="170"/>
    <n v="188100"/>
    <n v="5528"/>
    <n v="3"/>
    <x v="0"/>
    <n v="67"/>
    <n v="82.51"/>
    <x v="1"/>
    <s v="USD"/>
    <x v="167"/>
    <x v="164"/>
    <b v="0"/>
    <x v="0"/>
    <s v="music/indie rock"/>
    <x v="1"/>
    <x v="7"/>
  </r>
  <r>
    <x v="171"/>
    <x v="171"/>
    <x v="171"/>
    <n v="4900"/>
    <n v="521"/>
    <n v="11"/>
    <x v="0"/>
    <n v="5"/>
    <n v="104.2"/>
    <x v="1"/>
    <s v="USD"/>
    <x v="168"/>
    <x v="165"/>
    <b v="0"/>
    <x v="0"/>
    <s v="publishing/translations"/>
    <x v="5"/>
    <x v="18"/>
  </r>
  <r>
    <x v="172"/>
    <x v="172"/>
    <x v="172"/>
    <n v="800"/>
    <n v="663"/>
    <n v="83"/>
    <x v="0"/>
    <n v="26"/>
    <n v="25.5"/>
    <x v="1"/>
    <s v="USD"/>
    <x v="169"/>
    <x v="166"/>
    <b v="0"/>
    <x v="1"/>
    <s v="film &amp; video/documentary"/>
    <x v="4"/>
    <x v="4"/>
  </r>
  <r>
    <x v="173"/>
    <x v="173"/>
    <x v="173"/>
    <n v="96700"/>
    <n v="157635"/>
    <n v="163"/>
    <x v="1"/>
    <n v="1561"/>
    <n v="100.98"/>
    <x v="1"/>
    <s v="USD"/>
    <x v="170"/>
    <x v="167"/>
    <b v="0"/>
    <x v="0"/>
    <s v="theater/plays"/>
    <x v="3"/>
    <x v="3"/>
  </r>
  <r>
    <x v="174"/>
    <x v="174"/>
    <x v="174"/>
    <n v="600"/>
    <n v="5368"/>
    <n v="895"/>
    <x v="1"/>
    <n v="48"/>
    <n v="111.83"/>
    <x v="1"/>
    <s v="USD"/>
    <x v="171"/>
    <x v="168"/>
    <b v="0"/>
    <x v="1"/>
    <s v="technology/wearables"/>
    <x v="2"/>
    <x v="8"/>
  </r>
  <r>
    <x v="175"/>
    <x v="175"/>
    <x v="175"/>
    <n v="181200"/>
    <n v="47459"/>
    <n v="26"/>
    <x v="0"/>
    <n v="1130"/>
    <n v="42"/>
    <x v="1"/>
    <s v="USD"/>
    <x v="172"/>
    <x v="169"/>
    <b v="0"/>
    <x v="0"/>
    <s v="theater/plays"/>
    <x v="3"/>
    <x v="3"/>
  </r>
  <r>
    <x v="176"/>
    <x v="176"/>
    <x v="176"/>
    <n v="115000"/>
    <n v="86060"/>
    <n v="75"/>
    <x v="0"/>
    <n v="782"/>
    <n v="110.05"/>
    <x v="1"/>
    <s v="USD"/>
    <x v="173"/>
    <x v="170"/>
    <b v="0"/>
    <x v="0"/>
    <s v="theater/plays"/>
    <x v="3"/>
    <x v="3"/>
  </r>
  <r>
    <x v="177"/>
    <x v="177"/>
    <x v="177"/>
    <n v="38800"/>
    <n v="161593"/>
    <n v="416"/>
    <x v="1"/>
    <n v="2739"/>
    <n v="59"/>
    <x v="1"/>
    <s v="USD"/>
    <x v="174"/>
    <x v="171"/>
    <b v="0"/>
    <x v="0"/>
    <s v="theater/plays"/>
    <x v="3"/>
    <x v="3"/>
  </r>
  <r>
    <x v="178"/>
    <x v="178"/>
    <x v="178"/>
    <n v="7200"/>
    <n v="6927"/>
    <n v="96"/>
    <x v="0"/>
    <n v="210"/>
    <n v="32.99"/>
    <x v="1"/>
    <s v="USD"/>
    <x v="175"/>
    <x v="172"/>
    <b v="0"/>
    <x v="0"/>
    <s v="food/food trucks"/>
    <x v="0"/>
    <x v="0"/>
  </r>
  <r>
    <x v="179"/>
    <x v="179"/>
    <x v="179"/>
    <n v="44500"/>
    <n v="159185"/>
    <n v="358"/>
    <x v="1"/>
    <n v="3537"/>
    <n v="45.01"/>
    <x v="0"/>
    <s v="CAD"/>
    <x v="176"/>
    <x v="173"/>
    <b v="0"/>
    <x v="1"/>
    <s v="theater/plays"/>
    <x v="3"/>
    <x v="3"/>
  </r>
  <r>
    <x v="180"/>
    <x v="180"/>
    <x v="180"/>
    <n v="56000"/>
    <n v="172736"/>
    <n v="308"/>
    <x v="1"/>
    <n v="2107"/>
    <n v="81.98"/>
    <x v="2"/>
    <s v="AUD"/>
    <x v="177"/>
    <x v="174"/>
    <b v="0"/>
    <x v="0"/>
    <s v="technology/wearables"/>
    <x v="2"/>
    <x v="8"/>
  </r>
  <r>
    <x v="181"/>
    <x v="181"/>
    <x v="181"/>
    <n v="8600"/>
    <n v="5315"/>
    <n v="62"/>
    <x v="0"/>
    <n v="136"/>
    <n v="39.08"/>
    <x v="1"/>
    <s v="USD"/>
    <x v="178"/>
    <x v="175"/>
    <b v="0"/>
    <x v="0"/>
    <s v="technology/web"/>
    <x v="2"/>
    <x v="2"/>
  </r>
  <r>
    <x v="182"/>
    <x v="182"/>
    <x v="182"/>
    <n v="27100"/>
    <n v="195750"/>
    <n v="722"/>
    <x v="1"/>
    <n v="3318"/>
    <n v="59"/>
    <x v="3"/>
    <s v="DKK"/>
    <x v="179"/>
    <x v="176"/>
    <b v="0"/>
    <x v="0"/>
    <s v="theater/plays"/>
    <x v="3"/>
    <x v="3"/>
  </r>
  <r>
    <x v="183"/>
    <x v="183"/>
    <x v="183"/>
    <n v="5100"/>
    <n v="3525"/>
    <n v="69"/>
    <x v="0"/>
    <n v="86"/>
    <n v="40.99"/>
    <x v="0"/>
    <s v="CAD"/>
    <x v="180"/>
    <x v="177"/>
    <b v="0"/>
    <x v="0"/>
    <s v="music/rock"/>
    <x v="1"/>
    <x v="1"/>
  </r>
  <r>
    <x v="184"/>
    <x v="184"/>
    <x v="184"/>
    <n v="3600"/>
    <n v="10550"/>
    <n v="293"/>
    <x v="1"/>
    <n v="340"/>
    <n v="31.03"/>
    <x v="1"/>
    <s v="USD"/>
    <x v="181"/>
    <x v="178"/>
    <b v="0"/>
    <x v="0"/>
    <s v="theater/plays"/>
    <x v="3"/>
    <x v="3"/>
  </r>
  <r>
    <x v="185"/>
    <x v="185"/>
    <x v="185"/>
    <n v="1000"/>
    <n v="718"/>
    <n v="72"/>
    <x v="0"/>
    <n v="19"/>
    <n v="37.79"/>
    <x v="1"/>
    <s v="USD"/>
    <x v="182"/>
    <x v="179"/>
    <b v="0"/>
    <x v="0"/>
    <s v="film &amp; video/television"/>
    <x v="4"/>
    <x v="19"/>
  </r>
  <r>
    <x v="186"/>
    <x v="186"/>
    <x v="186"/>
    <n v="88800"/>
    <n v="28358"/>
    <n v="32"/>
    <x v="0"/>
    <n v="886"/>
    <n v="32.01"/>
    <x v="1"/>
    <s v="USD"/>
    <x v="183"/>
    <x v="180"/>
    <b v="0"/>
    <x v="0"/>
    <s v="theater/plays"/>
    <x v="3"/>
    <x v="3"/>
  </r>
  <r>
    <x v="187"/>
    <x v="187"/>
    <x v="187"/>
    <n v="60200"/>
    <n v="138384"/>
    <n v="230"/>
    <x v="1"/>
    <n v="1442"/>
    <n v="95.97"/>
    <x v="0"/>
    <s v="CAD"/>
    <x v="184"/>
    <x v="181"/>
    <b v="0"/>
    <x v="1"/>
    <s v="film &amp; video/shorts"/>
    <x v="4"/>
    <x v="12"/>
  </r>
  <r>
    <x v="188"/>
    <x v="188"/>
    <x v="188"/>
    <n v="8200"/>
    <n v="2625"/>
    <n v="32"/>
    <x v="0"/>
    <n v="35"/>
    <n v="75"/>
    <x v="6"/>
    <s v="EUR"/>
    <x v="185"/>
    <x v="182"/>
    <b v="0"/>
    <x v="0"/>
    <s v="theater/plays"/>
    <x v="3"/>
    <x v="3"/>
  </r>
  <r>
    <x v="189"/>
    <x v="189"/>
    <x v="189"/>
    <n v="191300"/>
    <n v="45004"/>
    <n v="24"/>
    <x v="3"/>
    <n v="441"/>
    <n v="102.05"/>
    <x v="1"/>
    <s v="USD"/>
    <x v="186"/>
    <x v="183"/>
    <b v="0"/>
    <x v="0"/>
    <s v="theater/plays"/>
    <x v="3"/>
    <x v="3"/>
  </r>
  <r>
    <x v="190"/>
    <x v="190"/>
    <x v="190"/>
    <n v="3700"/>
    <n v="2538"/>
    <n v="69"/>
    <x v="0"/>
    <n v="24"/>
    <n v="105.75"/>
    <x v="1"/>
    <s v="USD"/>
    <x v="187"/>
    <x v="184"/>
    <b v="0"/>
    <x v="1"/>
    <s v="theater/plays"/>
    <x v="3"/>
    <x v="3"/>
  </r>
  <r>
    <x v="191"/>
    <x v="191"/>
    <x v="191"/>
    <n v="8400"/>
    <n v="3188"/>
    <n v="38"/>
    <x v="0"/>
    <n v="86"/>
    <n v="37.07"/>
    <x v="6"/>
    <s v="EUR"/>
    <x v="188"/>
    <x v="185"/>
    <b v="0"/>
    <x v="0"/>
    <s v="theater/plays"/>
    <x v="3"/>
    <x v="3"/>
  </r>
  <r>
    <x v="192"/>
    <x v="192"/>
    <x v="192"/>
    <n v="42600"/>
    <n v="8517"/>
    <n v="20"/>
    <x v="0"/>
    <n v="243"/>
    <n v="35.049999999999997"/>
    <x v="1"/>
    <s v="USD"/>
    <x v="189"/>
    <x v="186"/>
    <b v="0"/>
    <x v="0"/>
    <s v="music/rock"/>
    <x v="1"/>
    <x v="1"/>
  </r>
  <r>
    <x v="193"/>
    <x v="193"/>
    <x v="193"/>
    <n v="6600"/>
    <n v="3012"/>
    <n v="46"/>
    <x v="0"/>
    <n v="65"/>
    <n v="46.34"/>
    <x v="1"/>
    <s v="USD"/>
    <x v="190"/>
    <x v="187"/>
    <b v="1"/>
    <x v="0"/>
    <s v="music/indie rock"/>
    <x v="1"/>
    <x v="7"/>
  </r>
  <r>
    <x v="194"/>
    <x v="194"/>
    <x v="194"/>
    <n v="7100"/>
    <n v="8716"/>
    <n v="123"/>
    <x v="1"/>
    <n v="126"/>
    <n v="69.17"/>
    <x v="1"/>
    <s v="USD"/>
    <x v="191"/>
    <x v="188"/>
    <b v="0"/>
    <x v="0"/>
    <s v="music/metal"/>
    <x v="1"/>
    <x v="16"/>
  </r>
  <r>
    <x v="195"/>
    <x v="195"/>
    <x v="195"/>
    <n v="15800"/>
    <n v="57157"/>
    <n v="362"/>
    <x v="1"/>
    <n v="524"/>
    <n v="109.08"/>
    <x v="1"/>
    <s v="USD"/>
    <x v="192"/>
    <x v="189"/>
    <b v="0"/>
    <x v="0"/>
    <s v="music/electric music"/>
    <x v="1"/>
    <x v="5"/>
  </r>
  <r>
    <x v="196"/>
    <x v="196"/>
    <x v="196"/>
    <n v="8200"/>
    <n v="5178"/>
    <n v="63"/>
    <x v="0"/>
    <n v="100"/>
    <n v="51.78"/>
    <x v="3"/>
    <s v="DKK"/>
    <x v="173"/>
    <x v="190"/>
    <b v="0"/>
    <x v="0"/>
    <s v="technology/wearables"/>
    <x v="2"/>
    <x v="8"/>
  </r>
  <r>
    <x v="197"/>
    <x v="197"/>
    <x v="197"/>
    <n v="54700"/>
    <n v="163118"/>
    <n v="298"/>
    <x v="1"/>
    <n v="1989"/>
    <n v="82.01"/>
    <x v="1"/>
    <s v="USD"/>
    <x v="193"/>
    <x v="191"/>
    <b v="0"/>
    <x v="0"/>
    <s v="film &amp; video/drama"/>
    <x v="4"/>
    <x v="6"/>
  </r>
  <r>
    <x v="198"/>
    <x v="198"/>
    <x v="198"/>
    <n v="63200"/>
    <n v="6041"/>
    <n v="10"/>
    <x v="0"/>
    <n v="168"/>
    <n v="35.96"/>
    <x v="1"/>
    <s v="USD"/>
    <x v="194"/>
    <x v="192"/>
    <b v="0"/>
    <x v="0"/>
    <s v="music/electric music"/>
    <x v="1"/>
    <x v="5"/>
  </r>
  <r>
    <x v="199"/>
    <x v="199"/>
    <x v="199"/>
    <n v="1800"/>
    <n v="968"/>
    <n v="54"/>
    <x v="0"/>
    <n v="13"/>
    <n v="74.459999999999994"/>
    <x v="1"/>
    <s v="USD"/>
    <x v="195"/>
    <x v="193"/>
    <b v="0"/>
    <x v="0"/>
    <s v="music/rock"/>
    <x v="1"/>
    <x v="1"/>
  </r>
  <r>
    <x v="200"/>
    <x v="200"/>
    <x v="200"/>
    <n v="100"/>
    <n v="2"/>
    <n v="2"/>
    <x v="0"/>
    <n v="1"/>
    <n v="2"/>
    <x v="0"/>
    <s v="CAD"/>
    <x v="152"/>
    <x v="194"/>
    <b v="0"/>
    <x v="0"/>
    <s v="theater/plays"/>
    <x v="3"/>
    <x v="3"/>
  </r>
  <r>
    <x v="201"/>
    <x v="201"/>
    <x v="201"/>
    <n v="2100"/>
    <n v="14305"/>
    <n v="681"/>
    <x v="1"/>
    <n v="157"/>
    <n v="91.11"/>
    <x v="1"/>
    <s v="USD"/>
    <x v="196"/>
    <x v="195"/>
    <b v="0"/>
    <x v="0"/>
    <s v="technology/web"/>
    <x v="2"/>
    <x v="2"/>
  </r>
  <r>
    <x v="202"/>
    <x v="202"/>
    <x v="202"/>
    <n v="8300"/>
    <n v="6543"/>
    <n v="79"/>
    <x v="3"/>
    <n v="82"/>
    <n v="79.790000000000006"/>
    <x v="1"/>
    <s v="USD"/>
    <x v="197"/>
    <x v="196"/>
    <b v="0"/>
    <x v="0"/>
    <s v="food/food trucks"/>
    <x v="0"/>
    <x v="0"/>
  </r>
  <r>
    <x v="203"/>
    <x v="203"/>
    <x v="203"/>
    <n v="143900"/>
    <n v="193413"/>
    <n v="134"/>
    <x v="1"/>
    <n v="4498"/>
    <n v="43"/>
    <x v="2"/>
    <s v="AUD"/>
    <x v="198"/>
    <x v="197"/>
    <b v="0"/>
    <x v="0"/>
    <s v="theater/plays"/>
    <x v="3"/>
    <x v="3"/>
  </r>
  <r>
    <x v="204"/>
    <x v="204"/>
    <x v="204"/>
    <n v="75000"/>
    <n v="2529"/>
    <n v="3"/>
    <x v="0"/>
    <n v="40"/>
    <n v="63.23"/>
    <x v="1"/>
    <s v="USD"/>
    <x v="199"/>
    <x v="198"/>
    <b v="0"/>
    <x v="0"/>
    <s v="music/jazz"/>
    <x v="1"/>
    <x v="17"/>
  </r>
  <r>
    <x v="205"/>
    <x v="205"/>
    <x v="205"/>
    <n v="1300"/>
    <n v="5614"/>
    <n v="432"/>
    <x v="1"/>
    <n v="80"/>
    <n v="70.180000000000007"/>
    <x v="1"/>
    <s v="USD"/>
    <x v="200"/>
    <x v="199"/>
    <b v="1"/>
    <x v="0"/>
    <s v="theater/plays"/>
    <x v="3"/>
    <x v="3"/>
  </r>
  <r>
    <x v="206"/>
    <x v="206"/>
    <x v="206"/>
    <n v="9000"/>
    <n v="3496"/>
    <n v="39"/>
    <x v="3"/>
    <n v="57"/>
    <n v="61.33"/>
    <x v="1"/>
    <s v="USD"/>
    <x v="201"/>
    <x v="200"/>
    <b v="0"/>
    <x v="0"/>
    <s v="publishing/fiction"/>
    <x v="5"/>
    <x v="13"/>
  </r>
  <r>
    <x v="207"/>
    <x v="207"/>
    <x v="207"/>
    <n v="1000"/>
    <n v="4257"/>
    <n v="426"/>
    <x v="1"/>
    <n v="43"/>
    <n v="99"/>
    <x v="1"/>
    <s v="USD"/>
    <x v="202"/>
    <x v="201"/>
    <b v="0"/>
    <x v="1"/>
    <s v="music/rock"/>
    <x v="1"/>
    <x v="1"/>
  </r>
  <r>
    <x v="208"/>
    <x v="208"/>
    <x v="208"/>
    <n v="196900"/>
    <n v="199110"/>
    <n v="101"/>
    <x v="1"/>
    <n v="2053"/>
    <n v="96.98"/>
    <x v="1"/>
    <s v="USD"/>
    <x v="203"/>
    <x v="202"/>
    <b v="0"/>
    <x v="0"/>
    <s v="film &amp; video/documentary"/>
    <x v="4"/>
    <x v="4"/>
  </r>
  <r>
    <x v="209"/>
    <x v="209"/>
    <x v="209"/>
    <n v="194500"/>
    <n v="41212"/>
    <n v="21"/>
    <x v="2"/>
    <n v="808"/>
    <n v="51"/>
    <x v="2"/>
    <s v="AUD"/>
    <x v="204"/>
    <x v="203"/>
    <b v="0"/>
    <x v="0"/>
    <s v="film &amp; video/documentary"/>
    <x v="4"/>
    <x v="4"/>
  </r>
  <r>
    <x v="210"/>
    <x v="210"/>
    <x v="210"/>
    <n v="9400"/>
    <n v="6338"/>
    <n v="67"/>
    <x v="0"/>
    <n v="226"/>
    <n v="28.04"/>
    <x v="3"/>
    <s v="DKK"/>
    <x v="205"/>
    <x v="204"/>
    <b v="0"/>
    <x v="0"/>
    <s v="film &amp; video/science fiction"/>
    <x v="4"/>
    <x v="22"/>
  </r>
  <r>
    <x v="211"/>
    <x v="211"/>
    <x v="211"/>
    <n v="104400"/>
    <n v="99100"/>
    <n v="95"/>
    <x v="0"/>
    <n v="1625"/>
    <n v="60.98"/>
    <x v="1"/>
    <s v="USD"/>
    <x v="206"/>
    <x v="205"/>
    <b v="0"/>
    <x v="0"/>
    <s v="theater/plays"/>
    <x v="3"/>
    <x v="3"/>
  </r>
  <r>
    <x v="212"/>
    <x v="212"/>
    <x v="212"/>
    <n v="8100"/>
    <n v="12300"/>
    <n v="152"/>
    <x v="1"/>
    <n v="168"/>
    <n v="73.209999999999994"/>
    <x v="1"/>
    <s v="USD"/>
    <x v="207"/>
    <x v="206"/>
    <b v="0"/>
    <x v="0"/>
    <s v="theater/plays"/>
    <x v="3"/>
    <x v="3"/>
  </r>
  <r>
    <x v="213"/>
    <x v="213"/>
    <x v="213"/>
    <n v="87900"/>
    <n v="171549"/>
    <n v="195"/>
    <x v="1"/>
    <n v="4289"/>
    <n v="40"/>
    <x v="1"/>
    <s v="USD"/>
    <x v="208"/>
    <x v="207"/>
    <b v="0"/>
    <x v="1"/>
    <s v="music/indie rock"/>
    <x v="1"/>
    <x v="7"/>
  </r>
  <r>
    <x v="214"/>
    <x v="214"/>
    <x v="214"/>
    <n v="1400"/>
    <n v="14324"/>
    <n v="1023"/>
    <x v="1"/>
    <n v="165"/>
    <n v="86.81"/>
    <x v="1"/>
    <s v="USD"/>
    <x v="209"/>
    <x v="208"/>
    <b v="0"/>
    <x v="0"/>
    <s v="music/rock"/>
    <x v="1"/>
    <x v="1"/>
  </r>
  <r>
    <x v="215"/>
    <x v="215"/>
    <x v="215"/>
    <n v="156800"/>
    <n v="6024"/>
    <n v="4"/>
    <x v="0"/>
    <n v="143"/>
    <n v="42.13"/>
    <x v="1"/>
    <s v="USD"/>
    <x v="210"/>
    <x v="209"/>
    <b v="0"/>
    <x v="0"/>
    <s v="theater/plays"/>
    <x v="3"/>
    <x v="3"/>
  </r>
  <r>
    <x v="216"/>
    <x v="216"/>
    <x v="216"/>
    <n v="121700"/>
    <n v="188721"/>
    <n v="155"/>
    <x v="1"/>
    <n v="1815"/>
    <n v="103.98"/>
    <x v="1"/>
    <s v="USD"/>
    <x v="211"/>
    <x v="210"/>
    <b v="0"/>
    <x v="0"/>
    <s v="theater/plays"/>
    <x v="3"/>
    <x v="3"/>
  </r>
  <r>
    <x v="217"/>
    <x v="217"/>
    <x v="217"/>
    <n v="129400"/>
    <n v="57911"/>
    <n v="45"/>
    <x v="0"/>
    <n v="934"/>
    <n v="62"/>
    <x v="1"/>
    <s v="USD"/>
    <x v="212"/>
    <x v="211"/>
    <b v="0"/>
    <x v="0"/>
    <s v="film &amp; video/science fiction"/>
    <x v="4"/>
    <x v="22"/>
  </r>
  <r>
    <x v="218"/>
    <x v="218"/>
    <x v="218"/>
    <n v="5700"/>
    <n v="12309"/>
    <n v="216"/>
    <x v="1"/>
    <n v="397"/>
    <n v="31.01"/>
    <x v="4"/>
    <s v="GBP"/>
    <x v="213"/>
    <x v="212"/>
    <b v="0"/>
    <x v="1"/>
    <s v="film &amp; video/shorts"/>
    <x v="4"/>
    <x v="12"/>
  </r>
  <r>
    <x v="219"/>
    <x v="219"/>
    <x v="219"/>
    <n v="41700"/>
    <n v="138497"/>
    <n v="332"/>
    <x v="1"/>
    <n v="1539"/>
    <n v="89.99"/>
    <x v="1"/>
    <s v="USD"/>
    <x v="214"/>
    <x v="213"/>
    <b v="0"/>
    <x v="0"/>
    <s v="film &amp; video/animation"/>
    <x v="4"/>
    <x v="10"/>
  </r>
  <r>
    <x v="220"/>
    <x v="220"/>
    <x v="220"/>
    <n v="7900"/>
    <n v="667"/>
    <n v="8"/>
    <x v="0"/>
    <n v="17"/>
    <n v="39.24"/>
    <x v="1"/>
    <s v="USD"/>
    <x v="215"/>
    <x v="214"/>
    <b v="1"/>
    <x v="0"/>
    <s v="theater/plays"/>
    <x v="3"/>
    <x v="3"/>
  </r>
  <r>
    <x v="221"/>
    <x v="221"/>
    <x v="221"/>
    <n v="121500"/>
    <n v="119830"/>
    <n v="99"/>
    <x v="0"/>
    <n v="2179"/>
    <n v="54.99"/>
    <x v="1"/>
    <s v="USD"/>
    <x v="216"/>
    <x v="215"/>
    <b v="1"/>
    <x v="0"/>
    <s v="food/food trucks"/>
    <x v="0"/>
    <x v="0"/>
  </r>
  <r>
    <x v="222"/>
    <x v="222"/>
    <x v="222"/>
    <n v="4800"/>
    <n v="6623"/>
    <n v="138"/>
    <x v="1"/>
    <n v="138"/>
    <n v="47.99"/>
    <x v="1"/>
    <s v="USD"/>
    <x v="217"/>
    <x v="216"/>
    <b v="0"/>
    <x v="0"/>
    <s v="photography/photography books"/>
    <x v="7"/>
    <x v="14"/>
  </r>
  <r>
    <x v="223"/>
    <x v="223"/>
    <x v="223"/>
    <n v="87300"/>
    <n v="81897"/>
    <n v="94"/>
    <x v="0"/>
    <n v="931"/>
    <n v="87.97"/>
    <x v="1"/>
    <s v="USD"/>
    <x v="218"/>
    <x v="217"/>
    <b v="0"/>
    <x v="0"/>
    <s v="theater/plays"/>
    <x v="3"/>
    <x v="3"/>
  </r>
  <r>
    <x v="224"/>
    <x v="224"/>
    <x v="224"/>
    <n v="46300"/>
    <n v="186885"/>
    <n v="404"/>
    <x v="1"/>
    <n v="3594"/>
    <n v="52"/>
    <x v="1"/>
    <s v="USD"/>
    <x v="219"/>
    <x v="218"/>
    <b v="0"/>
    <x v="0"/>
    <s v="film &amp; video/science fiction"/>
    <x v="4"/>
    <x v="22"/>
  </r>
  <r>
    <x v="225"/>
    <x v="225"/>
    <x v="225"/>
    <n v="67800"/>
    <n v="176398"/>
    <n v="260"/>
    <x v="1"/>
    <n v="5880"/>
    <n v="30"/>
    <x v="1"/>
    <s v="USD"/>
    <x v="220"/>
    <x v="219"/>
    <b v="1"/>
    <x v="0"/>
    <s v="music/rock"/>
    <x v="1"/>
    <x v="1"/>
  </r>
  <r>
    <x v="226"/>
    <x v="102"/>
    <x v="226"/>
    <n v="3000"/>
    <n v="10999"/>
    <n v="367"/>
    <x v="1"/>
    <n v="112"/>
    <n v="98.21"/>
    <x v="1"/>
    <s v="USD"/>
    <x v="221"/>
    <x v="122"/>
    <b v="0"/>
    <x v="0"/>
    <s v="photography/photography books"/>
    <x v="7"/>
    <x v="14"/>
  </r>
  <r>
    <x v="227"/>
    <x v="226"/>
    <x v="227"/>
    <n v="60900"/>
    <n v="102751"/>
    <n v="169"/>
    <x v="1"/>
    <n v="943"/>
    <n v="108.96"/>
    <x v="1"/>
    <s v="USD"/>
    <x v="222"/>
    <x v="220"/>
    <b v="0"/>
    <x v="0"/>
    <s v="games/mobile games"/>
    <x v="6"/>
    <x v="20"/>
  </r>
  <r>
    <x v="228"/>
    <x v="227"/>
    <x v="228"/>
    <n v="137900"/>
    <n v="165352"/>
    <n v="120"/>
    <x v="1"/>
    <n v="2468"/>
    <n v="67"/>
    <x v="1"/>
    <s v="USD"/>
    <x v="172"/>
    <x v="221"/>
    <b v="0"/>
    <x v="0"/>
    <s v="film &amp; video/animation"/>
    <x v="4"/>
    <x v="10"/>
  </r>
  <r>
    <x v="229"/>
    <x v="228"/>
    <x v="229"/>
    <n v="85600"/>
    <n v="165798"/>
    <n v="194"/>
    <x v="1"/>
    <n v="2551"/>
    <n v="64.989999999999995"/>
    <x v="1"/>
    <s v="USD"/>
    <x v="223"/>
    <x v="222"/>
    <b v="0"/>
    <x v="1"/>
    <s v="games/mobile games"/>
    <x v="6"/>
    <x v="20"/>
  </r>
  <r>
    <x v="230"/>
    <x v="229"/>
    <x v="230"/>
    <n v="2400"/>
    <n v="10084"/>
    <n v="420"/>
    <x v="1"/>
    <n v="101"/>
    <n v="99.84"/>
    <x v="1"/>
    <s v="USD"/>
    <x v="224"/>
    <x v="223"/>
    <b v="0"/>
    <x v="0"/>
    <s v="games/video games"/>
    <x v="6"/>
    <x v="11"/>
  </r>
  <r>
    <x v="231"/>
    <x v="230"/>
    <x v="231"/>
    <n v="7200"/>
    <n v="5523"/>
    <n v="77"/>
    <x v="3"/>
    <n v="67"/>
    <n v="82.43"/>
    <x v="1"/>
    <s v="USD"/>
    <x v="225"/>
    <x v="224"/>
    <b v="0"/>
    <x v="0"/>
    <s v="theater/plays"/>
    <x v="3"/>
    <x v="3"/>
  </r>
  <r>
    <x v="232"/>
    <x v="231"/>
    <x v="232"/>
    <n v="3400"/>
    <n v="5823"/>
    <n v="171"/>
    <x v="1"/>
    <n v="92"/>
    <n v="63.29"/>
    <x v="1"/>
    <s v="USD"/>
    <x v="226"/>
    <x v="225"/>
    <b v="0"/>
    <x v="0"/>
    <s v="theater/plays"/>
    <x v="3"/>
    <x v="3"/>
  </r>
  <r>
    <x v="233"/>
    <x v="232"/>
    <x v="233"/>
    <n v="3800"/>
    <n v="6000"/>
    <n v="158"/>
    <x v="1"/>
    <n v="62"/>
    <n v="96.77"/>
    <x v="1"/>
    <s v="USD"/>
    <x v="227"/>
    <x v="226"/>
    <b v="0"/>
    <x v="0"/>
    <s v="film &amp; video/animation"/>
    <x v="4"/>
    <x v="10"/>
  </r>
  <r>
    <x v="234"/>
    <x v="233"/>
    <x v="234"/>
    <n v="7500"/>
    <n v="8181"/>
    <n v="109"/>
    <x v="1"/>
    <n v="149"/>
    <n v="54.91"/>
    <x v="6"/>
    <s v="EUR"/>
    <x v="228"/>
    <x v="227"/>
    <b v="0"/>
    <x v="1"/>
    <s v="games/video games"/>
    <x v="6"/>
    <x v="11"/>
  </r>
  <r>
    <x v="235"/>
    <x v="234"/>
    <x v="235"/>
    <n v="8600"/>
    <n v="3589"/>
    <n v="42"/>
    <x v="0"/>
    <n v="92"/>
    <n v="39.01"/>
    <x v="1"/>
    <s v="USD"/>
    <x v="229"/>
    <x v="228"/>
    <b v="0"/>
    <x v="0"/>
    <s v="film &amp; video/animation"/>
    <x v="4"/>
    <x v="10"/>
  </r>
  <r>
    <x v="236"/>
    <x v="235"/>
    <x v="236"/>
    <n v="39500"/>
    <n v="4323"/>
    <n v="11"/>
    <x v="0"/>
    <n v="57"/>
    <n v="75.84"/>
    <x v="2"/>
    <s v="AUD"/>
    <x v="230"/>
    <x v="229"/>
    <b v="0"/>
    <x v="1"/>
    <s v="music/rock"/>
    <x v="1"/>
    <x v="1"/>
  </r>
  <r>
    <x v="237"/>
    <x v="236"/>
    <x v="237"/>
    <n v="9300"/>
    <n v="14822"/>
    <n v="159"/>
    <x v="1"/>
    <n v="329"/>
    <n v="45.05"/>
    <x v="1"/>
    <s v="USD"/>
    <x v="231"/>
    <x v="230"/>
    <b v="0"/>
    <x v="0"/>
    <s v="film &amp; video/animation"/>
    <x v="4"/>
    <x v="10"/>
  </r>
  <r>
    <x v="238"/>
    <x v="237"/>
    <x v="238"/>
    <n v="2400"/>
    <n v="10138"/>
    <n v="422"/>
    <x v="1"/>
    <n v="97"/>
    <n v="104.52"/>
    <x v="3"/>
    <s v="DKK"/>
    <x v="232"/>
    <x v="231"/>
    <b v="0"/>
    <x v="1"/>
    <s v="theater/plays"/>
    <x v="3"/>
    <x v="3"/>
  </r>
  <r>
    <x v="239"/>
    <x v="238"/>
    <x v="239"/>
    <n v="3200"/>
    <n v="3127"/>
    <n v="98"/>
    <x v="0"/>
    <n v="41"/>
    <n v="76.27"/>
    <x v="1"/>
    <s v="USD"/>
    <x v="233"/>
    <x v="232"/>
    <b v="0"/>
    <x v="0"/>
    <s v="technology/wearables"/>
    <x v="2"/>
    <x v="8"/>
  </r>
  <r>
    <x v="240"/>
    <x v="239"/>
    <x v="240"/>
    <n v="29400"/>
    <n v="123124"/>
    <n v="419"/>
    <x v="1"/>
    <n v="1784"/>
    <n v="69.02"/>
    <x v="1"/>
    <s v="USD"/>
    <x v="194"/>
    <x v="233"/>
    <b v="0"/>
    <x v="0"/>
    <s v="theater/plays"/>
    <x v="3"/>
    <x v="3"/>
  </r>
  <r>
    <x v="241"/>
    <x v="240"/>
    <x v="241"/>
    <n v="168500"/>
    <n v="171729"/>
    <n v="102"/>
    <x v="1"/>
    <n v="1684"/>
    <n v="101.98"/>
    <x v="2"/>
    <s v="AUD"/>
    <x v="234"/>
    <x v="234"/>
    <b v="0"/>
    <x v="1"/>
    <s v="publishing/nonfiction"/>
    <x v="5"/>
    <x v="9"/>
  </r>
  <r>
    <x v="242"/>
    <x v="241"/>
    <x v="242"/>
    <n v="8400"/>
    <n v="10729"/>
    <n v="128"/>
    <x v="1"/>
    <n v="250"/>
    <n v="42.92"/>
    <x v="1"/>
    <s v="USD"/>
    <x v="235"/>
    <x v="235"/>
    <b v="0"/>
    <x v="1"/>
    <s v="music/rock"/>
    <x v="1"/>
    <x v="1"/>
  </r>
  <r>
    <x v="243"/>
    <x v="242"/>
    <x v="243"/>
    <n v="2300"/>
    <n v="10240"/>
    <n v="445"/>
    <x v="1"/>
    <n v="238"/>
    <n v="43.03"/>
    <x v="1"/>
    <s v="USD"/>
    <x v="236"/>
    <x v="236"/>
    <b v="0"/>
    <x v="0"/>
    <s v="theater/plays"/>
    <x v="3"/>
    <x v="3"/>
  </r>
  <r>
    <x v="244"/>
    <x v="243"/>
    <x v="244"/>
    <n v="700"/>
    <n v="3988"/>
    <n v="570"/>
    <x v="1"/>
    <n v="53"/>
    <n v="75.25"/>
    <x v="1"/>
    <s v="USD"/>
    <x v="237"/>
    <x v="237"/>
    <b v="0"/>
    <x v="0"/>
    <s v="theater/plays"/>
    <x v="3"/>
    <x v="3"/>
  </r>
  <r>
    <x v="245"/>
    <x v="244"/>
    <x v="245"/>
    <n v="2900"/>
    <n v="14771"/>
    <n v="509"/>
    <x v="1"/>
    <n v="214"/>
    <n v="69.02"/>
    <x v="1"/>
    <s v="USD"/>
    <x v="238"/>
    <x v="238"/>
    <b v="0"/>
    <x v="0"/>
    <s v="theater/plays"/>
    <x v="3"/>
    <x v="3"/>
  </r>
  <r>
    <x v="246"/>
    <x v="245"/>
    <x v="246"/>
    <n v="4500"/>
    <n v="14649"/>
    <n v="326"/>
    <x v="1"/>
    <n v="222"/>
    <n v="65.989999999999995"/>
    <x v="1"/>
    <s v="USD"/>
    <x v="239"/>
    <x v="239"/>
    <b v="0"/>
    <x v="0"/>
    <s v="technology/web"/>
    <x v="2"/>
    <x v="2"/>
  </r>
  <r>
    <x v="247"/>
    <x v="246"/>
    <x v="247"/>
    <n v="19800"/>
    <n v="184658"/>
    <n v="933"/>
    <x v="1"/>
    <n v="1884"/>
    <n v="98.01"/>
    <x v="1"/>
    <s v="USD"/>
    <x v="240"/>
    <x v="240"/>
    <b v="0"/>
    <x v="1"/>
    <s v="publishing/fiction"/>
    <x v="5"/>
    <x v="13"/>
  </r>
  <r>
    <x v="248"/>
    <x v="247"/>
    <x v="248"/>
    <n v="6200"/>
    <n v="13103"/>
    <n v="211"/>
    <x v="1"/>
    <n v="218"/>
    <n v="60.11"/>
    <x v="2"/>
    <s v="AUD"/>
    <x v="241"/>
    <x v="241"/>
    <b v="0"/>
    <x v="0"/>
    <s v="games/mobile games"/>
    <x v="6"/>
    <x v="20"/>
  </r>
  <r>
    <x v="249"/>
    <x v="248"/>
    <x v="249"/>
    <n v="61500"/>
    <n v="168095"/>
    <n v="273"/>
    <x v="1"/>
    <n v="6465"/>
    <n v="26"/>
    <x v="1"/>
    <s v="USD"/>
    <x v="242"/>
    <x v="242"/>
    <b v="0"/>
    <x v="0"/>
    <s v="publishing/translations"/>
    <x v="5"/>
    <x v="18"/>
  </r>
  <r>
    <x v="250"/>
    <x v="249"/>
    <x v="250"/>
    <n v="100"/>
    <n v="3"/>
    <n v="3"/>
    <x v="0"/>
    <n v="1"/>
    <n v="3"/>
    <x v="1"/>
    <s v="USD"/>
    <x v="67"/>
    <x v="243"/>
    <b v="0"/>
    <x v="0"/>
    <s v="music/rock"/>
    <x v="1"/>
    <x v="1"/>
  </r>
  <r>
    <x v="251"/>
    <x v="250"/>
    <x v="251"/>
    <n v="7100"/>
    <n v="3840"/>
    <n v="54"/>
    <x v="0"/>
    <n v="101"/>
    <n v="38.020000000000003"/>
    <x v="1"/>
    <s v="USD"/>
    <x v="243"/>
    <x v="244"/>
    <b v="0"/>
    <x v="0"/>
    <s v="theater/plays"/>
    <x v="3"/>
    <x v="3"/>
  </r>
  <r>
    <x v="252"/>
    <x v="251"/>
    <x v="252"/>
    <n v="1000"/>
    <n v="6263"/>
    <n v="626"/>
    <x v="1"/>
    <n v="59"/>
    <n v="106.15"/>
    <x v="1"/>
    <s v="USD"/>
    <x v="244"/>
    <x v="245"/>
    <b v="0"/>
    <x v="0"/>
    <s v="theater/plays"/>
    <x v="3"/>
    <x v="3"/>
  </r>
  <r>
    <x v="253"/>
    <x v="252"/>
    <x v="253"/>
    <n v="121500"/>
    <n v="108161"/>
    <n v="89"/>
    <x v="0"/>
    <n v="1335"/>
    <n v="81.02"/>
    <x v="0"/>
    <s v="CAD"/>
    <x v="245"/>
    <x v="246"/>
    <b v="0"/>
    <x v="0"/>
    <s v="film &amp; video/drama"/>
    <x v="4"/>
    <x v="6"/>
  </r>
  <r>
    <x v="254"/>
    <x v="253"/>
    <x v="254"/>
    <n v="4600"/>
    <n v="8505"/>
    <n v="185"/>
    <x v="1"/>
    <n v="88"/>
    <n v="96.65"/>
    <x v="1"/>
    <s v="USD"/>
    <x v="246"/>
    <x v="247"/>
    <b v="0"/>
    <x v="0"/>
    <s v="publishing/nonfiction"/>
    <x v="5"/>
    <x v="9"/>
  </r>
  <r>
    <x v="255"/>
    <x v="254"/>
    <x v="255"/>
    <n v="80500"/>
    <n v="96735"/>
    <n v="120"/>
    <x v="1"/>
    <n v="1697"/>
    <n v="57"/>
    <x v="1"/>
    <s v="USD"/>
    <x v="247"/>
    <x v="248"/>
    <b v="0"/>
    <x v="1"/>
    <s v="music/rock"/>
    <x v="1"/>
    <x v="1"/>
  </r>
  <r>
    <x v="256"/>
    <x v="255"/>
    <x v="256"/>
    <n v="4100"/>
    <n v="959"/>
    <n v="23"/>
    <x v="0"/>
    <n v="15"/>
    <n v="63.93"/>
    <x v="4"/>
    <s v="GBP"/>
    <x v="248"/>
    <x v="249"/>
    <b v="0"/>
    <x v="0"/>
    <s v="music/rock"/>
    <x v="1"/>
    <x v="1"/>
  </r>
  <r>
    <x v="257"/>
    <x v="256"/>
    <x v="257"/>
    <n v="5700"/>
    <n v="8322"/>
    <n v="146"/>
    <x v="1"/>
    <n v="92"/>
    <n v="90.46"/>
    <x v="1"/>
    <s v="USD"/>
    <x v="249"/>
    <x v="250"/>
    <b v="0"/>
    <x v="0"/>
    <s v="theater/plays"/>
    <x v="3"/>
    <x v="3"/>
  </r>
  <r>
    <x v="258"/>
    <x v="257"/>
    <x v="258"/>
    <n v="5000"/>
    <n v="13424"/>
    <n v="268"/>
    <x v="1"/>
    <n v="186"/>
    <n v="72.17"/>
    <x v="1"/>
    <s v="USD"/>
    <x v="250"/>
    <x v="251"/>
    <b v="0"/>
    <x v="1"/>
    <s v="theater/plays"/>
    <x v="3"/>
    <x v="3"/>
  </r>
  <r>
    <x v="259"/>
    <x v="258"/>
    <x v="259"/>
    <n v="1800"/>
    <n v="10755"/>
    <n v="598"/>
    <x v="1"/>
    <n v="138"/>
    <n v="77.930000000000007"/>
    <x v="1"/>
    <s v="USD"/>
    <x v="251"/>
    <x v="252"/>
    <b v="1"/>
    <x v="0"/>
    <s v="photography/photography books"/>
    <x v="7"/>
    <x v="14"/>
  </r>
  <r>
    <x v="260"/>
    <x v="259"/>
    <x v="260"/>
    <n v="6300"/>
    <n v="9935"/>
    <n v="158"/>
    <x v="1"/>
    <n v="261"/>
    <n v="38.07"/>
    <x v="1"/>
    <s v="USD"/>
    <x v="136"/>
    <x v="253"/>
    <b v="0"/>
    <x v="0"/>
    <s v="music/rock"/>
    <x v="1"/>
    <x v="1"/>
  </r>
  <r>
    <x v="261"/>
    <x v="260"/>
    <x v="261"/>
    <n v="84300"/>
    <n v="26303"/>
    <n v="31"/>
    <x v="0"/>
    <n v="454"/>
    <n v="57.94"/>
    <x v="1"/>
    <s v="USD"/>
    <x v="252"/>
    <x v="254"/>
    <b v="0"/>
    <x v="1"/>
    <s v="music/rock"/>
    <x v="1"/>
    <x v="1"/>
  </r>
  <r>
    <x v="262"/>
    <x v="261"/>
    <x v="262"/>
    <n v="1700"/>
    <n v="5328"/>
    <n v="313"/>
    <x v="1"/>
    <n v="107"/>
    <n v="49.79"/>
    <x v="1"/>
    <s v="USD"/>
    <x v="253"/>
    <x v="255"/>
    <b v="0"/>
    <x v="1"/>
    <s v="music/indie rock"/>
    <x v="1"/>
    <x v="7"/>
  </r>
  <r>
    <x v="263"/>
    <x v="262"/>
    <x v="263"/>
    <n v="2900"/>
    <n v="10756"/>
    <n v="371"/>
    <x v="1"/>
    <n v="199"/>
    <n v="54.05"/>
    <x v="1"/>
    <s v="USD"/>
    <x v="254"/>
    <x v="256"/>
    <b v="0"/>
    <x v="0"/>
    <s v="photography/photography books"/>
    <x v="7"/>
    <x v="14"/>
  </r>
  <r>
    <x v="264"/>
    <x v="263"/>
    <x v="264"/>
    <n v="45600"/>
    <n v="165375"/>
    <n v="363"/>
    <x v="1"/>
    <n v="5512"/>
    <n v="30"/>
    <x v="1"/>
    <s v="USD"/>
    <x v="255"/>
    <x v="257"/>
    <b v="0"/>
    <x v="0"/>
    <s v="theater/plays"/>
    <x v="3"/>
    <x v="3"/>
  </r>
  <r>
    <x v="265"/>
    <x v="264"/>
    <x v="265"/>
    <n v="4900"/>
    <n v="6031"/>
    <n v="123"/>
    <x v="1"/>
    <n v="86"/>
    <n v="70.13"/>
    <x v="1"/>
    <s v="USD"/>
    <x v="256"/>
    <x v="258"/>
    <b v="0"/>
    <x v="0"/>
    <s v="theater/plays"/>
    <x v="3"/>
    <x v="3"/>
  </r>
  <r>
    <x v="266"/>
    <x v="265"/>
    <x v="266"/>
    <n v="111900"/>
    <n v="85902"/>
    <n v="77"/>
    <x v="0"/>
    <n v="3182"/>
    <n v="27"/>
    <x v="6"/>
    <s v="EUR"/>
    <x v="257"/>
    <x v="259"/>
    <b v="0"/>
    <x v="1"/>
    <s v="music/jazz"/>
    <x v="1"/>
    <x v="17"/>
  </r>
  <r>
    <x v="267"/>
    <x v="266"/>
    <x v="267"/>
    <n v="61600"/>
    <n v="143910"/>
    <n v="234"/>
    <x v="1"/>
    <n v="2768"/>
    <n v="51.99"/>
    <x v="2"/>
    <s v="AUD"/>
    <x v="258"/>
    <x v="260"/>
    <b v="0"/>
    <x v="0"/>
    <s v="theater/plays"/>
    <x v="3"/>
    <x v="3"/>
  </r>
  <r>
    <x v="268"/>
    <x v="267"/>
    <x v="268"/>
    <n v="1500"/>
    <n v="2708"/>
    <n v="181"/>
    <x v="1"/>
    <n v="48"/>
    <n v="56.42"/>
    <x v="1"/>
    <s v="USD"/>
    <x v="259"/>
    <x v="261"/>
    <b v="0"/>
    <x v="0"/>
    <s v="film &amp; video/documentary"/>
    <x v="4"/>
    <x v="4"/>
  </r>
  <r>
    <x v="269"/>
    <x v="268"/>
    <x v="269"/>
    <n v="3500"/>
    <n v="8842"/>
    <n v="253"/>
    <x v="1"/>
    <n v="87"/>
    <n v="101.63"/>
    <x v="1"/>
    <s v="USD"/>
    <x v="260"/>
    <x v="262"/>
    <b v="0"/>
    <x v="0"/>
    <s v="film &amp; video/television"/>
    <x v="4"/>
    <x v="19"/>
  </r>
  <r>
    <x v="270"/>
    <x v="269"/>
    <x v="270"/>
    <n v="173900"/>
    <n v="47260"/>
    <n v="27"/>
    <x v="3"/>
    <n v="1890"/>
    <n v="25.01"/>
    <x v="1"/>
    <s v="USD"/>
    <x v="261"/>
    <x v="263"/>
    <b v="0"/>
    <x v="0"/>
    <s v="games/video games"/>
    <x v="6"/>
    <x v="11"/>
  </r>
  <r>
    <x v="271"/>
    <x v="270"/>
    <x v="271"/>
    <n v="153700"/>
    <n v="1953"/>
    <n v="1"/>
    <x v="2"/>
    <n v="61"/>
    <n v="32.020000000000003"/>
    <x v="1"/>
    <s v="USD"/>
    <x v="262"/>
    <x v="264"/>
    <b v="0"/>
    <x v="0"/>
    <s v="photography/photography books"/>
    <x v="7"/>
    <x v="14"/>
  </r>
  <r>
    <x v="272"/>
    <x v="271"/>
    <x v="272"/>
    <n v="51100"/>
    <n v="155349"/>
    <n v="304"/>
    <x v="1"/>
    <n v="1894"/>
    <n v="82.02"/>
    <x v="1"/>
    <s v="USD"/>
    <x v="263"/>
    <x v="265"/>
    <b v="0"/>
    <x v="1"/>
    <s v="theater/plays"/>
    <x v="3"/>
    <x v="3"/>
  </r>
  <r>
    <x v="273"/>
    <x v="272"/>
    <x v="273"/>
    <n v="7800"/>
    <n v="10704"/>
    <n v="137"/>
    <x v="1"/>
    <n v="282"/>
    <n v="37.96"/>
    <x v="0"/>
    <s v="CAD"/>
    <x v="264"/>
    <x v="266"/>
    <b v="0"/>
    <x v="0"/>
    <s v="theater/plays"/>
    <x v="3"/>
    <x v="3"/>
  </r>
  <r>
    <x v="274"/>
    <x v="273"/>
    <x v="274"/>
    <n v="2400"/>
    <n v="773"/>
    <n v="32"/>
    <x v="0"/>
    <n v="15"/>
    <n v="51.53"/>
    <x v="1"/>
    <s v="USD"/>
    <x v="265"/>
    <x v="267"/>
    <b v="0"/>
    <x v="0"/>
    <s v="theater/plays"/>
    <x v="3"/>
    <x v="3"/>
  </r>
  <r>
    <x v="275"/>
    <x v="274"/>
    <x v="275"/>
    <n v="3900"/>
    <n v="9419"/>
    <n v="242"/>
    <x v="1"/>
    <n v="116"/>
    <n v="81.2"/>
    <x v="1"/>
    <s v="USD"/>
    <x v="266"/>
    <x v="153"/>
    <b v="0"/>
    <x v="0"/>
    <s v="publishing/translations"/>
    <x v="5"/>
    <x v="18"/>
  </r>
  <r>
    <x v="276"/>
    <x v="275"/>
    <x v="276"/>
    <n v="5500"/>
    <n v="5324"/>
    <n v="97"/>
    <x v="0"/>
    <n v="133"/>
    <n v="40.03"/>
    <x v="1"/>
    <s v="USD"/>
    <x v="267"/>
    <x v="268"/>
    <b v="0"/>
    <x v="1"/>
    <s v="games/video games"/>
    <x v="6"/>
    <x v="11"/>
  </r>
  <r>
    <x v="277"/>
    <x v="276"/>
    <x v="277"/>
    <n v="700"/>
    <n v="7465"/>
    <n v="1066"/>
    <x v="1"/>
    <n v="83"/>
    <n v="89.94"/>
    <x v="1"/>
    <s v="USD"/>
    <x v="268"/>
    <x v="269"/>
    <b v="0"/>
    <x v="0"/>
    <s v="theater/plays"/>
    <x v="3"/>
    <x v="3"/>
  </r>
  <r>
    <x v="278"/>
    <x v="277"/>
    <x v="278"/>
    <n v="2700"/>
    <n v="8799"/>
    <n v="326"/>
    <x v="1"/>
    <n v="91"/>
    <n v="96.69"/>
    <x v="1"/>
    <s v="USD"/>
    <x v="269"/>
    <x v="270"/>
    <b v="0"/>
    <x v="0"/>
    <s v="technology/web"/>
    <x v="2"/>
    <x v="2"/>
  </r>
  <r>
    <x v="279"/>
    <x v="278"/>
    <x v="279"/>
    <n v="8000"/>
    <n v="13656"/>
    <n v="171"/>
    <x v="1"/>
    <n v="546"/>
    <n v="25.01"/>
    <x v="1"/>
    <s v="USD"/>
    <x v="270"/>
    <x v="271"/>
    <b v="0"/>
    <x v="0"/>
    <s v="theater/plays"/>
    <x v="3"/>
    <x v="3"/>
  </r>
  <r>
    <x v="280"/>
    <x v="279"/>
    <x v="280"/>
    <n v="2500"/>
    <n v="14536"/>
    <n v="581"/>
    <x v="1"/>
    <n v="393"/>
    <n v="36.99"/>
    <x v="1"/>
    <s v="USD"/>
    <x v="271"/>
    <x v="272"/>
    <b v="0"/>
    <x v="0"/>
    <s v="film &amp; video/animation"/>
    <x v="4"/>
    <x v="10"/>
  </r>
  <r>
    <x v="281"/>
    <x v="280"/>
    <x v="281"/>
    <n v="164500"/>
    <n v="150552"/>
    <n v="92"/>
    <x v="0"/>
    <n v="2062"/>
    <n v="73.010000000000005"/>
    <x v="1"/>
    <s v="USD"/>
    <x v="272"/>
    <x v="273"/>
    <b v="0"/>
    <x v="1"/>
    <s v="theater/plays"/>
    <x v="3"/>
    <x v="3"/>
  </r>
  <r>
    <x v="282"/>
    <x v="281"/>
    <x v="282"/>
    <n v="8400"/>
    <n v="9076"/>
    <n v="108"/>
    <x v="1"/>
    <n v="133"/>
    <n v="68.239999999999995"/>
    <x v="1"/>
    <s v="USD"/>
    <x v="73"/>
    <x v="274"/>
    <b v="0"/>
    <x v="1"/>
    <s v="film &amp; video/television"/>
    <x v="4"/>
    <x v="19"/>
  </r>
  <r>
    <x v="283"/>
    <x v="282"/>
    <x v="283"/>
    <n v="8100"/>
    <n v="1517"/>
    <n v="19"/>
    <x v="0"/>
    <n v="29"/>
    <n v="52.31"/>
    <x v="3"/>
    <s v="DKK"/>
    <x v="273"/>
    <x v="148"/>
    <b v="0"/>
    <x v="0"/>
    <s v="music/rock"/>
    <x v="1"/>
    <x v="1"/>
  </r>
  <r>
    <x v="284"/>
    <x v="283"/>
    <x v="284"/>
    <n v="9800"/>
    <n v="8153"/>
    <n v="83"/>
    <x v="0"/>
    <n v="132"/>
    <n v="61.77"/>
    <x v="1"/>
    <s v="USD"/>
    <x v="274"/>
    <x v="275"/>
    <b v="0"/>
    <x v="0"/>
    <s v="technology/web"/>
    <x v="2"/>
    <x v="2"/>
  </r>
  <r>
    <x v="285"/>
    <x v="284"/>
    <x v="285"/>
    <n v="900"/>
    <n v="6357"/>
    <n v="706"/>
    <x v="1"/>
    <n v="254"/>
    <n v="25.03"/>
    <x v="1"/>
    <s v="USD"/>
    <x v="275"/>
    <x v="276"/>
    <b v="0"/>
    <x v="0"/>
    <s v="theater/plays"/>
    <x v="3"/>
    <x v="3"/>
  </r>
  <r>
    <x v="286"/>
    <x v="285"/>
    <x v="286"/>
    <n v="112100"/>
    <n v="19557"/>
    <n v="17"/>
    <x v="3"/>
    <n v="184"/>
    <n v="106.29"/>
    <x v="1"/>
    <s v="USD"/>
    <x v="276"/>
    <x v="72"/>
    <b v="0"/>
    <x v="0"/>
    <s v="theater/plays"/>
    <x v="3"/>
    <x v="3"/>
  </r>
  <r>
    <x v="287"/>
    <x v="286"/>
    <x v="287"/>
    <n v="6300"/>
    <n v="13213"/>
    <n v="210"/>
    <x v="1"/>
    <n v="176"/>
    <n v="75.069999999999993"/>
    <x v="1"/>
    <s v="USD"/>
    <x v="277"/>
    <x v="277"/>
    <b v="0"/>
    <x v="0"/>
    <s v="music/electric music"/>
    <x v="1"/>
    <x v="5"/>
  </r>
  <r>
    <x v="288"/>
    <x v="287"/>
    <x v="288"/>
    <n v="5600"/>
    <n v="5476"/>
    <n v="98"/>
    <x v="0"/>
    <n v="137"/>
    <n v="39.97"/>
    <x v="3"/>
    <s v="DKK"/>
    <x v="278"/>
    <x v="278"/>
    <b v="0"/>
    <x v="1"/>
    <s v="music/metal"/>
    <x v="1"/>
    <x v="16"/>
  </r>
  <r>
    <x v="289"/>
    <x v="288"/>
    <x v="289"/>
    <n v="800"/>
    <n v="13474"/>
    <n v="1684"/>
    <x v="1"/>
    <n v="337"/>
    <n v="39.979999999999997"/>
    <x v="0"/>
    <s v="CAD"/>
    <x v="279"/>
    <x v="71"/>
    <b v="0"/>
    <x v="0"/>
    <s v="theater/plays"/>
    <x v="3"/>
    <x v="3"/>
  </r>
  <r>
    <x v="290"/>
    <x v="289"/>
    <x v="290"/>
    <n v="168600"/>
    <n v="91722"/>
    <n v="54"/>
    <x v="0"/>
    <n v="908"/>
    <n v="101.02"/>
    <x v="1"/>
    <s v="USD"/>
    <x v="280"/>
    <x v="279"/>
    <b v="0"/>
    <x v="1"/>
    <s v="film &amp; video/documentary"/>
    <x v="4"/>
    <x v="4"/>
  </r>
  <r>
    <x v="291"/>
    <x v="290"/>
    <x v="291"/>
    <n v="1800"/>
    <n v="8219"/>
    <n v="457"/>
    <x v="1"/>
    <n v="107"/>
    <n v="76.81"/>
    <x v="1"/>
    <s v="USD"/>
    <x v="281"/>
    <x v="280"/>
    <b v="1"/>
    <x v="0"/>
    <s v="technology/web"/>
    <x v="2"/>
    <x v="2"/>
  </r>
  <r>
    <x v="292"/>
    <x v="291"/>
    <x v="292"/>
    <n v="7300"/>
    <n v="717"/>
    <n v="10"/>
    <x v="0"/>
    <n v="10"/>
    <n v="71.7"/>
    <x v="1"/>
    <s v="USD"/>
    <x v="282"/>
    <x v="281"/>
    <b v="0"/>
    <x v="0"/>
    <s v="food/food trucks"/>
    <x v="0"/>
    <x v="0"/>
  </r>
  <r>
    <x v="293"/>
    <x v="292"/>
    <x v="293"/>
    <n v="6500"/>
    <n v="1065"/>
    <n v="16"/>
    <x v="3"/>
    <n v="32"/>
    <n v="33.28"/>
    <x v="6"/>
    <s v="EUR"/>
    <x v="283"/>
    <x v="282"/>
    <b v="0"/>
    <x v="0"/>
    <s v="theater/plays"/>
    <x v="3"/>
    <x v="3"/>
  </r>
  <r>
    <x v="294"/>
    <x v="293"/>
    <x v="294"/>
    <n v="600"/>
    <n v="8038"/>
    <n v="1340"/>
    <x v="1"/>
    <n v="183"/>
    <n v="43.92"/>
    <x v="1"/>
    <s v="USD"/>
    <x v="284"/>
    <x v="283"/>
    <b v="0"/>
    <x v="0"/>
    <s v="theater/plays"/>
    <x v="3"/>
    <x v="3"/>
  </r>
  <r>
    <x v="295"/>
    <x v="294"/>
    <x v="295"/>
    <n v="192900"/>
    <n v="68769"/>
    <n v="36"/>
    <x v="0"/>
    <n v="1910"/>
    <n v="36"/>
    <x v="5"/>
    <s v="CHF"/>
    <x v="285"/>
    <x v="284"/>
    <b v="0"/>
    <x v="0"/>
    <s v="theater/plays"/>
    <x v="3"/>
    <x v="3"/>
  </r>
  <r>
    <x v="296"/>
    <x v="295"/>
    <x v="296"/>
    <n v="6100"/>
    <n v="3352"/>
    <n v="55"/>
    <x v="0"/>
    <n v="38"/>
    <n v="88.21"/>
    <x v="2"/>
    <s v="AUD"/>
    <x v="286"/>
    <x v="285"/>
    <b v="0"/>
    <x v="0"/>
    <s v="theater/plays"/>
    <x v="3"/>
    <x v="3"/>
  </r>
  <r>
    <x v="297"/>
    <x v="296"/>
    <x v="297"/>
    <n v="7200"/>
    <n v="6785"/>
    <n v="94"/>
    <x v="0"/>
    <n v="104"/>
    <n v="65.239999999999995"/>
    <x v="2"/>
    <s v="AUD"/>
    <x v="287"/>
    <x v="286"/>
    <b v="0"/>
    <x v="1"/>
    <s v="theater/plays"/>
    <x v="3"/>
    <x v="3"/>
  </r>
  <r>
    <x v="298"/>
    <x v="297"/>
    <x v="298"/>
    <n v="3500"/>
    <n v="5037"/>
    <n v="144"/>
    <x v="1"/>
    <n v="72"/>
    <n v="69.959999999999994"/>
    <x v="1"/>
    <s v="USD"/>
    <x v="288"/>
    <x v="287"/>
    <b v="0"/>
    <x v="1"/>
    <s v="music/rock"/>
    <x v="1"/>
    <x v="1"/>
  </r>
  <r>
    <x v="299"/>
    <x v="298"/>
    <x v="299"/>
    <n v="3800"/>
    <n v="1954"/>
    <n v="51"/>
    <x v="0"/>
    <n v="49"/>
    <n v="39.880000000000003"/>
    <x v="1"/>
    <s v="USD"/>
    <x v="289"/>
    <x v="288"/>
    <b v="0"/>
    <x v="0"/>
    <s v="food/food trucks"/>
    <x v="0"/>
    <x v="0"/>
  </r>
  <r>
    <x v="300"/>
    <x v="299"/>
    <x v="300"/>
    <n v="100"/>
    <n v="5"/>
    <n v="5"/>
    <x v="0"/>
    <n v="1"/>
    <n v="5"/>
    <x v="3"/>
    <s v="DKK"/>
    <x v="290"/>
    <x v="289"/>
    <b v="0"/>
    <x v="1"/>
    <s v="publishing/nonfiction"/>
    <x v="5"/>
    <x v="9"/>
  </r>
  <r>
    <x v="301"/>
    <x v="300"/>
    <x v="301"/>
    <n v="900"/>
    <n v="12102"/>
    <n v="1345"/>
    <x v="1"/>
    <n v="295"/>
    <n v="41.02"/>
    <x v="1"/>
    <s v="USD"/>
    <x v="291"/>
    <x v="290"/>
    <b v="0"/>
    <x v="0"/>
    <s v="film &amp; video/documentary"/>
    <x v="4"/>
    <x v="4"/>
  </r>
  <r>
    <x v="302"/>
    <x v="301"/>
    <x v="302"/>
    <n v="76100"/>
    <n v="24234"/>
    <n v="32"/>
    <x v="0"/>
    <n v="245"/>
    <n v="98.91"/>
    <x v="1"/>
    <s v="USD"/>
    <x v="292"/>
    <x v="18"/>
    <b v="0"/>
    <x v="0"/>
    <s v="theater/plays"/>
    <x v="3"/>
    <x v="3"/>
  </r>
  <r>
    <x v="303"/>
    <x v="302"/>
    <x v="303"/>
    <n v="3400"/>
    <n v="2809"/>
    <n v="83"/>
    <x v="0"/>
    <n v="32"/>
    <n v="87.78"/>
    <x v="1"/>
    <s v="USD"/>
    <x v="293"/>
    <x v="291"/>
    <b v="0"/>
    <x v="0"/>
    <s v="music/indie rock"/>
    <x v="1"/>
    <x v="7"/>
  </r>
  <r>
    <x v="304"/>
    <x v="303"/>
    <x v="304"/>
    <n v="2100"/>
    <n v="11469"/>
    <n v="546"/>
    <x v="1"/>
    <n v="142"/>
    <n v="80.77"/>
    <x v="1"/>
    <s v="USD"/>
    <x v="294"/>
    <x v="292"/>
    <b v="0"/>
    <x v="0"/>
    <s v="film &amp; video/documentary"/>
    <x v="4"/>
    <x v="4"/>
  </r>
  <r>
    <x v="305"/>
    <x v="304"/>
    <x v="305"/>
    <n v="2800"/>
    <n v="8014"/>
    <n v="286"/>
    <x v="1"/>
    <n v="85"/>
    <n v="94.28"/>
    <x v="1"/>
    <s v="USD"/>
    <x v="295"/>
    <x v="293"/>
    <b v="0"/>
    <x v="0"/>
    <s v="theater/plays"/>
    <x v="3"/>
    <x v="3"/>
  </r>
  <r>
    <x v="306"/>
    <x v="305"/>
    <x v="306"/>
    <n v="6500"/>
    <n v="514"/>
    <n v="8"/>
    <x v="0"/>
    <n v="7"/>
    <n v="73.430000000000007"/>
    <x v="1"/>
    <s v="USD"/>
    <x v="296"/>
    <x v="294"/>
    <b v="0"/>
    <x v="1"/>
    <s v="theater/plays"/>
    <x v="3"/>
    <x v="3"/>
  </r>
  <r>
    <x v="307"/>
    <x v="306"/>
    <x v="307"/>
    <n v="32900"/>
    <n v="43473"/>
    <n v="132"/>
    <x v="1"/>
    <n v="659"/>
    <n v="65.97"/>
    <x v="3"/>
    <s v="DKK"/>
    <x v="297"/>
    <x v="295"/>
    <b v="0"/>
    <x v="1"/>
    <s v="publishing/fiction"/>
    <x v="5"/>
    <x v="13"/>
  </r>
  <r>
    <x v="308"/>
    <x v="307"/>
    <x v="308"/>
    <n v="118200"/>
    <n v="87560"/>
    <n v="74"/>
    <x v="0"/>
    <n v="803"/>
    <n v="109.04"/>
    <x v="1"/>
    <s v="USD"/>
    <x v="298"/>
    <x v="296"/>
    <b v="0"/>
    <x v="0"/>
    <s v="theater/plays"/>
    <x v="3"/>
    <x v="3"/>
  </r>
  <r>
    <x v="309"/>
    <x v="308"/>
    <x v="309"/>
    <n v="4100"/>
    <n v="3087"/>
    <n v="75"/>
    <x v="3"/>
    <n v="75"/>
    <n v="41.16"/>
    <x v="1"/>
    <s v="USD"/>
    <x v="299"/>
    <x v="297"/>
    <b v="0"/>
    <x v="1"/>
    <s v="music/indie rock"/>
    <x v="1"/>
    <x v="7"/>
  </r>
  <r>
    <x v="310"/>
    <x v="309"/>
    <x v="310"/>
    <n v="7800"/>
    <n v="1586"/>
    <n v="20"/>
    <x v="0"/>
    <n v="16"/>
    <n v="99.13"/>
    <x v="1"/>
    <s v="USD"/>
    <x v="300"/>
    <x v="298"/>
    <b v="0"/>
    <x v="0"/>
    <s v="games/video games"/>
    <x v="6"/>
    <x v="11"/>
  </r>
  <r>
    <x v="311"/>
    <x v="310"/>
    <x v="311"/>
    <n v="6300"/>
    <n v="12812"/>
    <n v="203"/>
    <x v="1"/>
    <n v="121"/>
    <n v="105.88"/>
    <x v="1"/>
    <s v="USD"/>
    <x v="247"/>
    <x v="299"/>
    <b v="0"/>
    <x v="0"/>
    <s v="theater/plays"/>
    <x v="3"/>
    <x v="3"/>
  </r>
  <r>
    <x v="312"/>
    <x v="311"/>
    <x v="312"/>
    <n v="59100"/>
    <n v="183345"/>
    <n v="310"/>
    <x v="1"/>
    <n v="3742"/>
    <n v="49"/>
    <x v="1"/>
    <s v="USD"/>
    <x v="244"/>
    <x v="300"/>
    <b v="0"/>
    <x v="0"/>
    <s v="theater/plays"/>
    <x v="3"/>
    <x v="3"/>
  </r>
  <r>
    <x v="313"/>
    <x v="312"/>
    <x v="313"/>
    <n v="2200"/>
    <n v="8697"/>
    <n v="395"/>
    <x v="1"/>
    <n v="223"/>
    <n v="39"/>
    <x v="1"/>
    <s v="USD"/>
    <x v="301"/>
    <x v="301"/>
    <b v="0"/>
    <x v="0"/>
    <s v="music/rock"/>
    <x v="1"/>
    <x v="1"/>
  </r>
  <r>
    <x v="314"/>
    <x v="313"/>
    <x v="314"/>
    <n v="1400"/>
    <n v="4126"/>
    <n v="295"/>
    <x v="1"/>
    <n v="133"/>
    <n v="31.02"/>
    <x v="1"/>
    <s v="USD"/>
    <x v="188"/>
    <x v="162"/>
    <b v="0"/>
    <x v="1"/>
    <s v="film &amp; video/documentary"/>
    <x v="4"/>
    <x v="4"/>
  </r>
  <r>
    <x v="315"/>
    <x v="314"/>
    <x v="315"/>
    <n v="9500"/>
    <n v="3220"/>
    <n v="34"/>
    <x v="0"/>
    <n v="31"/>
    <n v="103.87"/>
    <x v="1"/>
    <s v="USD"/>
    <x v="302"/>
    <x v="302"/>
    <b v="0"/>
    <x v="0"/>
    <s v="theater/plays"/>
    <x v="3"/>
    <x v="3"/>
  </r>
  <r>
    <x v="316"/>
    <x v="315"/>
    <x v="316"/>
    <n v="9600"/>
    <n v="6401"/>
    <n v="67"/>
    <x v="0"/>
    <n v="108"/>
    <n v="59.27"/>
    <x v="6"/>
    <s v="EUR"/>
    <x v="303"/>
    <x v="303"/>
    <b v="0"/>
    <x v="1"/>
    <s v="food/food trucks"/>
    <x v="0"/>
    <x v="0"/>
  </r>
  <r>
    <x v="317"/>
    <x v="316"/>
    <x v="317"/>
    <n v="6600"/>
    <n v="1269"/>
    <n v="19"/>
    <x v="0"/>
    <n v="30"/>
    <n v="42.3"/>
    <x v="1"/>
    <s v="USD"/>
    <x v="304"/>
    <x v="304"/>
    <b v="0"/>
    <x v="0"/>
    <s v="theater/plays"/>
    <x v="3"/>
    <x v="3"/>
  </r>
  <r>
    <x v="318"/>
    <x v="317"/>
    <x v="318"/>
    <n v="5700"/>
    <n v="903"/>
    <n v="16"/>
    <x v="0"/>
    <n v="17"/>
    <n v="53.12"/>
    <x v="1"/>
    <s v="USD"/>
    <x v="305"/>
    <x v="305"/>
    <b v="0"/>
    <x v="0"/>
    <s v="music/rock"/>
    <x v="1"/>
    <x v="1"/>
  </r>
  <r>
    <x v="319"/>
    <x v="318"/>
    <x v="319"/>
    <n v="8400"/>
    <n v="3251"/>
    <n v="39"/>
    <x v="3"/>
    <n v="64"/>
    <n v="50.8"/>
    <x v="1"/>
    <s v="USD"/>
    <x v="306"/>
    <x v="306"/>
    <b v="0"/>
    <x v="0"/>
    <s v="technology/web"/>
    <x v="2"/>
    <x v="2"/>
  </r>
  <r>
    <x v="320"/>
    <x v="319"/>
    <x v="320"/>
    <n v="84400"/>
    <n v="8092"/>
    <n v="10"/>
    <x v="0"/>
    <n v="80"/>
    <n v="101.15"/>
    <x v="1"/>
    <s v="USD"/>
    <x v="307"/>
    <x v="307"/>
    <b v="0"/>
    <x v="0"/>
    <s v="publishing/fiction"/>
    <x v="5"/>
    <x v="13"/>
  </r>
  <r>
    <x v="321"/>
    <x v="320"/>
    <x v="321"/>
    <n v="170400"/>
    <n v="160422"/>
    <n v="94"/>
    <x v="0"/>
    <n v="2468"/>
    <n v="65"/>
    <x v="1"/>
    <s v="USD"/>
    <x v="308"/>
    <x v="308"/>
    <b v="0"/>
    <x v="0"/>
    <s v="film &amp; video/shorts"/>
    <x v="4"/>
    <x v="12"/>
  </r>
  <r>
    <x v="322"/>
    <x v="321"/>
    <x v="322"/>
    <n v="117900"/>
    <n v="196377"/>
    <n v="167"/>
    <x v="1"/>
    <n v="5168"/>
    <n v="38"/>
    <x v="1"/>
    <s v="USD"/>
    <x v="309"/>
    <x v="309"/>
    <b v="0"/>
    <x v="0"/>
    <s v="theater/plays"/>
    <x v="3"/>
    <x v="3"/>
  </r>
  <r>
    <x v="323"/>
    <x v="322"/>
    <x v="323"/>
    <n v="8900"/>
    <n v="2148"/>
    <n v="24"/>
    <x v="0"/>
    <n v="26"/>
    <n v="82.62"/>
    <x v="4"/>
    <s v="GBP"/>
    <x v="310"/>
    <x v="310"/>
    <b v="0"/>
    <x v="0"/>
    <s v="film &amp; video/documentary"/>
    <x v="4"/>
    <x v="4"/>
  </r>
  <r>
    <x v="324"/>
    <x v="323"/>
    <x v="324"/>
    <n v="7100"/>
    <n v="11648"/>
    <n v="164"/>
    <x v="1"/>
    <n v="307"/>
    <n v="37.94"/>
    <x v="1"/>
    <s v="USD"/>
    <x v="311"/>
    <x v="311"/>
    <b v="0"/>
    <x v="1"/>
    <s v="theater/plays"/>
    <x v="3"/>
    <x v="3"/>
  </r>
  <r>
    <x v="325"/>
    <x v="324"/>
    <x v="325"/>
    <n v="6500"/>
    <n v="5897"/>
    <n v="91"/>
    <x v="0"/>
    <n v="73"/>
    <n v="80.78"/>
    <x v="1"/>
    <s v="USD"/>
    <x v="79"/>
    <x v="312"/>
    <b v="0"/>
    <x v="1"/>
    <s v="theater/plays"/>
    <x v="3"/>
    <x v="3"/>
  </r>
  <r>
    <x v="326"/>
    <x v="325"/>
    <x v="326"/>
    <n v="7200"/>
    <n v="3326"/>
    <n v="46"/>
    <x v="0"/>
    <n v="128"/>
    <n v="25.98"/>
    <x v="1"/>
    <s v="USD"/>
    <x v="312"/>
    <x v="313"/>
    <b v="0"/>
    <x v="0"/>
    <s v="film &amp; video/animation"/>
    <x v="4"/>
    <x v="10"/>
  </r>
  <r>
    <x v="327"/>
    <x v="326"/>
    <x v="327"/>
    <n v="2600"/>
    <n v="1002"/>
    <n v="39"/>
    <x v="0"/>
    <n v="33"/>
    <n v="30.36"/>
    <x v="1"/>
    <s v="USD"/>
    <x v="313"/>
    <x v="314"/>
    <b v="0"/>
    <x v="1"/>
    <s v="theater/plays"/>
    <x v="3"/>
    <x v="3"/>
  </r>
  <r>
    <x v="328"/>
    <x v="327"/>
    <x v="328"/>
    <n v="98700"/>
    <n v="131826"/>
    <n v="134"/>
    <x v="1"/>
    <n v="2441"/>
    <n v="54"/>
    <x v="1"/>
    <s v="USD"/>
    <x v="314"/>
    <x v="315"/>
    <b v="0"/>
    <x v="0"/>
    <s v="music/rock"/>
    <x v="1"/>
    <x v="1"/>
  </r>
  <r>
    <x v="329"/>
    <x v="328"/>
    <x v="329"/>
    <n v="93800"/>
    <n v="21477"/>
    <n v="23"/>
    <x v="2"/>
    <n v="211"/>
    <n v="101.79"/>
    <x v="1"/>
    <s v="USD"/>
    <x v="315"/>
    <x v="316"/>
    <b v="0"/>
    <x v="0"/>
    <s v="games/video games"/>
    <x v="6"/>
    <x v="11"/>
  </r>
  <r>
    <x v="330"/>
    <x v="329"/>
    <x v="330"/>
    <n v="33700"/>
    <n v="62330"/>
    <n v="185"/>
    <x v="1"/>
    <n v="1385"/>
    <n v="45"/>
    <x v="4"/>
    <s v="GBP"/>
    <x v="316"/>
    <x v="317"/>
    <b v="0"/>
    <x v="0"/>
    <s v="film &amp; video/documentary"/>
    <x v="4"/>
    <x v="4"/>
  </r>
  <r>
    <x v="331"/>
    <x v="330"/>
    <x v="331"/>
    <n v="3300"/>
    <n v="14643"/>
    <n v="444"/>
    <x v="1"/>
    <n v="190"/>
    <n v="77.069999999999993"/>
    <x v="1"/>
    <s v="USD"/>
    <x v="317"/>
    <x v="318"/>
    <b v="0"/>
    <x v="0"/>
    <s v="food/food trucks"/>
    <x v="0"/>
    <x v="0"/>
  </r>
  <r>
    <x v="332"/>
    <x v="331"/>
    <x v="332"/>
    <n v="20700"/>
    <n v="41396"/>
    <n v="200"/>
    <x v="1"/>
    <n v="470"/>
    <n v="88.08"/>
    <x v="1"/>
    <s v="USD"/>
    <x v="318"/>
    <x v="319"/>
    <b v="0"/>
    <x v="0"/>
    <s v="technology/wearables"/>
    <x v="2"/>
    <x v="8"/>
  </r>
  <r>
    <x v="333"/>
    <x v="332"/>
    <x v="333"/>
    <n v="9600"/>
    <n v="11900"/>
    <n v="124"/>
    <x v="1"/>
    <n v="253"/>
    <n v="47.04"/>
    <x v="1"/>
    <s v="USD"/>
    <x v="319"/>
    <x v="320"/>
    <b v="0"/>
    <x v="0"/>
    <s v="theater/plays"/>
    <x v="3"/>
    <x v="3"/>
  </r>
  <r>
    <x v="334"/>
    <x v="333"/>
    <x v="334"/>
    <n v="66200"/>
    <n v="123538"/>
    <n v="187"/>
    <x v="1"/>
    <n v="1113"/>
    <n v="111"/>
    <x v="1"/>
    <s v="USD"/>
    <x v="32"/>
    <x v="321"/>
    <b v="0"/>
    <x v="0"/>
    <s v="music/rock"/>
    <x v="1"/>
    <x v="1"/>
  </r>
  <r>
    <x v="335"/>
    <x v="334"/>
    <x v="335"/>
    <n v="173800"/>
    <n v="198628"/>
    <n v="114"/>
    <x v="1"/>
    <n v="2283"/>
    <n v="87"/>
    <x v="1"/>
    <s v="USD"/>
    <x v="320"/>
    <x v="322"/>
    <b v="0"/>
    <x v="0"/>
    <s v="music/rock"/>
    <x v="1"/>
    <x v="1"/>
  </r>
  <r>
    <x v="336"/>
    <x v="335"/>
    <x v="336"/>
    <n v="70700"/>
    <n v="68602"/>
    <n v="97"/>
    <x v="0"/>
    <n v="1072"/>
    <n v="63.99"/>
    <x v="1"/>
    <s v="USD"/>
    <x v="321"/>
    <x v="323"/>
    <b v="0"/>
    <x v="1"/>
    <s v="music/rock"/>
    <x v="1"/>
    <x v="1"/>
  </r>
  <r>
    <x v="337"/>
    <x v="336"/>
    <x v="337"/>
    <n v="94500"/>
    <n v="116064"/>
    <n v="123"/>
    <x v="1"/>
    <n v="1095"/>
    <n v="105.99"/>
    <x v="1"/>
    <s v="USD"/>
    <x v="322"/>
    <x v="324"/>
    <b v="0"/>
    <x v="0"/>
    <s v="theater/plays"/>
    <x v="3"/>
    <x v="3"/>
  </r>
  <r>
    <x v="338"/>
    <x v="337"/>
    <x v="338"/>
    <n v="69800"/>
    <n v="125042"/>
    <n v="179"/>
    <x v="1"/>
    <n v="1690"/>
    <n v="73.989999999999995"/>
    <x v="1"/>
    <s v="USD"/>
    <x v="323"/>
    <x v="325"/>
    <b v="0"/>
    <x v="0"/>
    <s v="theater/plays"/>
    <x v="3"/>
    <x v="3"/>
  </r>
  <r>
    <x v="339"/>
    <x v="338"/>
    <x v="339"/>
    <n v="136300"/>
    <n v="108974"/>
    <n v="80"/>
    <x v="3"/>
    <n v="1297"/>
    <n v="84.02"/>
    <x v="0"/>
    <s v="CAD"/>
    <x v="324"/>
    <x v="326"/>
    <b v="0"/>
    <x v="0"/>
    <s v="theater/plays"/>
    <x v="3"/>
    <x v="3"/>
  </r>
  <r>
    <x v="340"/>
    <x v="339"/>
    <x v="340"/>
    <n v="37100"/>
    <n v="34964"/>
    <n v="94"/>
    <x v="0"/>
    <n v="393"/>
    <n v="88.97"/>
    <x v="1"/>
    <s v="USD"/>
    <x v="325"/>
    <x v="327"/>
    <b v="0"/>
    <x v="0"/>
    <s v="photography/photography books"/>
    <x v="7"/>
    <x v="14"/>
  </r>
  <r>
    <x v="341"/>
    <x v="340"/>
    <x v="341"/>
    <n v="114300"/>
    <n v="96777"/>
    <n v="85"/>
    <x v="0"/>
    <n v="1257"/>
    <n v="76.989999999999995"/>
    <x v="1"/>
    <s v="USD"/>
    <x v="326"/>
    <x v="328"/>
    <b v="0"/>
    <x v="0"/>
    <s v="music/indie rock"/>
    <x v="1"/>
    <x v="7"/>
  </r>
  <r>
    <x v="342"/>
    <x v="341"/>
    <x v="342"/>
    <n v="47900"/>
    <n v="31864"/>
    <n v="67"/>
    <x v="0"/>
    <n v="328"/>
    <n v="97.15"/>
    <x v="1"/>
    <s v="USD"/>
    <x v="327"/>
    <x v="329"/>
    <b v="0"/>
    <x v="0"/>
    <s v="theater/plays"/>
    <x v="3"/>
    <x v="3"/>
  </r>
  <r>
    <x v="343"/>
    <x v="342"/>
    <x v="343"/>
    <n v="9000"/>
    <n v="4853"/>
    <n v="54"/>
    <x v="0"/>
    <n v="147"/>
    <n v="33.01"/>
    <x v="1"/>
    <s v="USD"/>
    <x v="328"/>
    <x v="151"/>
    <b v="0"/>
    <x v="0"/>
    <s v="theater/plays"/>
    <x v="3"/>
    <x v="3"/>
  </r>
  <r>
    <x v="344"/>
    <x v="343"/>
    <x v="344"/>
    <n v="197600"/>
    <n v="82959"/>
    <n v="42"/>
    <x v="0"/>
    <n v="830"/>
    <n v="99.95"/>
    <x v="1"/>
    <s v="USD"/>
    <x v="329"/>
    <x v="330"/>
    <b v="0"/>
    <x v="0"/>
    <s v="games/video games"/>
    <x v="6"/>
    <x v="11"/>
  </r>
  <r>
    <x v="345"/>
    <x v="344"/>
    <x v="345"/>
    <n v="157600"/>
    <n v="23159"/>
    <n v="15"/>
    <x v="0"/>
    <n v="331"/>
    <n v="69.97"/>
    <x v="4"/>
    <s v="GBP"/>
    <x v="330"/>
    <x v="331"/>
    <b v="0"/>
    <x v="0"/>
    <s v="film &amp; video/drama"/>
    <x v="4"/>
    <x v="6"/>
  </r>
  <r>
    <x v="346"/>
    <x v="345"/>
    <x v="346"/>
    <n v="8000"/>
    <n v="2758"/>
    <n v="34"/>
    <x v="0"/>
    <n v="25"/>
    <n v="110.32"/>
    <x v="1"/>
    <s v="USD"/>
    <x v="331"/>
    <x v="332"/>
    <b v="0"/>
    <x v="1"/>
    <s v="music/indie rock"/>
    <x v="1"/>
    <x v="7"/>
  </r>
  <r>
    <x v="347"/>
    <x v="346"/>
    <x v="347"/>
    <n v="900"/>
    <n v="12607"/>
    <n v="1401"/>
    <x v="1"/>
    <n v="191"/>
    <n v="66.010000000000005"/>
    <x v="1"/>
    <s v="USD"/>
    <x v="332"/>
    <x v="333"/>
    <b v="0"/>
    <x v="0"/>
    <s v="technology/web"/>
    <x v="2"/>
    <x v="2"/>
  </r>
  <r>
    <x v="348"/>
    <x v="347"/>
    <x v="348"/>
    <n v="199000"/>
    <n v="142823"/>
    <n v="72"/>
    <x v="0"/>
    <n v="3483"/>
    <n v="41.01"/>
    <x v="1"/>
    <s v="USD"/>
    <x v="333"/>
    <x v="334"/>
    <b v="0"/>
    <x v="0"/>
    <s v="food/food trucks"/>
    <x v="0"/>
    <x v="0"/>
  </r>
  <r>
    <x v="349"/>
    <x v="348"/>
    <x v="349"/>
    <n v="180800"/>
    <n v="95958"/>
    <n v="53"/>
    <x v="0"/>
    <n v="923"/>
    <n v="103.96"/>
    <x v="1"/>
    <s v="USD"/>
    <x v="296"/>
    <x v="335"/>
    <b v="0"/>
    <x v="0"/>
    <s v="theater/plays"/>
    <x v="3"/>
    <x v="3"/>
  </r>
  <r>
    <x v="350"/>
    <x v="349"/>
    <x v="350"/>
    <n v="100"/>
    <n v="5"/>
    <n v="5"/>
    <x v="0"/>
    <n v="1"/>
    <n v="5"/>
    <x v="1"/>
    <s v="USD"/>
    <x v="334"/>
    <x v="336"/>
    <b v="0"/>
    <x v="1"/>
    <s v="music/jazz"/>
    <x v="1"/>
    <x v="17"/>
  </r>
  <r>
    <x v="351"/>
    <x v="350"/>
    <x v="351"/>
    <n v="74100"/>
    <n v="94631"/>
    <n v="128"/>
    <x v="1"/>
    <n v="2013"/>
    <n v="47.01"/>
    <x v="1"/>
    <s v="USD"/>
    <x v="335"/>
    <x v="337"/>
    <b v="0"/>
    <x v="0"/>
    <s v="music/rock"/>
    <x v="1"/>
    <x v="1"/>
  </r>
  <r>
    <x v="352"/>
    <x v="351"/>
    <x v="352"/>
    <n v="2800"/>
    <n v="977"/>
    <n v="35"/>
    <x v="0"/>
    <n v="33"/>
    <n v="29.61"/>
    <x v="0"/>
    <s v="CAD"/>
    <x v="336"/>
    <x v="338"/>
    <b v="0"/>
    <x v="0"/>
    <s v="theater/plays"/>
    <x v="3"/>
    <x v="3"/>
  </r>
  <r>
    <x v="353"/>
    <x v="352"/>
    <x v="353"/>
    <n v="33600"/>
    <n v="137961"/>
    <n v="411"/>
    <x v="1"/>
    <n v="1703"/>
    <n v="81.010000000000005"/>
    <x v="1"/>
    <s v="USD"/>
    <x v="337"/>
    <x v="339"/>
    <b v="0"/>
    <x v="0"/>
    <s v="theater/plays"/>
    <x v="3"/>
    <x v="3"/>
  </r>
  <r>
    <x v="354"/>
    <x v="353"/>
    <x v="354"/>
    <n v="6100"/>
    <n v="7548"/>
    <n v="124"/>
    <x v="1"/>
    <n v="80"/>
    <n v="94.35"/>
    <x v="3"/>
    <s v="DKK"/>
    <x v="338"/>
    <x v="340"/>
    <b v="0"/>
    <x v="0"/>
    <s v="film &amp; video/documentary"/>
    <x v="4"/>
    <x v="4"/>
  </r>
  <r>
    <x v="355"/>
    <x v="354"/>
    <x v="355"/>
    <n v="3800"/>
    <n v="2241"/>
    <n v="59"/>
    <x v="2"/>
    <n v="86"/>
    <n v="26.06"/>
    <x v="1"/>
    <s v="USD"/>
    <x v="339"/>
    <x v="341"/>
    <b v="0"/>
    <x v="0"/>
    <s v="technology/wearables"/>
    <x v="2"/>
    <x v="8"/>
  </r>
  <r>
    <x v="356"/>
    <x v="355"/>
    <x v="356"/>
    <n v="9300"/>
    <n v="3431"/>
    <n v="37"/>
    <x v="0"/>
    <n v="40"/>
    <n v="85.78"/>
    <x v="6"/>
    <s v="EUR"/>
    <x v="340"/>
    <x v="342"/>
    <b v="0"/>
    <x v="0"/>
    <s v="theater/plays"/>
    <x v="3"/>
    <x v="3"/>
  </r>
  <r>
    <x v="357"/>
    <x v="356"/>
    <x v="357"/>
    <n v="2300"/>
    <n v="4253"/>
    <n v="185"/>
    <x v="1"/>
    <n v="41"/>
    <n v="103.73"/>
    <x v="1"/>
    <s v="USD"/>
    <x v="341"/>
    <x v="343"/>
    <b v="0"/>
    <x v="0"/>
    <s v="games/video games"/>
    <x v="6"/>
    <x v="11"/>
  </r>
  <r>
    <x v="358"/>
    <x v="357"/>
    <x v="358"/>
    <n v="9700"/>
    <n v="1146"/>
    <n v="12"/>
    <x v="0"/>
    <n v="23"/>
    <n v="49.83"/>
    <x v="0"/>
    <s v="CAD"/>
    <x v="342"/>
    <x v="344"/>
    <b v="1"/>
    <x v="0"/>
    <s v="photography/photography books"/>
    <x v="7"/>
    <x v="14"/>
  </r>
  <r>
    <x v="359"/>
    <x v="358"/>
    <x v="359"/>
    <n v="4000"/>
    <n v="11948"/>
    <n v="299"/>
    <x v="1"/>
    <n v="187"/>
    <n v="63.89"/>
    <x v="1"/>
    <s v="USD"/>
    <x v="343"/>
    <x v="127"/>
    <b v="0"/>
    <x v="0"/>
    <s v="film &amp; video/animation"/>
    <x v="4"/>
    <x v="10"/>
  </r>
  <r>
    <x v="360"/>
    <x v="359"/>
    <x v="360"/>
    <n v="59700"/>
    <n v="135132"/>
    <n v="226"/>
    <x v="1"/>
    <n v="2875"/>
    <n v="47"/>
    <x v="4"/>
    <s v="GBP"/>
    <x v="344"/>
    <x v="345"/>
    <b v="0"/>
    <x v="1"/>
    <s v="theater/plays"/>
    <x v="3"/>
    <x v="3"/>
  </r>
  <r>
    <x v="361"/>
    <x v="360"/>
    <x v="361"/>
    <n v="5500"/>
    <n v="9546"/>
    <n v="174"/>
    <x v="1"/>
    <n v="88"/>
    <n v="108.48"/>
    <x v="1"/>
    <s v="USD"/>
    <x v="345"/>
    <x v="346"/>
    <b v="0"/>
    <x v="0"/>
    <s v="theater/plays"/>
    <x v="3"/>
    <x v="3"/>
  </r>
  <r>
    <x v="362"/>
    <x v="361"/>
    <x v="362"/>
    <n v="3700"/>
    <n v="13755"/>
    <n v="372"/>
    <x v="1"/>
    <n v="191"/>
    <n v="72.02"/>
    <x v="1"/>
    <s v="USD"/>
    <x v="65"/>
    <x v="347"/>
    <b v="0"/>
    <x v="0"/>
    <s v="music/rock"/>
    <x v="1"/>
    <x v="1"/>
  </r>
  <r>
    <x v="363"/>
    <x v="362"/>
    <x v="363"/>
    <n v="5200"/>
    <n v="8330"/>
    <n v="160"/>
    <x v="1"/>
    <n v="139"/>
    <n v="59.93"/>
    <x v="1"/>
    <s v="USD"/>
    <x v="346"/>
    <x v="348"/>
    <b v="0"/>
    <x v="0"/>
    <s v="music/rock"/>
    <x v="1"/>
    <x v="1"/>
  </r>
  <r>
    <x v="364"/>
    <x v="363"/>
    <x v="364"/>
    <n v="900"/>
    <n v="14547"/>
    <n v="1616"/>
    <x v="1"/>
    <n v="186"/>
    <n v="78.209999999999994"/>
    <x v="1"/>
    <s v="USD"/>
    <x v="347"/>
    <x v="349"/>
    <b v="0"/>
    <x v="0"/>
    <s v="music/indie rock"/>
    <x v="1"/>
    <x v="7"/>
  </r>
  <r>
    <x v="365"/>
    <x v="364"/>
    <x v="365"/>
    <n v="1600"/>
    <n v="11735"/>
    <n v="733"/>
    <x v="1"/>
    <n v="112"/>
    <n v="104.78"/>
    <x v="2"/>
    <s v="AUD"/>
    <x v="348"/>
    <x v="350"/>
    <b v="0"/>
    <x v="0"/>
    <s v="theater/plays"/>
    <x v="3"/>
    <x v="3"/>
  </r>
  <r>
    <x v="366"/>
    <x v="365"/>
    <x v="366"/>
    <n v="1800"/>
    <n v="10658"/>
    <n v="592"/>
    <x v="1"/>
    <n v="101"/>
    <n v="105.52"/>
    <x v="1"/>
    <s v="USD"/>
    <x v="349"/>
    <x v="351"/>
    <b v="0"/>
    <x v="1"/>
    <s v="theater/plays"/>
    <x v="3"/>
    <x v="3"/>
  </r>
  <r>
    <x v="367"/>
    <x v="366"/>
    <x v="367"/>
    <n v="9900"/>
    <n v="1870"/>
    <n v="19"/>
    <x v="0"/>
    <n v="75"/>
    <n v="24.93"/>
    <x v="1"/>
    <s v="USD"/>
    <x v="350"/>
    <x v="33"/>
    <b v="0"/>
    <x v="1"/>
    <s v="theater/plays"/>
    <x v="3"/>
    <x v="3"/>
  </r>
  <r>
    <x v="368"/>
    <x v="367"/>
    <x v="368"/>
    <n v="5200"/>
    <n v="14394"/>
    <n v="277"/>
    <x v="1"/>
    <n v="206"/>
    <n v="69.87"/>
    <x v="4"/>
    <s v="GBP"/>
    <x v="351"/>
    <x v="352"/>
    <b v="0"/>
    <x v="1"/>
    <s v="film &amp; video/documentary"/>
    <x v="4"/>
    <x v="4"/>
  </r>
  <r>
    <x v="369"/>
    <x v="368"/>
    <x v="369"/>
    <n v="5400"/>
    <n v="14743"/>
    <n v="273"/>
    <x v="1"/>
    <n v="154"/>
    <n v="95.73"/>
    <x v="1"/>
    <s v="USD"/>
    <x v="352"/>
    <x v="353"/>
    <b v="0"/>
    <x v="1"/>
    <s v="film &amp; video/television"/>
    <x v="4"/>
    <x v="19"/>
  </r>
  <r>
    <x v="370"/>
    <x v="369"/>
    <x v="370"/>
    <n v="112300"/>
    <n v="178965"/>
    <n v="159"/>
    <x v="1"/>
    <n v="5966"/>
    <n v="30"/>
    <x v="1"/>
    <s v="USD"/>
    <x v="353"/>
    <x v="354"/>
    <b v="0"/>
    <x v="0"/>
    <s v="theater/plays"/>
    <x v="3"/>
    <x v="3"/>
  </r>
  <r>
    <x v="371"/>
    <x v="370"/>
    <x v="371"/>
    <n v="189200"/>
    <n v="128410"/>
    <n v="68"/>
    <x v="0"/>
    <n v="2176"/>
    <n v="59.01"/>
    <x v="1"/>
    <s v="USD"/>
    <x v="354"/>
    <x v="355"/>
    <b v="0"/>
    <x v="0"/>
    <s v="theater/plays"/>
    <x v="3"/>
    <x v="3"/>
  </r>
  <r>
    <x v="372"/>
    <x v="371"/>
    <x v="372"/>
    <n v="900"/>
    <n v="14324"/>
    <n v="1592"/>
    <x v="1"/>
    <n v="169"/>
    <n v="84.76"/>
    <x v="1"/>
    <s v="USD"/>
    <x v="355"/>
    <x v="356"/>
    <b v="0"/>
    <x v="1"/>
    <s v="film &amp; video/documentary"/>
    <x v="4"/>
    <x v="4"/>
  </r>
  <r>
    <x v="373"/>
    <x v="372"/>
    <x v="373"/>
    <n v="22500"/>
    <n v="164291"/>
    <n v="730"/>
    <x v="1"/>
    <n v="2106"/>
    <n v="78.010000000000005"/>
    <x v="1"/>
    <s v="USD"/>
    <x v="356"/>
    <x v="357"/>
    <b v="0"/>
    <x v="0"/>
    <s v="theater/plays"/>
    <x v="3"/>
    <x v="3"/>
  </r>
  <r>
    <x v="374"/>
    <x v="373"/>
    <x v="374"/>
    <n v="167400"/>
    <n v="22073"/>
    <n v="13"/>
    <x v="0"/>
    <n v="441"/>
    <n v="50.05"/>
    <x v="1"/>
    <s v="USD"/>
    <x v="357"/>
    <x v="358"/>
    <b v="0"/>
    <x v="1"/>
    <s v="film &amp; video/documentary"/>
    <x v="4"/>
    <x v="4"/>
  </r>
  <r>
    <x v="375"/>
    <x v="374"/>
    <x v="375"/>
    <n v="2700"/>
    <n v="1479"/>
    <n v="55"/>
    <x v="0"/>
    <n v="25"/>
    <n v="59.16"/>
    <x v="1"/>
    <s v="USD"/>
    <x v="358"/>
    <x v="359"/>
    <b v="0"/>
    <x v="0"/>
    <s v="music/indie rock"/>
    <x v="1"/>
    <x v="7"/>
  </r>
  <r>
    <x v="376"/>
    <x v="375"/>
    <x v="376"/>
    <n v="3400"/>
    <n v="12275"/>
    <n v="361"/>
    <x v="1"/>
    <n v="131"/>
    <n v="93.7"/>
    <x v="1"/>
    <s v="USD"/>
    <x v="359"/>
    <x v="360"/>
    <b v="0"/>
    <x v="0"/>
    <s v="music/rock"/>
    <x v="1"/>
    <x v="1"/>
  </r>
  <r>
    <x v="377"/>
    <x v="376"/>
    <x v="377"/>
    <n v="49700"/>
    <n v="5098"/>
    <n v="10"/>
    <x v="0"/>
    <n v="127"/>
    <n v="40.14"/>
    <x v="1"/>
    <s v="USD"/>
    <x v="12"/>
    <x v="361"/>
    <b v="0"/>
    <x v="0"/>
    <s v="theater/plays"/>
    <x v="3"/>
    <x v="3"/>
  </r>
  <r>
    <x v="378"/>
    <x v="377"/>
    <x v="378"/>
    <n v="178200"/>
    <n v="24882"/>
    <n v="14"/>
    <x v="0"/>
    <n v="355"/>
    <n v="70.09"/>
    <x v="1"/>
    <s v="USD"/>
    <x v="360"/>
    <x v="362"/>
    <b v="0"/>
    <x v="0"/>
    <s v="film &amp; video/documentary"/>
    <x v="4"/>
    <x v="4"/>
  </r>
  <r>
    <x v="379"/>
    <x v="378"/>
    <x v="379"/>
    <n v="7200"/>
    <n v="2912"/>
    <n v="40"/>
    <x v="0"/>
    <n v="44"/>
    <n v="66.180000000000007"/>
    <x v="4"/>
    <s v="GBP"/>
    <x v="361"/>
    <x v="363"/>
    <b v="0"/>
    <x v="0"/>
    <s v="theater/plays"/>
    <x v="3"/>
    <x v="3"/>
  </r>
  <r>
    <x v="380"/>
    <x v="379"/>
    <x v="380"/>
    <n v="2500"/>
    <n v="4008"/>
    <n v="160"/>
    <x v="1"/>
    <n v="84"/>
    <n v="47.71"/>
    <x v="1"/>
    <s v="USD"/>
    <x v="362"/>
    <x v="364"/>
    <b v="0"/>
    <x v="0"/>
    <s v="theater/plays"/>
    <x v="3"/>
    <x v="3"/>
  </r>
  <r>
    <x v="381"/>
    <x v="380"/>
    <x v="381"/>
    <n v="5300"/>
    <n v="9749"/>
    <n v="184"/>
    <x v="1"/>
    <n v="155"/>
    <n v="62.9"/>
    <x v="1"/>
    <s v="USD"/>
    <x v="363"/>
    <x v="365"/>
    <b v="0"/>
    <x v="0"/>
    <s v="theater/plays"/>
    <x v="3"/>
    <x v="3"/>
  </r>
  <r>
    <x v="382"/>
    <x v="381"/>
    <x v="382"/>
    <n v="9100"/>
    <n v="5803"/>
    <n v="64"/>
    <x v="0"/>
    <n v="67"/>
    <n v="86.61"/>
    <x v="1"/>
    <s v="USD"/>
    <x v="364"/>
    <x v="366"/>
    <b v="0"/>
    <x v="0"/>
    <s v="photography/photography books"/>
    <x v="7"/>
    <x v="14"/>
  </r>
  <r>
    <x v="383"/>
    <x v="382"/>
    <x v="383"/>
    <n v="6300"/>
    <n v="14199"/>
    <n v="225"/>
    <x v="1"/>
    <n v="189"/>
    <n v="75.13"/>
    <x v="1"/>
    <s v="USD"/>
    <x v="210"/>
    <x v="285"/>
    <b v="0"/>
    <x v="1"/>
    <s v="food/food trucks"/>
    <x v="0"/>
    <x v="0"/>
  </r>
  <r>
    <x v="384"/>
    <x v="383"/>
    <x v="384"/>
    <n v="114400"/>
    <n v="196779"/>
    <n v="172"/>
    <x v="1"/>
    <n v="4799"/>
    <n v="41"/>
    <x v="1"/>
    <s v="USD"/>
    <x v="365"/>
    <x v="367"/>
    <b v="1"/>
    <x v="1"/>
    <s v="film &amp; video/documentary"/>
    <x v="4"/>
    <x v="4"/>
  </r>
  <r>
    <x v="385"/>
    <x v="384"/>
    <x v="385"/>
    <n v="38900"/>
    <n v="56859"/>
    <n v="146"/>
    <x v="1"/>
    <n v="1137"/>
    <n v="50.01"/>
    <x v="1"/>
    <s v="USD"/>
    <x v="366"/>
    <x v="368"/>
    <b v="0"/>
    <x v="0"/>
    <s v="publishing/nonfiction"/>
    <x v="5"/>
    <x v="9"/>
  </r>
  <r>
    <x v="386"/>
    <x v="385"/>
    <x v="386"/>
    <n v="135500"/>
    <n v="103554"/>
    <n v="76"/>
    <x v="0"/>
    <n v="1068"/>
    <n v="96.96"/>
    <x v="1"/>
    <s v="USD"/>
    <x v="367"/>
    <x v="369"/>
    <b v="0"/>
    <x v="0"/>
    <s v="theater/plays"/>
    <x v="3"/>
    <x v="3"/>
  </r>
  <r>
    <x v="387"/>
    <x v="386"/>
    <x v="387"/>
    <n v="109000"/>
    <n v="42795"/>
    <n v="39"/>
    <x v="0"/>
    <n v="424"/>
    <n v="100.93"/>
    <x v="1"/>
    <s v="USD"/>
    <x v="368"/>
    <x v="370"/>
    <b v="0"/>
    <x v="0"/>
    <s v="technology/wearables"/>
    <x v="2"/>
    <x v="8"/>
  </r>
  <r>
    <x v="388"/>
    <x v="387"/>
    <x v="388"/>
    <n v="114800"/>
    <n v="12938"/>
    <n v="11"/>
    <x v="3"/>
    <n v="145"/>
    <n v="89.23"/>
    <x v="5"/>
    <s v="CHF"/>
    <x v="369"/>
    <x v="371"/>
    <b v="0"/>
    <x v="0"/>
    <s v="music/indie rock"/>
    <x v="1"/>
    <x v="7"/>
  </r>
  <r>
    <x v="389"/>
    <x v="388"/>
    <x v="389"/>
    <n v="83000"/>
    <n v="101352"/>
    <n v="122"/>
    <x v="1"/>
    <n v="1152"/>
    <n v="87.98"/>
    <x v="1"/>
    <s v="USD"/>
    <x v="370"/>
    <x v="372"/>
    <b v="0"/>
    <x v="0"/>
    <s v="theater/plays"/>
    <x v="3"/>
    <x v="3"/>
  </r>
  <r>
    <x v="390"/>
    <x v="389"/>
    <x v="390"/>
    <n v="2400"/>
    <n v="4477"/>
    <n v="187"/>
    <x v="1"/>
    <n v="50"/>
    <n v="89.54"/>
    <x v="1"/>
    <s v="USD"/>
    <x v="371"/>
    <x v="373"/>
    <b v="0"/>
    <x v="0"/>
    <s v="photography/photography books"/>
    <x v="7"/>
    <x v="14"/>
  </r>
  <r>
    <x v="391"/>
    <x v="390"/>
    <x v="391"/>
    <n v="60400"/>
    <n v="4393"/>
    <n v="7"/>
    <x v="0"/>
    <n v="151"/>
    <n v="29.09"/>
    <x v="1"/>
    <s v="USD"/>
    <x v="287"/>
    <x v="374"/>
    <b v="0"/>
    <x v="0"/>
    <s v="publishing/nonfiction"/>
    <x v="5"/>
    <x v="9"/>
  </r>
  <r>
    <x v="392"/>
    <x v="391"/>
    <x v="392"/>
    <n v="102900"/>
    <n v="67546"/>
    <n v="66"/>
    <x v="0"/>
    <n v="1608"/>
    <n v="42.01"/>
    <x v="1"/>
    <s v="USD"/>
    <x v="372"/>
    <x v="375"/>
    <b v="0"/>
    <x v="0"/>
    <s v="technology/wearables"/>
    <x v="2"/>
    <x v="8"/>
  </r>
  <r>
    <x v="393"/>
    <x v="392"/>
    <x v="393"/>
    <n v="62800"/>
    <n v="143788"/>
    <n v="229"/>
    <x v="1"/>
    <n v="3059"/>
    <n v="47"/>
    <x v="0"/>
    <s v="CAD"/>
    <x v="373"/>
    <x v="376"/>
    <b v="0"/>
    <x v="0"/>
    <s v="music/jazz"/>
    <x v="1"/>
    <x v="17"/>
  </r>
  <r>
    <x v="394"/>
    <x v="393"/>
    <x v="394"/>
    <n v="800"/>
    <n v="3755"/>
    <n v="469"/>
    <x v="1"/>
    <n v="34"/>
    <n v="110.44"/>
    <x v="1"/>
    <s v="USD"/>
    <x v="374"/>
    <x v="377"/>
    <b v="0"/>
    <x v="1"/>
    <s v="film &amp; video/documentary"/>
    <x v="4"/>
    <x v="4"/>
  </r>
  <r>
    <x v="395"/>
    <x v="122"/>
    <x v="395"/>
    <n v="7100"/>
    <n v="9238"/>
    <n v="130"/>
    <x v="1"/>
    <n v="220"/>
    <n v="41.99"/>
    <x v="1"/>
    <s v="USD"/>
    <x v="375"/>
    <x v="378"/>
    <b v="1"/>
    <x v="0"/>
    <s v="theater/plays"/>
    <x v="3"/>
    <x v="3"/>
  </r>
  <r>
    <x v="396"/>
    <x v="394"/>
    <x v="396"/>
    <n v="46100"/>
    <n v="77012"/>
    <n v="167"/>
    <x v="1"/>
    <n v="1604"/>
    <n v="48.01"/>
    <x v="2"/>
    <s v="AUD"/>
    <x v="376"/>
    <x v="379"/>
    <b v="0"/>
    <x v="0"/>
    <s v="film &amp; video/drama"/>
    <x v="4"/>
    <x v="6"/>
  </r>
  <r>
    <x v="397"/>
    <x v="395"/>
    <x v="397"/>
    <n v="8100"/>
    <n v="14083"/>
    <n v="174"/>
    <x v="1"/>
    <n v="454"/>
    <n v="31.02"/>
    <x v="1"/>
    <s v="USD"/>
    <x v="377"/>
    <x v="380"/>
    <b v="0"/>
    <x v="0"/>
    <s v="music/rock"/>
    <x v="1"/>
    <x v="1"/>
  </r>
  <r>
    <x v="398"/>
    <x v="396"/>
    <x v="398"/>
    <n v="1700"/>
    <n v="12202"/>
    <n v="718"/>
    <x v="1"/>
    <n v="123"/>
    <n v="99.2"/>
    <x v="6"/>
    <s v="EUR"/>
    <x v="378"/>
    <x v="103"/>
    <b v="0"/>
    <x v="1"/>
    <s v="film &amp; video/animation"/>
    <x v="4"/>
    <x v="10"/>
  </r>
  <r>
    <x v="399"/>
    <x v="397"/>
    <x v="399"/>
    <n v="97300"/>
    <n v="62127"/>
    <n v="64"/>
    <x v="0"/>
    <n v="941"/>
    <n v="66.02"/>
    <x v="1"/>
    <s v="USD"/>
    <x v="379"/>
    <x v="381"/>
    <b v="0"/>
    <x v="0"/>
    <s v="music/indie rock"/>
    <x v="1"/>
    <x v="7"/>
  </r>
  <r>
    <x v="400"/>
    <x v="398"/>
    <x v="400"/>
    <n v="100"/>
    <n v="2"/>
    <n v="2"/>
    <x v="0"/>
    <n v="1"/>
    <n v="2"/>
    <x v="1"/>
    <s v="USD"/>
    <x v="380"/>
    <x v="382"/>
    <b v="0"/>
    <x v="1"/>
    <s v="photography/photography books"/>
    <x v="7"/>
    <x v="14"/>
  </r>
  <r>
    <x v="401"/>
    <x v="399"/>
    <x v="401"/>
    <n v="900"/>
    <n v="13772"/>
    <n v="1530"/>
    <x v="1"/>
    <n v="299"/>
    <n v="46.06"/>
    <x v="1"/>
    <s v="USD"/>
    <x v="381"/>
    <x v="383"/>
    <b v="0"/>
    <x v="0"/>
    <s v="theater/plays"/>
    <x v="3"/>
    <x v="3"/>
  </r>
  <r>
    <x v="402"/>
    <x v="400"/>
    <x v="402"/>
    <n v="7300"/>
    <n v="2946"/>
    <n v="40"/>
    <x v="0"/>
    <n v="40"/>
    <n v="73.650000000000006"/>
    <x v="1"/>
    <s v="USD"/>
    <x v="382"/>
    <x v="384"/>
    <b v="0"/>
    <x v="1"/>
    <s v="film &amp; video/shorts"/>
    <x v="4"/>
    <x v="12"/>
  </r>
  <r>
    <x v="403"/>
    <x v="401"/>
    <x v="403"/>
    <n v="195800"/>
    <n v="168820"/>
    <n v="86"/>
    <x v="0"/>
    <n v="3015"/>
    <n v="55.99"/>
    <x v="0"/>
    <s v="CAD"/>
    <x v="125"/>
    <x v="385"/>
    <b v="0"/>
    <x v="1"/>
    <s v="theater/plays"/>
    <x v="3"/>
    <x v="3"/>
  </r>
  <r>
    <x v="404"/>
    <x v="402"/>
    <x v="404"/>
    <n v="48900"/>
    <n v="154321"/>
    <n v="316"/>
    <x v="1"/>
    <n v="2237"/>
    <n v="68.989999999999995"/>
    <x v="1"/>
    <s v="USD"/>
    <x v="383"/>
    <x v="386"/>
    <b v="0"/>
    <x v="0"/>
    <s v="theater/plays"/>
    <x v="3"/>
    <x v="3"/>
  </r>
  <r>
    <x v="405"/>
    <x v="403"/>
    <x v="405"/>
    <n v="29600"/>
    <n v="26527"/>
    <n v="90"/>
    <x v="0"/>
    <n v="435"/>
    <n v="60.98"/>
    <x v="1"/>
    <s v="USD"/>
    <x v="384"/>
    <x v="387"/>
    <b v="0"/>
    <x v="0"/>
    <s v="theater/plays"/>
    <x v="3"/>
    <x v="3"/>
  </r>
  <r>
    <x v="406"/>
    <x v="404"/>
    <x v="406"/>
    <n v="39300"/>
    <n v="71583"/>
    <n v="182"/>
    <x v="1"/>
    <n v="645"/>
    <n v="110.98"/>
    <x v="1"/>
    <s v="USD"/>
    <x v="385"/>
    <x v="388"/>
    <b v="1"/>
    <x v="0"/>
    <s v="film &amp; video/documentary"/>
    <x v="4"/>
    <x v="4"/>
  </r>
  <r>
    <x v="407"/>
    <x v="405"/>
    <x v="407"/>
    <n v="3400"/>
    <n v="12100"/>
    <n v="356"/>
    <x v="1"/>
    <n v="484"/>
    <n v="25"/>
    <x v="3"/>
    <s v="DKK"/>
    <x v="386"/>
    <x v="389"/>
    <b v="0"/>
    <x v="0"/>
    <s v="theater/plays"/>
    <x v="3"/>
    <x v="3"/>
  </r>
  <r>
    <x v="408"/>
    <x v="406"/>
    <x v="408"/>
    <n v="9200"/>
    <n v="12129"/>
    <n v="132"/>
    <x v="1"/>
    <n v="154"/>
    <n v="78.760000000000005"/>
    <x v="0"/>
    <s v="CAD"/>
    <x v="387"/>
    <x v="390"/>
    <b v="0"/>
    <x v="0"/>
    <s v="film &amp; video/documentary"/>
    <x v="4"/>
    <x v="4"/>
  </r>
  <r>
    <x v="409"/>
    <x v="97"/>
    <x v="409"/>
    <n v="135600"/>
    <n v="62804"/>
    <n v="46"/>
    <x v="0"/>
    <n v="714"/>
    <n v="87.96"/>
    <x v="1"/>
    <s v="USD"/>
    <x v="388"/>
    <x v="391"/>
    <b v="0"/>
    <x v="0"/>
    <s v="music/rock"/>
    <x v="1"/>
    <x v="1"/>
  </r>
  <r>
    <x v="410"/>
    <x v="407"/>
    <x v="410"/>
    <n v="153700"/>
    <n v="55536"/>
    <n v="36"/>
    <x v="2"/>
    <n v="1111"/>
    <n v="49.99"/>
    <x v="1"/>
    <s v="USD"/>
    <x v="277"/>
    <x v="277"/>
    <b v="0"/>
    <x v="0"/>
    <s v="games/mobile games"/>
    <x v="6"/>
    <x v="20"/>
  </r>
  <r>
    <x v="411"/>
    <x v="408"/>
    <x v="411"/>
    <n v="7800"/>
    <n v="8161"/>
    <n v="105"/>
    <x v="1"/>
    <n v="82"/>
    <n v="99.52"/>
    <x v="1"/>
    <s v="USD"/>
    <x v="389"/>
    <x v="392"/>
    <b v="0"/>
    <x v="0"/>
    <s v="theater/plays"/>
    <x v="3"/>
    <x v="3"/>
  </r>
  <r>
    <x v="412"/>
    <x v="409"/>
    <x v="412"/>
    <n v="2100"/>
    <n v="14046"/>
    <n v="669"/>
    <x v="1"/>
    <n v="134"/>
    <n v="104.82"/>
    <x v="1"/>
    <s v="USD"/>
    <x v="390"/>
    <x v="393"/>
    <b v="0"/>
    <x v="0"/>
    <s v="publishing/fiction"/>
    <x v="5"/>
    <x v="13"/>
  </r>
  <r>
    <x v="413"/>
    <x v="410"/>
    <x v="413"/>
    <n v="189500"/>
    <n v="117628"/>
    <n v="62"/>
    <x v="2"/>
    <n v="1089"/>
    <n v="108.01"/>
    <x v="1"/>
    <s v="USD"/>
    <x v="391"/>
    <x v="394"/>
    <b v="0"/>
    <x v="0"/>
    <s v="film &amp; video/animation"/>
    <x v="4"/>
    <x v="10"/>
  </r>
  <r>
    <x v="414"/>
    <x v="411"/>
    <x v="414"/>
    <n v="188200"/>
    <n v="159405"/>
    <n v="85"/>
    <x v="0"/>
    <n v="5497"/>
    <n v="29"/>
    <x v="1"/>
    <s v="USD"/>
    <x v="392"/>
    <x v="395"/>
    <b v="0"/>
    <x v="1"/>
    <s v="food/food trucks"/>
    <x v="0"/>
    <x v="0"/>
  </r>
  <r>
    <x v="415"/>
    <x v="412"/>
    <x v="415"/>
    <n v="113500"/>
    <n v="12552"/>
    <n v="11"/>
    <x v="0"/>
    <n v="418"/>
    <n v="30.03"/>
    <x v="1"/>
    <s v="USD"/>
    <x v="393"/>
    <x v="396"/>
    <b v="0"/>
    <x v="0"/>
    <s v="theater/plays"/>
    <x v="3"/>
    <x v="3"/>
  </r>
  <r>
    <x v="416"/>
    <x v="413"/>
    <x v="416"/>
    <n v="134600"/>
    <n v="59007"/>
    <n v="44"/>
    <x v="0"/>
    <n v="1439"/>
    <n v="41.01"/>
    <x v="1"/>
    <s v="USD"/>
    <x v="394"/>
    <x v="397"/>
    <b v="0"/>
    <x v="1"/>
    <s v="film &amp; video/documentary"/>
    <x v="4"/>
    <x v="4"/>
  </r>
  <r>
    <x v="417"/>
    <x v="414"/>
    <x v="417"/>
    <n v="1700"/>
    <n v="943"/>
    <n v="55"/>
    <x v="0"/>
    <n v="15"/>
    <n v="62.87"/>
    <x v="1"/>
    <s v="USD"/>
    <x v="395"/>
    <x v="398"/>
    <b v="0"/>
    <x v="0"/>
    <s v="theater/plays"/>
    <x v="3"/>
    <x v="3"/>
  </r>
  <r>
    <x v="418"/>
    <x v="32"/>
    <x v="418"/>
    <n v="163700"/>
    <n v="93963"/>
    <n v="57"/>
    <x v="0"/>
    <n v="1999"/>
    <n v="47.01"/>
    <x v="0"/>
    <s v="CAD"/>
    <x v="396"/>
    <x v="399"/>
    <b v="0"/>
    <x v="0"/>
    <s v="film &amp; video/documentary"/>
    <x v="4"/>
    <x v="4"/>
  </r>
  <r>
    <x v="419"/>
    <x v="415"/>
    <x v="419"/>
    <n v="113800"/>
    <n v="140469"/>
    <n v="123"/>
    <x v="1"/>
    <n v="5203"/>
    <n v="27"/>
    <x v="1"/>
    <s v="USD"/>
    <x v="397"/>
    <x v="348"/>
    <b v="0"/>
    <x v="0"/>
    <s v="technology/web"/>
    <x v="2"/>
    <x v="2"/>
  </r>
  <r>
    <x v="420"/>
    <x v="416"/>
    <x v="420"/>
    <n v="5000"/>
    <n v="6423"/>
    <n v="128"/>
    <x v="1"/>
    <n v="94"/>
    <n v="68.33"/>
    <x v="1"/>
    <s v="USD"/>
    <x v="398"/>
    <x v="400"/>
    <b v="0"/>
    <x v="0"/>
    <s v="theater/plays"/>
    <x v="3"/>
    <x v="3"/>
  </r>
  <r>
    <x v="421"/>
    <x v="417"/>
    <x v="421"/>
    <n v="9400"/>
    <n v="6015"/>
    <n v="64"/>
    <x v="0"/>
    <n v="118"/>
    <n v="50.97"/>
    <x v="1"/>
    <s v="USD"/>
    <x v="399"/>
    <x v="401"/>
    <b v="0"/>
    <x v="1"/>
    <s v="technology/wearables"/>
    <x v="2"/>
    <x v="8"/>
  </r>
  <r>
    <x v="422"/>
    <x v="418"/>
    <x v="422"/>
    <n v="8700"/>
    <n v="11075"/>
    <n v="127"/>
    <x v="1"/>
    <n v="205"/>
    <n v="54.02"/>
    <x v="1"/>
    <s v="USD"/>
    <x v="400"/>
    <x v="402"/>
    <b v="0"/>
    <x v="1"/>
    <s v="theater/plays"/>
    <x v="3"/>
    <x v="3"/>
  </r>
  <r>
    <x v="423"/>
    <x v="419"/>
    <x v="423"/>
    <n v="147800"/>
    <n v="15723"/>
    <n v="11"/>
    <x v="0"/>
    <n v="162"/>
    <n v="97.06"/>
    <x v="1"/>
    <s v="USD"/>
    <x v="116"/>
    <x v="403"/>
    <b v="0"/>
    <x v="1"/>
    <s v="food/food trucks"/>
    <x v="0"/>
    <x v="0"/>
  </r>
  <r>
    <x v="424"/>
    <x v="420"/>
    <x v="424"/>
    <n v="5100"/>
    <n v="2064"/>
    <n v="40"/>
    <x v="0"/>
    <n v="83"/>
    <n v="24.87"/>
    <x v="1"/>
    <s v="USD"/>
    <x v="401"/>
    <x v="404"/>
    <b v="0"/>
    <x v="0"/>
    <s v="music/indie rock"/>
    <x v="1"/>
    <x v="7"/>
  </r>
  <r>
    <x v="425"/>
    <x v="421"/>
    <x v="425"/>
    <n v="2700"/>
    <n v="7767"/>
    <n v="288"/>
    <x v="1"/>
    <n v="92"/>
    <n v="84.42"/>
    <x v="1"/>
    <s v="USD"/>
    <x v="402"/>
    <x v="405"/>
    <b v="0"/>
    <x v="0"/>
    <s v="photography/photography books"/>
    <x v="7"/>
    <x v="14"/>
  </r>
  <r>
    <x v="426"/>
    <x v="422"/>
    <x v="426"/>
    <n v="1800"/>
    <n v="10313"/>
    <n v="573"/>
    <x v="1"/>
    <n v="219"/>
    <n v="47.09"/>
    <x v="1"/>
    <s v="USD"/>
    <x v="403"/>
    <x v="406"/>
    <b v="0"/>
    <x v="0"/>
    <s v="theater/plays"/>
    <x v="3"/>
    <x v="3"/>
  </r>
  <r>
    <x v="427"/>
    <x v="423"/>
    <x v="427"/>
    <n v="174500"/>
    <n v="197018"/>
    <n v="113"/>
    <x v="1"/>
    <n v="2526"/>
    <n v="78"/>
    <x v="1"/>
    <s v="USD"/>
    <x v="404"/>
    <x v="407"/>
    <b v="0"/>
    <x v="1"/>
    <s v="theater/plays"/>
    <x v="3"/>
    <x v="3"/>
  </r>
  <r>
    <x v="428"/>
    <x v="424"/>
    <x v="428"/>
    <n v="101400"/>
    <n v="47037"/>
    <n v="46"/>
    <x v="0"/>
    <n v="747"/>
    <n v="62.97"/>
    <x v="1"/>
    <s v="USD"/>
    <x v="405"/>
    <x v="408"/>
    <b v="0"/>
    <x v="0"/>
    <s v="film &amp; video/animation"/>
    <x v="4"/>
    <x v="10"/>
  </r>
  <r>
    <x v="429"/>
    <x v="425"/>
    <x v="429"/>
    <n v="191000"/>
    <n v="173191"/>
    <n v="91"/>
    <x v="3"/>
    <n v="2138"/>
    <n v="81.010000000000005"/>
    <x v="1"/>
    <s v="USD"/>
    <x v="406"/>
    <x v="409"/>
    <b v="0"/>
    <x v="1"/>
    <s v="photography/photography books"/>
    <x v="7"/>
    <x v="14"/>
  </r>
  <r>
    <x v="430"/>
    <x v="426"/>
    <x v="430"/>
    <n v="8100"/>
    <n v="5487"/>
    <n v="68"/>
    <x v="0"/>
    <n v="84"/>
    <n v="65.319999999999993"/>
    <x v="1"/>
    <s v="USD"/>
    <x v="407"/>
    <x v="410"/>
    <b v="0"/>
    <x v="0"/>
    <s v="theater/plays"/>
    <x v="3"/>
    <x v="3"/>
  </r>
  <r>
    <x v="431"/>
    <x v="427"/>
    <x v="431"/>
    <n v="5100"/>
    <n v="9817"/>
    <n v="192"/>
    <x v="1"/>
    <n v="94"/>
    <n v="104.44"/>
    <x v="1"/>
    <s v="USD"/>
    <x v="408"/>
    <x v="312"/>
    <b v="1"/>
    <x v="0"/>
    <s v="theater/plays"/>
    <x v="3"/>
    <x v="3"/>
  </r>
  <r>
    <x v="432"/>
    <x v="428"/>
    <x v="432"/>
    <n v="7700"/>
    <n v="6369"/>
    <n v="83"/>
    <x v="0"/>
    <n v="91"/>
    <n v="69.989999999999995"/>
    <x v="1"/>
    <s v="USD"/>
    <x v="409"/>
    <x v="411"/>
    <b v="0"/>
    <x v="0"/>
    <s v="theater/plays"/>
    <x v="3"/>
    <x v="3"/>
  </r>
  <r>
    <x v="433"/>
    <x v="429"/>
    <x v="433"/>
    <n v="121400"/>
    <n v="65755"/>
    <n v="54"/>
    <x v="0"/>
    <n v="792"/>
    <n v="83.02"/>
    <x v="1"/>
    <s v="USD"/>
    <x v="410"/>
    <x v="412"/>
    <b v="0"/>
    <x v="1"/>
    <s v="film &amp; video/documentary"/>
    <x v="4"/>
    <x v="4"/>
  </r>
  <r>
    <x v="434"/>
    <x v="430"/>
    <x v="434"/>
    <n v="5400"/>
    <n v="903"/>
    <n v="17"/>
    <x v="3"/>
    <n v="10"/>
    <n v="90.3"/>
    <x v="0"/>
    <s v="CAD"/>
    <x v="411"/>
    <x v="413"/>
    <b v="1"/>
    <x v="0"/>
    <s v="theater/plays"/>
    <x v="3"/>
    <x v="3"/>
  </r>
  <r>
    <x v="435"/>
    <x v="431"/>
    <x v="435"/>
    <n v="152400"/>
    <n v="178120"/>
    <n v="117"/>
    <x v="1"/>
    <n v="1713"/>
    <n v="103.98"/>
    <x v="6"/>
    <s v="EUR"/>
    <x v="412"/>
    <x v="414"/>
    <b v="0"/>
    <x v="1"/>
    <s v="theater/plays"/>
    <x v="3"/>
    <x v="3"/>
  </r>
  <r>
    <x v="436"/>
    <x v="432"/>
    <x v="436"/>
    <n v="1300"/>
    <n v="13678"/>
    <n v="1052"/>
    <x v="1"/>
    <n v="249"/>
    <n v="54.93"/>
    <x v="1"/>
    <s v="USD"/>
    <x v="413"/>
    <x v="354"/>
    <b v="0"/>
    <x v="0"/>
    <s v="music/jazz"/>
    <x v="1"/>
    <x v="17"/>
  </r>
  <r>
    <x v="437"/>
    <x v="433"/>
    <x v="437"/>
    <n v="8100"/>
    <n v="9969"/>
    <n v="123"/>
    <x v="1"/>
    <n v="192"/>
    <n v="51.92"/>
    <x v="1"/>
    <s v="USD"/>
    <x v="414"/>
    <x v="415"/>
    <b v="0"/>
    <x v="1"/>
    <s v="film &amp; video/animation"/>
    <x v="4"/>
    <x v="10"/>
  </r>
  <r>
    <x v="438"/>
    <x v="434"/>
    <x v="438"/>
    <n v="8300"/>
    <n v="14827"/>
    <n v="179"/>
    <x v="1"/>
    <n v="247"/>
    <n v="60.03"/>
    <x v="1"/>
    <s v="USD"/>
    <x v="415"/>
    <x v="416"/>
    <b v="0"/>
    <x v="0"/>
    <s v="theater/plays"/>
    <x v="3"/>
    <x v="3"/>
  </r>
  <r>
    <x v="439"/>
    <x v="435"/>
    <x v="439"/>
    <n v="28400"/>
    <n v="100900"/>
    <n v="355"/>
    <x v="1"/>
    <n v="2293"/>
    <n v="44"/>
    <x v="1"/>
    <s v="USD"/>
    <x v="416"/>
    <x v="417"/>
    <b v="0"/>
    <x v="0"/>
    <s v="film &amp; video/science fiction"/>
    <x v="4"/>
    <x v="22"/>
  </r>
  <r>
    <x v="440"/>
    <x v="436"/>
    <x v="440"/>
    <n v="102500"/>
    <n v="165954"/>
    <n v="162"/>
    <x v="1"/>
    <n v="3131"/>
    <n v="53"/>
    <x v="1"/>
    <s v="USD"/>
    <x v="417"/>
    <x v="418"/>
    <b v="0"/>
    <x v="0"/>
    <s v="film &amp; video/television"/>
    <x v="4"/>
    <x v="19"/>
  </r>
  <r>
    <x v="441"/>
    <x v="437"/>
    <x v="441"/>
    <n v="7000"/>
    <n v="1744"/>
    <n v="25"/>
    <x v="0"/>
    <n v="32"/>
    <n v="54.5"/>
    <x v="1"/>
    <s v="USD"/>
    <x v="418"/>
    <x v="419"/>
    <b v="0"/>
    <x v="0"/>
    <s v="technology/wearables"/>
    <x v="2"/>
    <x v="8"/>
  </r>
  <r>
    <x v="442"/>
    <x v="438"/>
    <x v="442"/>
    <n v="5400"/>
    <n v="10731"/>
    <n v="199"/>
    <x v="1"/>
    <n v="143"/>
    <n v="75.040000000000006"/>
    <x v="6"/>
    <s v="EUR"/>
    <x v="419"/>
    <x v="420"/>
    <b v="0"/>
    <x v="0"/>
    <s v="theater/plays"/>
    <x v="3"/>
    <x v="3"/>
  </r>
  <r>
    <x v="443"/>
    <x v="439"/>
    <x v="443"/>
    <n v="9300"/>
    <n v="3232"/>
    <n v="35"/>
    <x v="3"/>
    <n v="90"/>
    <n v="35.909999999999997"/>
    <x v="1"/>
    <s v="USD"/>
    <x v="420"/>
    <x v="421"/>
    <b v="0"/>
    <x v="0"/>
    <s v="theater/plays"/>
    <x v="3"/>
    <x v="3"/>
  </r>
  <r>
    <x v="444"/>
    <x v="347"/>
    <x v="444"/>
    <n v="6200"/>
    <n v="10938"/>
    <n v="176"/>
    <x v="1"/>
    <n v="296"/>
    <n v="36.950000000000003"/>
    <x v="1"/>
    <s v="USD"/>
    <x v="421"/>
    <x v="422"/>
    <b v="0"/>
    <x v="1"/>
    <s v="music/indie rock"/>
    <x v="1"/>
    <x v="7"/>
  </r>
  <r>
    <x v="445"/>
    <x v="440"/>
    <x v="445"/>
    <n v="2100"/>
    <n v="10739"/>
    <n v="511"/>
    <x v="1"/>
    <n v="170"/>
    <n v="63.17"/>
    <x v="1"/>
    <s v="USD"/>
    <x v="422"/>
    <x v="423"/>
    <b v="0"/>
    <x v="1"/>
    <s v="theater/plays"/>
    <x v="3"/>
    <x v="3"/>
  </r>
  <r>
    <x v="446"/>
    <x v="441"/>
    <x v="446"/>
    <n v="6800"/>
    <n v="5579"/>
    <n v="82"/>
    <x v="0"/>
    <n v="186"/>
    <n v="29.99"/>
    <x v="1"/>
    <s v="USD"/>
    <x v="423"/>
    <x v="424"/>
    <b v="0"/>
    <x v="0"/>
    <s v="technology/wearables"/>
    <x v="2"/>
    <x v="8"/>
  </r>
  <r>
    <x v="447"/>
    <x v="442"/>
    <x v="447"/>
    <n v="155200"/>
    <n v="37754"/>
    <n v="24"/>
    <x v="3"/>
    <n v="439"/>
    <n v="86"/>
    <x v="4"/>
    <s v="GBP"/>
    <x v="424"/>
    <x v="425"/>
    <b v="0"/>
    <x v="0"/>
    <s v="film &amp; video/television"/>
    <x v="4"/>
    <x v="19"/>
  </r>
  <r>
    <x v="448"/>
    <x v="443"/>
    <x v="448"/>
    <n v="89900"/>
    <n v="45384"/>
    <n v="50"/>
    <x v="0"/>
    <n v="605"/>
    <n v="75.010000000000005"/>
    <x v="1"/>
    <s v="USD"/>
    <x v="425"/>
    <x v="426"/>
    <b v="0"/>
    <x v="1"/>
    <s v="games/video games"/>
    <x v="6"/>
    <x v="11"/>
  </r>
  <r>
    <x v="449"/>
    <x v="444"/>
    <x v="449"/>
    <n v="900"/>
    <n v="8703"/>
    <n v="967"/>
    <x v="1"/>
    <n v="86"/>
    <n v="101.2"/>
    <x v="3"/>
    <s v="DKK"/>
    <x v="426"/>
    <x v="427"/>
    <b v="0"/>
    <x v="0"/>
    <s v="games/video games"/>
    <x v="6"/>
    <x v="11"/>
  </r>
  <r>
    <x v="450"/>
    <x v="445"/>
    <x v="450"/>
    <n v="100"/>
    <n v="4"/>
    <n v="4"/>
    <x v="0"/>
    <n v="1"/>
    <n v="4"/>
    <x v="0"/>
    <s v="CAD"/>
    <x v="427"/>
    <x v="428"/>
    <b v="0"/>
    <x v="0"/>
    <s v="film &amp; video/animation"/>
    <x v="4"/>
    <x v="10"/>
  </r>
  <r>
    <x v="451"/>
    <x v="446"/>
    <x v="451"/>
    <n v="148400"/>
    <n v="182302"/>
    <n v="123"/>
    <x v="1"/>
    <n v="6286"/>
    <n v="29"/>
    <x v="1"/>
    <s v="USD"/>
    <x v="428"/>
    <x v="429"/>
    <b v="0"/>
    <x v="0"/>
    <s v="music/rock"/>
    <x v="1"/>
    <x v="1"/>
  </r>
  <r>
    <x v="452"/>
    <x v="447"/>
    <x v="452"/>
    <n v="4800"/>
    <n v="3045"/>
    <n v="63"/>
    <x v="0"/>
    <n v="31"/>
    <n v="98.23"/>
    <x v="1"/>
    <s v="USD"/>
    <x v="429"/>
    <x v="430"/>
    <b v="0"/>
    <x v="0"/>
    <s v="film &amp; video/drama"/>
    <x v="4"/>
    <x v="6"/>
  </r>
  <r>
    <x v="453"/>
    <x v="448"/>
    <x v="453"/>
    <n v="182400"/>
    <n v="102749"/>
    <n v="56"/>
    <x v="0"/>
    <n v="1181"/>
    <n v="87"/>
    <x v="1"/>
    <s v="USD"/>
    <x v="411"/>
    <x v="431"/>
    <b v="0"/>
    <x v="0"/>
    <s v="film &amp; video/science fiction"/>
    <x v="4"/>
    <x v="22"/>
  </r>
  <r>
    <x v="454"/>
    <x v="449"/>
    <x v="454"/>
    <n v="4000"/>
    <n v="1763"/>
    <n v="44"/>
    <x v="0"/>
    <n v="39"/>
    <n v="45.21"/>
    <x v="1"/>
    <s v="USD"/>
    <x v="430"/>
    <x v="432"/>
    <b v="0"/>
    <x v="1"/>
    <s v="film &amp; video/drama"/>
    <x v="4"/>
    <x v="6"/>
  </r>
  <r>
    <x v="455"/>
    <x v="450"/>
    <x v="455"/>
    <n v="116500"/>
    <n v="137904"/>
    <n v="118"/>
    <x v="1"/>
    <n v="3727"/>
    <n v="37"/>
    <x v="1"/>
    <s v="USD"/>
    <x v="431"/>
    <x v="433"/>
    <b v="0"/>
    <x v="0"/>
    <s v="theater/plays"/>
    <x v="3"/>
    <x v="3"/>
  </r>
  <r>
    <x v="456"/>
    <x v="451"/>
    <x v="456"/>
    <n v="146400"/>
    <n v="152438"/>
    <n v="104"/>
    <x v="1"/>
    <n v="1605"/>
    <n v="94.98"/>
    <x v="1"/>
    <s v="USD"/>
    <x v="432"/>
    <x v="434"/>
    <b v="0"/>
    <x v="1"/>
    <s v="music/indie rock"/>
    <x v="1"/>
    <x v="7"/>
  </r>
  <r>
    <x v="457"/>
    <x v="452"/>
    <x v="457"/>
    <n v="5000"/>
    <n v="1332"/>
    <n v="27"/>
    <x v="0"/>
    <n v="46"/>
    <n v="28.96"/>
    <x v="1"/>
    <s v="USD"/>
    <x v="433"/>
    <x v="435"/>
    <b v="0"/>
    <x v="0"/>
    <s v="theater/plays"/>
    <x v="3"/>
    <x v="3"/>
  </r>
  <r>
    <x v="458"/>
    <x v="453"/>
    <x v="458"/>
    <n v="33800"/>
    <n v="118706"/>
    <n v="351"/>
    <x v="1"/>
    <n v="2120"/>
    <n v="55.99"/>
    <x v="1"/>
    <s v="USD"/>
    <x v="434"/>
    <x v="436"/>
    <b v="0"/>
    <x v="0"/>
    <s v="theater/plays"/>
    <x v="3"/>
    <x v="3"/>
  </r>
  <r>
    <x v="459"/>
    <x v="454"/>
    <x v="459"/>
    <n v="6300"/>
    <n v="5674"/>
    <n v="90"/>
    <x v="0"/>
    <n v="105"/>
    <n v="54.04"/>
    <x v="1"/>
    <s v="USD"/>
    <x v="435"/>
    <x v="437"/>
    <b v="0"/>
    <x v="0"/>
    <s v="film &amp; video/documentary"/>
    <x v="4"/>
    <x v="4"/>
  </r>
  <r>
    <x v="460"/>
    <x v="455"/>
    <x v="460"/>
    <n v="2400"/>
    <n v="4119"/>
    <n v="172"/>
    <x v="1"/>
    <n v="50"/>
    <n v="82.38"/>
    <x v="1"/>
    <s v="USD"/>
    <x v="8"/>
    <x v="438"/>
    <b v="0"/>
    <x v="0"/>
    <s v="theater/plays"/>
    <x v="3"/>
    <x v="3"/>
  </r>
  <r>
    <x v="461"/>
    <x v="456"/>
    <x v="461"/>
    <n v="98800"/>
    <n v="139354"/>
    <n v="141"/>
    <x v="1"/>
    <n v="2080"/>
    <n v="67"/>
    <x v="1"/>
    <s v="USD"/>
    <x v="436"/>
    <x v="439"/>
    <b v="0"/>
    <x v="0"/>
    <s v="film &amp; video/drama"/>
    <x v="4"/>
    <x v="6"/>
  </r>
  <r>
    <x v="462"/>
    <x v="457"/>
    <x v="462"/>
    <n v="188800"/>
    <n v="57734"/>
    <n v="31"/>
    <x v="0"/>
    <n v="535"/>
    <n v="107.91"/>
    <x v="1"/>
    <s v="USD"/>
    <x v="385"/>
    <x v="440"/>
    <b v="0"/>
    <x v="0"/>
    <s v="games/mobile games"/>
    <x v="6"/>
    <x v="20"/>
  </r>
  <r>
    <x v="463"/>
    <x v="458"/>
    <x v="463"/>
    <n v="134300"/>
    <n v="145265"/>
    <n v="108"/>
    <x v="1"/>
    <n v="2105"/>
    <n v="69.010000000000005"/>
    <x v="1"/>
    <s v="USD"/>
    <x v="437"/>
    <x v="441"/>
    <b v="0"/>
    <x v="0"/>
    <s v="film &amp; video/animation"/>
    <x v="4"/>
    <x v="10"/>
  </r>
  <r>
    <x v="464"/>
    <x v="459"/>
    <x v="464"/>
    <n v="71200"/>
    <n v="95020"/>
    <n v="133"/>
    <x v="1"/>
    <n v="2436"/>
    <n v="39.01"/>
    <x v="1"/>
    <s v="USD"/>
    <x v="438"/>
    <x v="442"/>
    <b v="0"/>
    <x v="0"/>
    <s v="theater/plays"/>
    <x v="3"/>
    <x v="3"/>
  </r>
  <r>
    <x v="465"/>
    <x v="460"/>
    <x v="465"/>
    <n v="4700"/>
    <n v="8829"/>
    <n v="188"/>
    <x v="1"/>
    <n v="80"/>
    <n v="110.36"/>
    <x v="1"/>
    <s v="USD"/>
    <x v="439"/>
    <x v="443"/>
    <b v="0"/>
    <x v="0"/>
    <s v="publishing/translations"/>
    <x v="5"/>
    <x v="18"/>
  </r>
  <r>
    <x v="466"/>
    <x v="461"/>
    <x v="466"/>
    <n v="1200"/>
    <n v="3984"/>
    <n v="332"/>
    <x v="1"/>
    <n v="42"/>
    <n v="94.86"/>
    <x v="1"/>
    <s v="USD"/>
    <x v="440"/>
    <x v="444"/>
    <b v="0"/>
    <x v="1"/>
    <s v="technology/wearables"/>
    <x v="2"/>
    <x v="8"/>
  </r>
  <r>
    <x v="467"/>
    <x v="462"/>
    <x v="467"/>
    <n v="1400"/>
    <n v="8053"/>
    <n v="575"/>
    <x v="1"/>
    <n v="139"/>
    <n v="57.94"/>
    <x v="0"/>
    <s v="CAD"/>
    <x v="441"/>
    <x v="445"/>
    <b v="0"/>
    <x v="1"/>
    <s v="technology/web"/>
    <x v="2"/>
    <x v="2"/>
  </r>
  <r>
    <x v="468"/>
    <x v="463"/>
    <x v="468"/>
    <n v="4000"/>
    <n v="1620"/>
    <n v="41"/>
    <x v="0"/>
    <n v="16"/>
    <n v="101.25"/>
    <x v="1"/>
    <s v="USD"/>
    <x v="442"/>
    <x v="368"/>
    <b v="0"/>
    <x v="0"/>
    <s v="theater/plays"/>
    <x v="3"/>
    <x v="3"/>
  </r>
  <r>
    <x v="469"/>
    <x v="464"/>
    <x v="469"/>
    <n v="5600"/>
    <n v="10328"/>
    <n v="184"/>
    <x v="1"/>
    <n v="159"/>
    <n v="64.959999999999994"/>
    <x v="1"/>
    <s v="USD"/>
    <x v="443"/>
    <x v="446"/>
    <b v="0"/>
    <x v="0"/>
    <s v="film &amp; video/drama"/>
    <x v="4"/>
    <x v="6"/>
  </r>
  <r>
    <x v="470"/>
    <x v="465"/>
    <x v="470"/>
    <n v="3600"/>
    <n v="10289"/>
    <n v="286"/>
    <x v="1"/>
    <n v="381"/>
    <n v="27.01"/>
    <x v="1"/>
    <s v="USD"/>
    <x v="315"/>
    <x v="447"/>
    <b v="0"/>
    <x v="0"/>
    <s v="technology/wearables"/>
    <x v="2"/>
    <x v="8"/>
  </r>
  <r>
    <x v="471"/>
    <x v="197"/>
    <x v="471"/>
    <n v="3100"/>
    <n v="9889"/>
    <n v="319"/>
    <x v="1"/>
    <n v="194"/>
    <n v="50.97"/>
    <x v="4"/>
    <s v="GBP"/>
    <x v="444"/>
    <x v="448"/>
    <b v="0"/>
    <x v="1"/>
    <s v="food/food trucks"/>
    <x v="0"/>
    <x v="0"/>
  </r>
  <r>
    <x v="472"/>
    <x v="466"/>
    <x v="472"/>
    <n v="153800"/>
    <n v="60342"/>
    <n v="39"/>
    <x v="0"/>
    <n v="575"/>
    <n v="104.94"/>
    <x v="1"/>
    <s v="USD"/>
    <x v="445"/>
    <x v="178"/>
    <b v="0"/>
    <x v="0"/>
    <s v="music/rock"/>
    <x v="1"/>
    <x v="1"/>
  </r>
  <r>
    <x v="473"/>
    <x v="467"/>
    <x v="473"/>
    <n v="5000"/>
    <n v="8907"/>
    <n v="178"/>
    <x v="1"/>
    <n v="106"/>
    <n v="84.03"/>
    <x v="1"/>
    <s v="USD"/>
    <x v="446"/>
    <x v="449"/>
    <b v="0"/>
    <x v="0"/>
    <s v="music/electric music"/>
    <x v="1"/>
    <x v="5"/>
  </r>
  <r>
    <x v="474"/>
    <x v="468"/>
    <x v="474"/>
    <n v="4000"/>
    <n v="14606"/>
    <n v="365"/>
    <x v="1"/>
    <n v="142"/>
    <n v="102.86"/>
    <x v="1"/>
    <s v="USD"/>
    <x v="447"/>
    <x v="450"/>
    <b v="0"/>
    <x v="0"/>
    <s v="film &amp; video/television"/>
    <x v="4"/>
    <x v="19"/>
  </r>
  <r>
    <x v="475"/>
    <x v="469"/>
    <x v="475"/>
    <n v="7400"/>
    <n v="8432"/>
    <n v="114"/>
    <x v="1"/>
    <n v="211"/>
    <n v="39.96"/>
    <x v="1"/>
    <s v="USD"/>
    <x v="448"/>
    <x v="451"/>
    <b v="0"/>
    <x v="1"/>
    <s v="publishing/translations"/>
    <x v="5"/>
    <x v="18"/>
  </r>
  <r>
    <x v="476"/>
    <x v="470"/>
    <x v="476"/>
    <n v="191500"/>
    <n v="57122"/>
    <n v="30"/>
    <x v="0"/>
    <n v="1120"/>
    <n v="51"/>
    <x v="1"/>
    <s v="USD"/>
    <x v="342"/>
    <x v="452"/>
    <b v="0"/>
    <x v="0"/>
    <s v="publishing/fiction"/>
    <x v="5"/>
    <x v="13"/>
  </r>
  <r>
    <x v="477"/>
    <x v="471"/>
    <x v="477"/>
    <n v="8500"/>
    <n v="4613"/>
    <n v="54"/>
    <x v="0"/>
    <n v="113"/>
    <n v="40.82"/>
    <x v="1"/>
    <s v="USD"/>
    <x v="449"/>
    <x v="453"/>
    <b v="0"/>
    <x v="0"/>
    <s v="film &amp; video/science fiction"/>
    <x v="4"/>
    <x v="22"/>
  </r>
  <r>
    <x v="478"/>
    <x v="472"/>
    <x v="478"/>
    <n v="68800"/>
    <n v="162603"/>
    <n v="236"/>
    <x v="1"/>
    <n v="2756"/>
    <n v="59"/>
    <x v="1"/>
    <s v="USD"/>
    <x v="450"/>
    <x v="454"/>
    <b v="0"/>
    <x v="0"/>
    <s v="technology/wearables"/>
    <x v="2"/>
    <x v="8"/>
  </r>
  <r>
    <x v="479"/>
    <x v="473"/>
    <x v="479"/>
    <n v="2400"/>
    <n v="12310"/>
    <n v="513"/>
    <x v="1"/>
    <n v="173"/>
    <n v="71.16"/>
    <x v="4"/>
    <s v="GBP"/>
    <x v="451"/>
    <x v="455"/>
    <b v="0"/>
    <x v="0"/>
    <s v="food/food trucks"/>
    <x v="0"/>
    <x v="0"/>
  </r>
  <r>
    <x v="480"/>
    <x v="474"/>
    <x v="480"/>
    <n v="8600"/>
    <n v="8656"/>
    <n v="101"/>
    <x v="1"/>
    <n v="87"/>
    <n v="99.49"/>
    <x v="1"/>
    <s v="USD"/>
    <x v="452"/>
    <x v="456"/>
    <b v="0"/>
    <x v="1"/>
    <s v="photography/photography books"/>
    <x v="7"/>
    <x v="14"/>
  </r>
  <r>
    <x v="481"/>
    <x v="475"/>
    <x v="481"/>
    <n v="196600"/>
    <n v="159931"/>
    <n v="81"/>
    <x v="0"/>
    <n v="1538"/>
    <n v="103.99"/>
    <x v="1"/>
    <s v="USD"/>
    <x v="453"/>
    <x v="457"/>
    <b v="0"/>
    <x v="1"/>
    <s v="theater/plays"/>
    <x v="3"/>
    <x v="3"/>
  </r>
  <r>
    <x v="482"/>
    <x v="476"/>
    <x v="482"/>
    <n v="4200"/>
    <n v="689"/>
    <n v="16"/>
    <x v="0"/>
    <n v="9"/>
    <n v="76.56"/>
    <x v="1"/>
    <s v="USD"/>
    <x v="454"/>
    <x v="458"/>
    <b v="0"/>
    <x v="1"/>
    <s v="publishing/fiction"/>
    <x v="5"/>
    <x v="13"/>
  </r>
  <r>
    <x v="483"/>
    <x v="477"/>
    <x v="483"/>
    <n v="91400"/>
    <n v="48236"/>
    <n v="53"/>
    <x v="0"/>
    <n v="554"/>
    <n v="87.07"/>
    <x v="1"/>
    <s v="USD"/>
    <x v="455"/>
    <x v="459"/>
    <b v="0"/>
    <x v="0"/>
    <s v="theater/plays"/>
    <x v="3"/>
    <x v="3"/>
  </r>
  <r>
    <x v="484"/>
    <x v="478"/>
    <x v="484"/>
    <n v="29600"/>
    <n v="77021"/>
    <n v="260"/>
    <x v="1"/>
    <n v="1572"/>
    <n v="49"/>
    <x v="4"/>
    <s v="GBP"/>
    <x v="456"/>
    <x v="460"/>
    <b v="0"/>
    <x v="1"/>
    <s v="food/food trucks"/>
    <x v="0"/>
    <x v="0"/>
  </r>
  <r>
    <x v="485"/>
    <x v="479"/>
    <x v="485"/>
    <n v="90600"/>
    <n v="27844"/>
    <n v="31"/>
    <x v="0"/>
    <n v="648"/>
    <n v="42.97"/>
    <x v="4"/>
    <s v="GBP"/>
    <x v="457"/>
    <x v="461"/>
    <b v="0"/>
    <x v="0"/>
    <s v="theater/plays"/>
    <x v="3"/>
    <x v="3"/>
  </r>
  <r>
    <x v="486"/>
    <x v="480"/>
    <x v="486"/>
    <n v="5200"/>
    <n v="702"/>
    <n v="14"/>
    <x v="0"/>
    <n v="21"/>
    <n v="33.43"/>
    <x v="4"/>
    <s v="GBP"/>
    <x v="458"/>
    <x v="462"/>
    <b v="0"/>
    <x v="1"/>
    <s v="publishing/translations"/>
    <x v="5"/>
    <x v="18"/>
  </r>
  <r>
    <x v="487"/>
    <x v="481"/>
    <x v="487"/>
    <n v="110300"/>
    <n v="197024"/>
    <n v="179"/>
    <x v="1"/>
    <n v="2346"/>
    <n v="83.98"/>
    <x v="1"/>
    <s v="USD"/>
    <x v="459"/>
    <x v="463"/>
    <b v="0"/>
    <x v="0"/>
    <s v="theater/plays"/>
    <x v="3"/>
    <x v="3"/>
  </r>
  <r>
    <x v="488"/>
    <x v="482"/>
    <x v="488"/>
    <n v="5300"/>
    <n v="11663"/>
    <n v="220"/>
    <x v="1"/>
    <n v="115"/>
    <n v="101.42"/>
    <x v="1"/>
    <s v="USD"/>
    <x v="460"/>
    <x v="464"/>
    <b v="0"/>
    <x v="0"/>
    <s v="theater/plays"/>
    <x v="3"/>
    <x v="3"/>
  </r>
  <r>
    <x v="489"/>
    <x v="483"/>
    <x v="489"/>
    <n v="9200"/>
    <n v="9339"/>
    <n v="102"/>
    <x v="1"/>
    <n v="85"/>
    <n v="109.87"/>
    <x v="6"/>
    <s v="EUR"/>
    <x v="461"/>
    <x v="465"/>
    <b v="0"/>
    <x v="0"/>
    <s v="technology/wearables"/>
    <x v="2"/>
    <x v="8"/>
  </r>
  <r>
    <x v="490"/>
    <x v="484"/>
    <x v="490"/>
    <n v="2400"/>
    <n v="4596"/>
    <n v="192"/>
    <x v="1"/>
    <n v="144"/>
    <n v="31.92"/>
    <x v="1"/>
    <s v="USD"/>
    <x v="462"/>
    <x v="466"/>
    <b v="0"/>
    <x v="0"/>
    <s v="journalism/audio"/>
    <x v="8"/>
    <x v="23"/>
  </r>
  <r>
    <x v="491"/>
    <x v="485"/>
    <x v="491"/>
    <n v="56800"/>
    <n v="173437"/>
    <n v="305"/>
    <x v="1"/>
    <n v="2443"/>
    <n v="70.989999999999995"/>
    <x v="1"/>
    <s v="USD"/>
    <x v="463"/>
    <x v="467"/>
    <b v="0"/>
    <x v="1"/>
    <s v="food/food trucks"/>
    <x v="0"/>
    <x v="0"/>
  </r>
  <r>
    <x v="492"/>
    <x v="486"/>
    <x v="492"/>
    <n v="191000"/>
    <n v="45831"/>
    <n v="24"/>
    <x v="3"/>
    <n v="595"/>
    <n v="77.03"/>
    <x v="1"/>
    <s v="USD"/>
    <x v="464"/>
    <x v="468"/>
    <b v="1"/>
    <x v="1"/>
    <s v="film &amp; video/shorts"/>
    <x v="4"/>
    <x v="12"/>
  </r>
  <r>
    <x v="493"/>
    <x v="487"/>
    <x v="493"/>
    <n v="900"/>
    <n v="6514"/>
    <n v="724"/>
    <x v="1"/>
    <n v="64"/>
    <n v="101.78"/>
    <x v="1"/>
    <s v="USD"/>
    <x v="465"/>
    <x v="469"/>
    <b v="0"/>
    <x v="0"/>
    <s v="photography/photography books"/>
    <x v="7"/>
    <x v="14"/>
  </r>
  <r>
    <x v="494"/>
    <x v="488"/>
    <x v="494"/>
    <n v="2500"/>
    <n v="13684"/>
    <n v="547"/>
    <x v="1"/>
    <n v="268"/>
    <n v="51.06"/>
    <x v="1"/>
    <s v="USD"/>
    <x v="466"/>
    <x v="470"/>
    <b v="0"/>
    <x v="0"/>
    <s v="technology/wearables"/>
    <x v="2"/>
    <x v="8"/>
  </r>
  <r>
    <x v="495"/>
    <x v="489"/>
    <x v="495"/>
    <n v="3200"/>
    <n v="13264"/>
    <n v="415"/>
    <x v="1"/>
    <n v="195"/>
    <n v="68.02"/>
    <x v="3"/>
    <s v="DKK"/>
    <x v="467"/>
    <x v="471"/>
    <b v="0"/>
    <x v="0"/>
    <s v="theater/plays"/>
    <x v="3"/>
    <x v="3"/>
  </r>
  <r>
    <x v="496"/>
    <x v="490"/>
    <x v="496"/>
    <n v="183800"/>
    <n v="1667"/>
    <n v="1"/>
    <x v="0"/>
    <n v="54"/>
    <n v="30.87"/>
    <x v="1"/>
    <s v="USD"/>
    <x v="468"/>
    <x v="472"/>
    <b v="0"/>
    <x v="0"/>
    <s v="film &amp; video/animation"/>
    <x v="4"/>
    <x v="10"/>
  </r>
  <r>
    <x v="497"/>
    <x v="491"/>
    <x v="497"/>
    <n v="9800"/>
    <n v="3349"/>
    <n v="34"/>
    <x v="0"/>
    <n v="120"/>
    <n v="27.91"/>
    <x v="1"/>
    <s v="USD"/>
    <x v="469"/>
    <x v="473"/>
    <b v="0"/>
    <x v="1"/>
    <s v="technology/wearables"/>
    <x v="2"/>
    <x v="8"/>
  </r>
  <r>
    <x v="498"/>
    <x v="492"/>
    <x v="498"/>
    <n v="193400"/>
    <n v="46317"/>
    <n v="24"/>
    <x v="0"/>
    <n v="579"/>
    <n v="79.989999999999995"/>
    <x v="3"/>
    <s v="DKK"/>
    <x v="470"/>
    <x v="474"/>
    <b v="0"/>
    <x v="0"/>
    <s v="technology/web"/>
    <x v="2"/>
    <x v="2"/>
  </r>
  <r>
    <x v="499"/>
    <x v="493"/>
    <x v="499"/>
    <n v="163800"/>
    <n v="78743"/>
    <n v="48"/>
    <x v="0"/>
    <n v="2072"/>
    <n v="38"/>
    <x v="1"/>
    <s v="USD"/>
    <x v="471"/>
    <x v="475"/>
    <b v="0"/>
    <x v="1"/>
    <s v="film &amp; video/documentary"/>
    <x v="4"/>
    <x v="4"/>
  </r>
  <r>
    <x v="500"/>
    <x v="494"/>
    <x v="500"/>
    <n v="100"/>
    <n v="0"/>
    <n v="0"/>
    <x v="0"/>
    <n v="0"/>
    <e v="#DIV/0!"/>
    <x v="1"/>
    <s v="USD"/>
    <x v="472"/>
    <x v="380"/>
    <b v="0"/>
    <x v="1"/>
    <s v="theater/plays"/>
    <x v="3"/>
    <x v="3"/>
  </r>
  <r>
    <x v="501"/>
    <x v="495"/>
    <x v="501"/>
    <n v="153600"/>
    <n v="107743"/>
    <n v="70"/>
    <x v="0"/>
    <n v="1796"/>
    <n v="59.99"/>
    <x v="1"/>
    <s v="USD"/>
    <x v="473"/>
    <x v="353"/>
    <b v="0"/>
    <x v="0"/>
    <s v="film &amp; video/documentary"/>
    <x v="4"/>
    <x v="4"/>
  </r>
  <r>
    <x v="502"/>
    <x v="212"/>
    <x v="502"/>
    <n v="1300"/>
    <n v="6889"/>
    <n v="530"/>
    <x v="1"/>
    <n v="186"/>
    <n v="37.04"/>
    <x v="2"/>
    <s v="AUD"/>
    <x v="474"/>
    <x v="476"/>
    <b v="0"/>
    <x v="1"/>
    <s v="games/video games"/>
    <x v="6"/>
    <x v="11"/>
  </r>
  <r>
    <x v="503"/>
    <x v="496"/>
    <x v="503"/>
    <n v="25500"/>
    <n v="45983"/>
    <n v="180"/>
    <x v="1"/>
    <n v="460"/>
    <n v="99.96"/>
    <x v="1"/>
    <s v="USD"/>
    <x v="72"/>
    <x v="477"/>
    <b v="0"/>
    <x v="0"/>
    <s v="film &amp; video/drama"/>
    <x v="4"/>
    <x v="6"/>
  </r>
  <r>
    <x v="504"/>
    <x v="497"/>
    <x v="504"/>
    <n v="7500"/>
    <n v="6924"/>
    <n v="92"/>
    <x v="0"/>
    <n v="62"/>
    <n v="111.68"/>
    <x v="6"/>
    <s v="EUR"/>
    <x v="443"/>
    <x v="478"/>
    <b v="0"/>
    <x v="0"/>
    <s v="music/rock"/>
    <x v="1"/>
    <x v="1"/>
  </r>
  <r>
    <x v="505"/>
    <x v="498"/>
    <x v="505"/>
    <n v="89900"/>
    <n v="12497"/>
    <n v="14"/>
    <x v="0"/>
    <n v="347"/>
    <n v="36.01"/>
    <x v="1"/>
    <s v="USD"/>
    <x v="475"/>
    <x v="479"/>
    <b v="0"/>
    <x v="1"/>
    <s v="publishing/radio &amp; podcasts"/>
    <x v="5"/>
    <x v="15"/>
  </r>
  <r>
    <x v="506"/>
    <x v="499"/>
    <x v="506"/>
    <n v="18000"/>
    <n v="166874"/>
    <n v="927"/>
    <x v="1"/>
    <n v="2528"/>
    <n v="66.010000000000005"/>
    <x v="1"/>
    <s v="USD"/>
    <x v="81"/>
    <x v="480"/>
    <b v="0"/>
    <x v="1"/>
    <s v="theater/plays"/>
    <x v="3"/>
    <x v="3"/>
  </r>
  <r>
    <x v="507"/>
    <x v="500"/>
    <x v="507"/>
    <n v="2100"/>
    <n v="837"/>
    <n v="40"/>
    <x v="0"/>
    <n v="19"/>
    <n v="44.05"/>
    <x v="1"/>
    <s v="USD"/>
    <x v="476"/>
    <x v="481"/>
    <b v="0"/>
    <x v="1"/>
    <s v="technology/web"/>
    <x v="2"/>
    <x v="2"/>
  </r>
  <r>
    <x v="508"/>
    <x v="501"/>
    <x v="508"/>
    <n v="172700"/>
    <n v="193820"/>
    <n v="112"/>
    <x v="1"/>
    <n v="3657"/>
    <n v="53"/>
    <x v="1"/>
    <s v="USD"/>
    <x v="192"/>
    <x v="482"/>
    <b v="0"/>
    <x v="0"/>
    <s v="theater/plays"/>
    <x v="3"/>
    <x v="3"/>
  </r>
  <r>
    <x v="509"/>
    <x v="173"/>
    <x v="509"/>
    <n v="168500"/>
    <n v="119510"/>
    <n v="71"/>
    <x v="0"/>
    <n v="1258"/>
    <n v="95"/>
    <x v="1"/>
    <s v="USD"/>
    <x v="477"/>
    <x v="483"/>
    <b v="0"/>
    <x v="0"/>
    <s v="theater/plays"/>
    <x v="3"/>
    <x v="3"/>
  </r>
  <r>
    <x v="510"/>
    <x v="502"/>
    <x v="510"/>
    <n v="7800"/>
    <n v="9289"/>
    <n v="119"/>
    <x v="1"/>
    <n v="131"/>
    <n v="70.91"/>
    <x v="2"/>
    <s v="AUD"/>
    <x v="478"/>
    <x v="484"/>
    <b v="0"/>
    <x v="0"/>
    <s v="film &amp; video/drama"/>
    <x v="4"/>
    <x v="6"/>
  </r>
  <r>
    <x v="511"/>
    <x v="503"/>
    <x v="511"/>
    <n v="147800"/>
    <n v="35498"/>
    <n v="24"/>
    <x v="0"/>
    <n v="362"/>
    <n v="98.06"/>
    <x v="1"/>
    <s v="USD"/>
    <x v="479"/>
    <x v="265"/>
    <b v="0"/>
    <x v="0"/>
    <s v="theater/plays"/>
    <x v="3"/>
    <x v="3"/>
  </r>
  <r>
    <x v="512"/>
    <x v="504"/>
    <x v="512"/>
    <n v="9100"/>
    <n v="12678"/>
    <n v="139"/>
    <x v="1"/>
    <n v="239"/>
    <n v="53.05"/>
    <x v="1"/>
    <s v="USD"/>
    <x v="480"/>
    <x v="485"/>
    <b v="0"/>
    <x v="1"/>
    <s v="games/video games"/>
    <x v="6"/>
    <x v="11"/>
  </r>
  <r>
    <x v="513"/>
    <x v="505"/>
    <x v="513"/>
    <n v="8300"/>
    <n v="3260"/>
    <n v="39"/>
    <x v="3"/>
    <n v="35"/>
    <n v="93.14"/>
    <x v="1"/>
    <s v="USD"/>
    <x v="180"/>
    <x v="486"/>
    <b v="0"/>
    <x v="0"/>
    <s v="film &amp; video/television"/>
    <x v="4"/>
    <x v="19"/>
  </r>
  <r>
    <x v="514"/>
    <x v="506"/>
    <x v="514"/>
    <n v="138700"/>
    <n v="31123"/>
    <n v="22"/>
    <x v="3"/>
    <n v="528"/>
    <n v="58.95"/>
    <x v="5"/>
    <s v="CHF"/>
    <x v="481"/>
    <x v="412"/>
    <b v="0"/>
    <x v="1"/>
    <s v="music/rock"/>
    <x v="1"/>
    <x v="1"/>
  </r>
  <r>
    <x v="515"/>
    <x v="507"/>
    <x v="515"/>
    <n v="8600"/>
    <n v="4797"/>
    <n v="56"/>
    <x v="0"/>
    <n v="133"/>
    <n v="36.07"/>
    <x v="0"/>
    <s v="CAD"/>
    <x v="482"/>
    <x v="487"/>
    <b v="0"/>
    <x v="1"/>
    <s v="theater/plays"/>
    <x v="3"/>
    <x v="3"/>
  </r>
  <r>
    <x v="516"/>
    <x v="508"/>
    <x v="516"/>
    <n v="125400"/>
    <n v="53324"/>
    <n v="43"/>
    <x v="0"/>
    <n v="846"/>
    <n v="63.03"/>
    <x v="1"/>
    <s v="USD"/>
    <x v="194"/>
    <x v="488"/>
    <b v="0"/>
    <x v="0"/>
    <s v="publishing/nonfiction"/>
    <x v="5"/>
    <x v="9"/>
  </r>
  <r>
    <x v="517"/>
    <x v="509"/>
    <x v="517"/>
    <n v="5900"/>
    <n v="6608"/>
    <n v="112"/>
    <x v="1"/>
    <n v="78"/>
    <n v="84.72"/>
    <x v="1"/>
    <s v="USD"/>
    <x v="483"/>
    <x v="489"/>
    <b v="0"/>
    <x v="0"/>
    <s v="food/food trucks"/>
    <x v="0"/>
    <x v="0"/>
  </r>
  <r>
    <x v="518"/>
    <x v="510"/>
    <x v="518"/>
    <n v="8800"/>
    <n v="622"/>
    <n v="7"/>
    <x v="0"/>
    <n v="10"/>
    <n v="62.2"/>
    <x v="1"/>
    <s v="USD"/>
    <x v="484"/>
    <x v="442"/>
    <b v="0"/>
    <x v="1"/>
    <s v="film &amp; video/animation"/>
    <x v="4"/>
    <x v="10"/>
  </r>
  <r>
    <x v="519"/>
    <x v="511"/>
    <x v="519"/>
    <n v="177700"/>
    <n v="180802"/>
    <n v="102"/>
    <x v="1"/>
    <n v="1773"/>
    <n v="101.98"/>
    <x v="1"/>
    <s v="USD"/>
    <x v="355"/>
    <x v="437"/>
    <b v="0"/>
    <x v="1"/>
    <s v="music/rock"/>
    <x v="1"/>
    <x v="1"/>
  </r>
  <r>
    <x v="520"/>
    <x v="512"/>
    <x v="520"/>
    <n v="800"/>
    <n v="3406"/>
    <n v="426"/>
    <x v="1"/>
    <n v="32"/>
    <n v="106.44"/>
    <x v="1"/>
    <s v="USD"/>
    <x v="485"/>
    <x v="490"/>
    <b v="0"/>
    <x v="0"/>
    <s v="theater/plays"/>
    <x v="3"/>
    <x v="3"/>
  </r>
  <r>
    <x v="521"/>
    <x v="513"/>
    <x v="47"/>
    <n v="7600"/>
    <n v="11061"/>
    <n v="146"/>
    <x v="1"/>
    <n v="369"/>
    <n v="29.98"/>
    <x v="1"/>
    <s v="USD"/>
    <x v="486"/>
    <x v="491"/>
    <b v="0"/>
    <x v="1"/>
    <s v="film &amp; video/drama"/>
    <x v="4"/>
    <x v="6"/>
  </r>
  <r>
    <x v="522"/>
    <x v="514"/>
    <x v="521"/>
    <n v="50500"/>
    <n v="16389"/>
    <n v="32"/>
    <x v="0"/>
    <n v="191"/>
    <n v="85.81"/>
    <x v="1"/>
    <s v="USD"/>
    <x v="487"/>
    <x v="163"/>
    <b v="0"/>
    <x v="0"/>
    <s v="film &amp; video/shorts"/>
    <x v="4"/>
    <x v="12"/>
  </r>
  <r>
    <x v="523"/>
    <x v="515"/>
    <x v="522"/>
    <n v="900"/>
    <n v="6303"/>
    <n v="700"/>
    <x v="1"/>
    <n v="89"/>
    <n v="70.819999999999993"/>
    <x v="1"/>
    <s v="USD"/>
    <x v="488"/>
    <x v="492"/>
    <b v="0"/>
    <x v="0"/>
    <s v="film &amp; video/shorts"/>
    <x v="4"/>
    <x v="12"/>
  </r>
  <r>
    <x v="524"/>
    <x v="516"/>
    <x v="523"/>
    <n v="96700"/>
    <n v="81136"/>
    <n v="84"/>
    <x v="0"/>
    <n v="1979"/>
    <n v="41"/>
    <x v="1"/>
    <s v="USD"/>
    <x v="489"/>
    <x v="493"/>
    <b v="0"/>
    <x v="0"/>
    <s v="theater/plays"/>
    <x v="3"/>
    <x v="3"/>
  </r>
  <r>
    <x v="525"/>
    <x v="517"/>
    <x v="524"/>
    <n v="2100"/>
    <n v="1768"/>
    <n v="84"/>
    <x v="0"/>
    <n v="63"/>
    <n v="28.06"/>
    <x v="1"/>
    <s v="USD"/>
    <x v="490"/>
    <x v="494"/>
    <b v="0"/>
    <x v="0"/>
    <s v="technology/wearables"/>
    <x v="2"/>
    <x v="8"/>
  </r>
  <r>
    <x v="526"/>
    <x v="518"/>
    <x v="525"/>
    <n v="8300"/>
    <n v="12944"/>
    <n v="156"/>
    <x v="1"/>
    <n v="147"/>
    <n v="88.05"/>
    <x v="1"/>
    <s v="USD"/>
    <x v="312"/>
    <x v="495"/>
    <b v="0"/>
    <x v="1"/>
    <s v="theater/plays"/>
    <x v="3"/>
    <x v="3"/>
  </r>
  <r>
    <x v="527"/>
    <x v="519"/>
    <x v="526"/>
    <n v="189200"/>
    <n v="188480"/>
    <n v="100"/>
    <x v="0"/>
    <n v="6080"/>
    <n v="31"/>
    <x v="0"/>
    <s v="CAD"/>
    <x v="491"/>
    <x v="496"/>
    <b v="0"/>
    <x v="0"/>
    <s v="film &amp; video/animation"/>
    <x v="4"/>
    <x v="10"/>
  </r>
  <r>
    <x v="528"/>
    <x v="520"/>
    <x v="527"/>
    <n v="9000"/>
    <n v="7227"/>
    <n v="80"/>
    <x v="0"/>
    <n v="80"/>
    <n v="90.34"/>
    <x v="4"/>
    <s v="GBP"/>
    <x v="492"/>
    <x v="497"/>
    <b v="0"/>
    <x v="0"/>
    <s v="music/indie rock"/>
    <x v="1"/>
    <x v="7"/>
  </r>
  <r>
    <x v="529"/>
    <x v="521"/>
    <x v="528"/>
    <n v="5100"/>
    <n v="574"/>
    <n v="11"/>
    <x v="0"/>
    <n v="9"/>
    <n v="63.78"/>
    <x v="1"/>
    <s v="USD"/>
    <x v="493"/>
    <x v="180"/>
    <b v="0"/>
    <x v="0"/>
    <s v="games/video games"/>
    <x v="6"/>
    <x v="11"/>
  </r>
  <r>
    <x v="530"/>
    <x v="522"/>
    <x v="529"/>
    <n v="105000"/>
    <n v="96328"/>
    <n v="92"/>
    <x v="0"/>
    <n v="1784"/>
    <n v="54"/>
    <x v="1"/>
    <s v="USD"/>
    <x v="494"/>
    <x v="498"/>
    <b v="0"/>
    <x v="1"/>
    <s v="publishing/fiction"/>
    <x v="5"/>
    <x v="13"/>
  </r>
  <r>
    <x v="531"/>
    <x v="523"/>
    <x v="530"/>
    <n v="186700"/>
    <n v="178338"/>
    <n v="96"/>
    <x v="2"/>
    <n v="3640"/>
    <n v="48.99"/>
    <x v="5"/>
    <s v="CHF"/>
    <x v="495"/>
    <x v="499"/>
    <b v="0"/>
    <x v="0"/>
    <s v="games/video games"/>
    <x v="6"/>
    <x v="11"/>
  </r>
  <r>
    <x v="532"/>
    <x v="524"/>
    <x v="531"/>
    <n v="1600"/>
    <n v="8046"/>
    <n v="503"/>
    <x v="1"/>
    <n v="126"/>
    <n v="63.86"/>
    <x v="0"/>
    <s v="CAD"/>
    <x v="496"/>
    <x v="500"/>
    <b v="0"/>
    <x v="0"/>
    <s v="theater/plays"/>
    <x v="3"/>
    <x v="3"/>
  </r>
  <r>
    <x v="533"/>
    <x v="525"/>
    <x v="532"/>
    <n v="115600"/>
    <n v="184086"/>
    <n v="159"/>
    <x v="1"/>
    <n v="2218"/>
    <n v="83"/>
    <x v="4"/>
    <s v="GBP"/>
    <x v="497"/>
    <x v="50"/>
    <b v="0"/>
    <x v="0"/>
    <s v="music/indie rock"/>
    <x v="1"/>
    <x v="7"/>
  </r>
  <r>
    <x v="534"/>
    <x v="526"/>
    <x v="533"/>
    <n v="89100"/>
    <n v="13385"/>
    <n v="15"/>
    <x v="0"/>
    <n v="243"/>
    <n v="55.08"/>
    <x v="1"/>
    <s v="USD"/>
    <x v="498"/>
    <x v="501"/>
    <b v="0"/>
    <x v="1"/>
    <s v="film &amp; video/drama"/>
    <x v="4"/>
    <x v="6"/>
  </r>
  <r>
    <x v="535"/>
    <x v="527"/>
    <x v="534"/>
    <n v="2600"/>
    <n v="12533"/>
    <n v="482"/>
    <x v="1"/>
    <n v="202"/>
    <n v="62.04"/>
    <x v="6"/>
    <s v="EUR"/>
    <x v="499"/>
    <x v="502"/>
    <b v="0"/>
    <x v="1"/>
    <s v="theater/plays"/>
    <x v="3"/>
    <x v="3"/>
  </r>
  <r>
    <x v="536"/>
    <x v="528"/>
    <x v="535"/>
    <n v="9800"/>
    <n v="14697"/>
    <n v="150"/>
    <x v="1"/>
    <n v="140"/>
    <n v="104.98"/>
    <x v="6"/>
    <s v="EUR"/>
    <x v="500"/>
    <x v="52"/>
    <b v="0"/>
    <x v="0"/>
    <s v="publishing/fiction"/>
    <x v="5"/>
    <x v="13"/>
  </r>
  <r>
    <x v="537"/>
    <x v="529"/>
    <x v="536"/>
    <n v="84400"/>
    <n v="98935"/>
    <n v="117"/>
    <x v="1"/>
    <n v="1052"/>
    <n v="94.04"/>
    <x v="3"/>
    <s v="DKK"/>
    <x v="501"/>
    <x v="503"/>
    <b v="1"/>
    <x v="1"/>
    <s v="film &amp; video/documentary"/>
    <x v="4"/>
    <x v="4"/>
  </r>
  <r>
    <x v="538"/>
    <x v="530"/>
    <x v="537"/>
    <n v="151300"/>
    <n v="57034"/>
    <n v="38"/>
    <x v="0"/>
    <n v="1296"/>
    <n v="44.01"/>
    <x v="1"/>
    <s v="USD"/>
    <x v="502"/>
    <x v="504"/>
    <b v="0"/>
    <x v="0"/>
    <s v="games/mobile games"/>
    <x v="6"/>
    <x v="20"/>
  </r>
  <r>
    <x v="539"/>
    <x v="531"/>
    <x v="538"/>
    <n v="9800"/>
    <n v="7120"/>
    <n v="73"/>
    <x v="0"/>
    <n v="77"/>
    <n v="92.47"/>
    <x v="1"/>
    <s v="USD"/>
    <x v="503"/>
    <x v="505"/>
    <b v="0"/>
    <x v="1"/>
    <s v="food/food trucks"/>
    <x v="0"/>
    <x v="0"/>
  </r>
  <r>
    <x v="540"/>
    <x v="532"/>
    <x v="539"/>
    <n v="5300"/>
    <n v="14097"/>
    <n v="266"/>
    <x v="1"/>
    <n v="247"/>
    <n v="57.07"/>
    <x v="1"/>
    <s v="USD"/>
    <x v="504"/>
    <x v="506"/>
    <b v="0"/>
    <x v="0"/>
    <s v="photography/photography books"/>
    <x v="7"/>
    <x v="14"/>
  </r>
  <r>
    <x v="541"/>
    <x v="533"/>
    <x v="540"/>
    <n v="178000"/>
    <n v="43086"/>
    <n v="24"/>
    <x v="0"/>
    <n v="395"/>
    <n v="109.08"/>
    <x v="6"/>
    <s v="EUR"/>
    <x v="505"/>
    <x v="507"/>
    <b v="0"/>
    <x v="0"/>
    <s v="games/mobile games"/>
    <x v="6"/>
    <x v="20"/>
  </r>
  <r>
    <x v="542"/>
    <x v="534"/>
    <x v="541"/>
    <n v="77000"/>
    <n v="1930"/>
    <n v="3"/>
    <x v="0"/>
    <n v="49"/>
    <n v="39.39"/>
    <x v="4"/>
    <s v="GBP"/>
    <x v="506"/>
    <x v="508"/>
    <b v="0"/>
    <x v="0"/>
    <s v="music/indie rock"/>
    <x v="1"/>
    <x v="7"/>
  </r>
  <r>
    <x v="543"/>
    <x v="535"/>
    <x v="542"/>
    <n v="84900"/>
    <n v="13864"/>
    <n v="16"/>
    <x v="0"/>
    <n v="180"/>
    <n v="77.02"/>
    <x v="1"/>
    <s v="USD"/>
    <x v="507"/>
    <x v="509"/>
    <b v="0"/>
    <x v="0"/>
    <s v="games/video games"/>
    <x v="6"/>
    <x v="11"/>
  </r>
  <r>
    <x v="544"/>
    <x v="536"/>
    <x v="543"/>
    <n v="2800"/>
    <n v="7742"/>
    <n v="277"/>
    <x v="1"/>
    <n v="84"/>
    <n v="92.17"/>
    <x v="1"/>
    <s v="USD"/>
    <x v="508"/>
    <x v="510"/>
    <b v="0"/>
    <x v="0"/>
    <s v="music/rock"/>
    <x v="1"/>
    <x v="1"/>
  </r>
  <r>
    <x v="545"/>
    <x v="537"/>
    <x v="544"/>
    <n v="184800"/>
    <n v="164109"/>
    <n v="89"/>
    <x v="0"/>
    <n v="2690"/>
    <n v="61.01"/>
    <x v="1"/>
    <s v="USD"/>
    <x v="509"/>
    <x v="511"/>
    <b v="0"/>
    <x v="0"/>
    <s v="theater/plays"/>
    <x v="3"/>
    <x v="3"/>
  </r>
  <r>
    <x v="546"/>
    <x v="538"/>
    <x v="545"/>
    <n v="4200"/>
    <n v="6870"/>
    <n v="164"/>
    <x v="1"/>
    <n v="88"/>
    <n v="78.069999999999993"/>
    <x v="1"/>
    <s v="USD"/>
    <x v="510"/>
    <x v="512"/>
    <b v="0"/>
    <x v="1"/>
    <s v="theater/plays"/>
    <x v="3"/>
    <x v="3"/>
  </r>
  <r>
    <x v="547"/>
    <x v="539"/>
    <x v="546"/>
    <n v="1300"/>
    <n v="12597"/>
    <n v="969"/>
    <x v="1"/>
    <n v="156"/>
    <n v="80.75"/>
    <x v="1"/>
    <s v="USD"/>
    <x v="511"/>
    <x v="513"/>
    <b v="0"/>
    <x v="0"/>
    <s v="film &amp; video/drama"/>
    <x v="4"/>
    <x v="6"/>
  </r>
  <r>
    <x v="548"/>
    <x v="540"/>
    <x v="547"/>
    <n v="66100"/>
    <n v="179074"/>
    <n v="271"/>
    <x v="1"/>
    <n v="2985"/>
    <n v="59.99"/>
    <x v="1"/>
    <s v="USD"/>
    <x v="512"/>
    <x v="514"/>
    <b v="0"/>
    <x v="0"/>
    <s v="theater/plays"/>
    <x v="3"/>
    <x v="3"/>
  </r>
  <r>
    <x v="549"/>
    <x v="541"/>
    <x v="548"/>
    <n v="29500"/>
    <n v="83843"/>
    <n v="284"/>
    <x v="1"/>
    <n v="762"/>
    <n v="110.03"/>
    <x v="1"/>
    <s v="USD"/>
    <x v="513"/>
    <x v="515"/>
    <b v="0"/>
    <x v="0"/>
    <s v="technology/wearables"/>
    <x v="2"/>
    <x v="8"/>
  </r>
  <r>
    <x v="550"/>
    <x v="542"/>
    <x v="549"/>
    <n v="100"/>
    <n v="4"/>
    <n v="4"/>
    <x v="3"/>
    <n v="1"/>
    <n v="4"/>
    <x v="5"/>
    <s v="CHF"/>
    <x v="514"/>
    <x v="516"/>
    <b v="0"/>
    <x v="0"/>
    <s v="music/indie rock"/>
    <x v="1"/>
    <x v="7"/>
  </r>
  <r>
    <x v="551"/>
    <x v="543"/>
    <x v="550"/>
    <n v="180100"/>
    <n v="105598"/>
    <n v="59"/>
    <x v="0"/>
    <n v="2779"/>
    <n v="38"/>
    <x v="2"/>
    <s v="AUD"/>
    <x v="515"/>
    <x v="517"/>
    <b v="0"/>
    <x v="1"/>
    <s v="technology/web"/>
    <x v="2"/>
    <x v="2"/>
  </r>
  <r>
    <x v="552"/>
    <x v="544"/>
    <x v="551"/>
    <n v="9000"/>
    <n v="8866"/>
    <n v="99"/>
    <x v="0"/>
    <n v="92"/>
    <n v="96.37"/>
    <x v="1"/>
    <s v="USD"/>
    <x v="516"/>
    <x v="518"/>
    <b v="0"/>
    <x v="0"/>
    <s v="theater/plays"/>
    <x v="3"/>
    <x v="3"/>
  </r>
  <r>
    <x v="553"/>
    <x v="545"/>
    <x v="552"/>
    <n v="170600"/>
    <n v="75022"/>
    <n v="44"/>
    <x v="0"/>
    <n v="1028"/>
    <n v="72.98"/>
    <x v="1"/>
    <s v="USD"/>
    <x v="517"/>
    <x v="519"/>
    <b v="0"/>
    <x v="0"/>
    <s v="music/rock"/>
    <x v="1"/>
    <x v="1"/>
  </r>
  <r>
    <x v="554"/>
    <x v="546"/>
    <x v="553"/>
    <n v="9500"/>
    <n v="14408"/>
    <n v="152"/>
    <x v="1"/>
    <n v="554"/>
    <n v="26.01"/>
    <x v="0"/>
    <s v="CAD"/>
    <x v="518"/>
    <x v="520"/>
    <b v="0"/>
    <x v="0"/>
    <s v="music/indie rock"/>
    <x v="1"/>
    <x v="7"/>
  </r>
  <r>
    <x v="555"/>
    <x v="547"/>
    <x v="554"/>
    <n v="6300"/>
    <n v="14089"/>
    <n v="224"/>
    <x v="1"/>
    <n v="135"/>
    <n v="104.36"/>
    <x v="3"/>
    <s v="DKK"/>
    <x v="519"/>
    <x v="219"/>
    <b v="0"/>
    <x v="0"/>
    <s v="music/rock"/>
    <x v="1"/>
    <x v="1"/>
  </r>
  <r>
    <x v="556"/>
    <x v="195"/>
    <x v="555"/>
    <n v="5200"/>
    <n v="12467"/>
    <n v="240"/>
    <x v="1"/>
    <n v="122"/>
    <n v="102.19"/>
    <x v="1"/>
    <s v="USD"/>
    <x v="520"/>
    <x v="521"/>
    <b v="0"/>
    <x v="1"/>
    <s v="publishing/translations"/>
    <x v="5"/>
    <x v="18"/>
  </r>
  <r>
    <x v="557"/>
    <x v="548"/>
    <x v="556"/>
    <n v="6000"/>
    <n v="11960"/>
    <n v="199"/>
    <x v="1"/>
    <n v="221"/>
    <n v="54.12"/>
    <x v="1"/>
    <s v="USD"/>
    <x v="521"/>
    <x v="522"/>
    <b v="0"/>
    <x v="1"/>
    <s v="film &amp; video/science fiction"/>
    <x v="4"/>
    <x v="22"/>
  </r>
  <r>
    <x v="558"/>
    <x v="549"/>
    <x v="557"/>
    <n v="5800"/>
    <n v="7966"/>
    <n v="137"/>
    <x v="1"/>
    <n v="126"/>
    <n v="63.22"/>
    <x v="1"/>
    <s v="USD"/>
    <x v="522"/>
    <x v="523"/>
    <b v="0"/>
    <x v="0"/>
    <s v="theater/plays"/>
    <x v="3"/>
    <x v="3"/>
  </r>
  <r>
    <x v="559"/>
    <x v="550"/>
    <x v="558"/>
    <n v="105300"/>
    <n v="106321"/>
    <n v="101"/>
    <x v="1"/>
    <n v="1022"/>
    <n v="104.03"/>
    <x v="1"/>
    <s v="USD"/>
    <x v="523"/>
    <x v="524"/>
    <b v="0"/>
    <x v="0"/>
    <s v="theater/plays"/>
    <x v="3"/>
    <x v="3"/>
  </r>
  <r>
    <x v="560"/>
    <x v="551"/>
    <x v="559"/>
    <n v="20000"/>
    <n v="158832"/>
    <n v="794"/>
    <x v="1"/>
    <n v="3177"/>
    <n v="49.99"/>
    <x v="1"/>
    <s v="USD"/>
    <x v="524"/>
    <x v="348"/>
    <b v="0"/>
    <x v="0"/>
    <s v="film &amp; video/animation"/>
    <x v="4"/>
    <x v="10"/>
  </r>
  <r>
    <x v="561"/>
    <x v="552"/>
    <x v="560"/>
    <n v="3000"/>
    <n v="11091"/>
    <n v="370"/>
    <x v="1"/>
    <n v="198"/>
    <n v="56.02"/>
    <x v="5"/>
    <s v="CHF"/>
    <x v="525"/>
    <x v="280"/>
    <b v="0"/>
    <x v="0"/>
    <s v="theater/plays"/>
    <x v="3"/>
    <x v="3"/>
  </r>
  <r>
    <x v="562"/>
    <x v="553"/>
    <x v="561"/>
    <n v="9900"/>
    <n v="1269"/>
    <n v="13"/>
    <x v="0"/>
    <n v="26"/>
    <n v="48.81"/>
    <x v="5"/>
    <s v="CHF"/>
    <x v="188"/>
    <x v="525"/>
    <b v="0"/>
    <x v="0"/>
    <s v="music/rock"/>
    <x v="1"/>
    <x v="1"/>
  </r>
  <r>
    <x v="563"/>
    <x v="554"/>
    <x v="562"/>
    <n v="3700"/>
    <n v="5107"/>
    <n v="138"/>
    <x v="1"/>
    <n v="85"/>
    <n v="60.08"/>
    <x v="2"/>
    <s v="AUD"/>
    <x v="526"/>
    <x v="526"/>
    <b v="0"/>
    <x v="0"/>
    <s v="film &amp; video/documentary"/>
    <x v="4"/>
    <x v="4"/>
  </r>
  <r>
    <x v="564"/>
    <x v="555"/>
    <x v="563"/>
    <n v="168700"/>
    <n v="141393"/>
    <n v="84"/>
    <x v="0"/>
    <n v="1790"/>
    <n v="78.989999999999995"/>
    <x v="1"/>
    <s v="USD"/>
    <x v="527"/>
    <x v="527"/>
    <b v="0"/>
    <x v="0"/>
    <s v="theater/plays"/>
    <x v="3"/>
    <x v="3"/>
  </r>
  <r>
    <x v="565"/>
    <x v="556"/>
    <x v="564"/>
    <n v="94900"/>
    <n v="194166"/>
    <n v="205"/>
    <x v="1"/>
    <n v="3596"/>
    <n v="53.99"/>
    <x v="1"/>
    <s v="USD"/>
    <x v="528"/>
    <x v="528"/>
    <b v="0"/>
    <x v="0"/>
    <s v="theater/plays"/>
    <x v="3"/>
    <x v="3"/>
  </r>
  <r>
    <x v="566"/>
    <x v="557"/>
    <x v="565"/>
    <n v="9300"/>
    <n v="4124"/>
    <n v="44"/>
    <x v="0"/>
    <n v="37"/>
    <n v="111.46"/>
    <x v="1"/>
    <s v="USD"/>
    <x v="522"/>
    <x v="529"/>
    <b v="0"/>
    <x v="1"/>
    <s v="music/electric music"/>
    <x v="1"/>
    <x v="5"/>
  </r>
  <r>
    <x v="567"/>
    <x v="558"/>
    <x v="566"/>
    <n v="6800"/>
    <n v="14865"/>
    <n v="219"/>
    <x v="1"/>
    <n v="244"/>
    <n v="60.92"/>
    <x v="1"/>
    <s v="USD"/>
    <x v="529"/>
    <x v="360"/>
    <b v="0"/>
    <x v="0"/>
    <s v="music/rock"/>
    <x v="1"/>
    <x v="1"/>
  </r>
  <r>
    <x v="568"/>
    <x v="559"/>
    <x v="567"/>
    <n v="72400"/>
    <n v="134688"/>
    <n v="186"/>
    <x v="1"/>
    <n v="5180"/>
    <n v="26"/>
    <x v="1"/>
    <s v="USD"/>
    <x v="530"/>
    <x v="254"/>
    <b v="0"/>
    <x v="0"/>
    <s v="theater/plays"/>
    <x v="3"/>
    <x v="3"/>
  </r>
  <r>
    <x v="569"/>
    <x v="560"/>
    <x v="568"/>
    <n v="20100"/>
    <n v="47705"/>
    <n v="237"/>
    <x v="1"/>
    <n v="589"/>
    <n v="80.989999999999995"/>
    <x v="6"/>
    <s v="EUR"/>
    <x v="531"/>
    <x v="530"/>
    <b v="0"/>
    <x v="0"/>
    <s v="film &amp; video/animation"/>
    <x v="4"/>
    <x v="10"/>
  </r>
  <r>
    <x v="570"/>
    <x v="561"/>
    <x v="569"/>
    <n v="31200"/>
    <n v="95364"/>
    <n v="306"/>
    <x v="1"/>
    <n v="2725"/>
    <n v="35"/>
    <x v="1"/>
    <s v="USD"/>
    <x v="515"/>
    <x v="531"/>
    <b v="0"/>
    <x v="1"/>
    <s v="music/rock"/>
    <x v="1"/>
    <x v="1"/>
  </r>
  <r>
    <x v="571"/>
    <x v="562"/>
    <x v="570"/>
    <n v="3500"/>
    <n v="3295"/>
    <n v="94"/>
    <x v="0"/>
    <n v="35"/>
    <n v="94.14"/>
    <x v="6"/>
    <s v="EUR"/>
    <x v="532"/>
    <x v="532"/>
    <b v="0"/>
    <x v="0"/>
    <s v="film &amp; video/shorts"/>
    <x v="4"/>
    <x v="12"/>
  </r>
  <r>
    <x v="572"/>
    <x v="563"/>
    <x v="571"/>
    <n v="9000"/>
    <n v="4896"/>
    <n v="54"/>
    <x v="3"/>
    <n v="94"/>
    <n v="52.09"/>
    <x v="1"/>
    <s v="USD"/>
    <x v="533"/>
    <x v="533"/>
    <b v="0"/>
    <x v="1"/>
    <s v="music/rock"/>
    <x v="1"/>
    <x v="1"/>
  </r>
  <r>
    <x v="573"/>
    <x v="564"/>
    <x v="572"/>
    <n v="6700"/>
    <n v="7496"/>
    <n v="112"/>
    <x v="1"/>
    <n v="300"/>
    <n v="24.99"/>
    <x v="1"/>
    <s v="USD"/>
    <x v="409"/>
    <x v="534"/>
    <b v="0"/>
    <x v="0"/>
    <s v="journalism/audio"/>
    <x v="8"/>
    <x v="23"/>
  </r>
  <r>
    <x v="574"/>
    <x v="565"/>
    <x v="573"/>
    <n v="2700"/>
    <n v="9967"/>
    <n v="369"/>
    <x v="1"/>
    <n v="144"/>
    <n v="69.22"/>
    <x v="1"/>
    <s v="USD"/>
    <x v="534"/>
    <x v="535"/>
    <b v="0"/>
    <x v="1"/>
    <s v="food/food trucks"/>
    <x v="0"/>
    <x v="0"/>
  </r>
  <r>
    <x v="575"/>
    <x v="566"/>
    <x v="574"/>
    <n v="83300"/>
    <n v="52421"/>
    <n v="63"/>
    <x v="0"/>
    <n v="558"/>
    <n v="93.94"/>
    <x v="1"/>
    <s v="USD"/>
    <x v="53"/>
    <x v="536"/>
    <b v="0"/>
    <x v="1"/>
    <s v="theater/plays"/>
    <x v="3"/>
    <x v="3"/>
  </r>
  <r>
    <x v="576"/>
    <x v="567"/>
    <x v="575"/>
    <n v="9700"/>
    <n v="6298"/>
    <n v="65"/>
    <x v="0"/>
    <n v="64"/>
    <n v="98.41"/>
    <x v="1"/>
    <s v="USD"/>
    <x v="535"/>
    <x v="537"/>
    <b v="0"/>
    <x v="0"/>
    <s v="theater/plays"/>
    <x v="3"/>
    <x v="3"/>
  </r>
  <r>
    <x v="577"/>
    <x v="568"/>
    <x v="576"/>
    <n v="8200"/>
    <n v="1546"/>
    <n v="19"/>
    <x v="3"/>
    <n v="37"/>
    <n v="41.78"/>
    <x v="1"/>
    <s v="USD"/>
    <x v="536"/>
    <x v="538"/>
    <b v="0"/>
    <x v="0"/>
    <s v="music/jazz"/>
    <x v="1"/>
    <x v="17"/>
  </r>
  <r>
    <x v="578"/>
    <x v="569"/>
    <x v="577"/>
    <n v="96500"/>
    <n v="16168"/>
    <n v="17"/>
    <x v="0"/>
    <n v="245"/>
    <n v="65.989999999999995"/>
    <x v="1"/>
    <s v="USD"/>
    <x v="537"/>
    <x v="539"/>
    <b v="0"/>
    <x v="0"/>
    <s v="film &amp; video/science fiction"/>
    <x v="4"/>
    <x v="22"/>
  </r>
  <r>
    <x v="579"/>
    <x v="570"/>
    <x v="578"/>
    <n v="6200"/>
    <n v="6269"/>
    <n v="101"/>
    <x v="1"/>
    <n v="87"/>
    <n v="72.06"/>
    <x v="1"/>
    <s v="USD"/>
    <x v="538"/>
    <x v="540"/>
    <b v="0"/>
    <x v="0"/>
    <s v="music/jazz"/>
    <x v="1"/>
    <x v="17"/>
  </r>
  <r>
    <x v="580"/>
    <x v="251"/>
    <x v="579"/>
    <n v="43800"/>
    <n v="149578"/>
    <n v="342"/>
    <x v="1"/>
    <n v="3116"/>
    <n v="48"/>
    <x v="1"/>
    <s v="USD"/>
    <x v="539"/>
    <x v="541"/>
    <b v="0"/>
    <x v="0"/>
    <s v="theater/plays"/>
    <x v="3"/>
    <x v="3"/>
  </r>
  <r>
    <x v="581"/>
    <x v="571"/>
    <x v="580"/>
    <n v="6000"/>
    <n v="3841"/>
    <n v="64"/>
    <x v="0"/>
    <n v="71"/>
    <n v="54.1"/>
    <x v="1"/>
    <s v="USD"/>
    <x v="540"/>
    <x v="542"/>
    <b v="0"/>
    <x v="0"/>
    <s v="technology/web"/>
    <x v="2"/>
    <x v="2"/>
  </r>
  <r>
    <x v="582"/>
    <x v="572"/>
    <x v="581"/>
    <n v="8700"/>
    <n v="4531"/>
    <n v="52"/>
    <x v="0"/>
    <n v="42"/>
    <n v="107.88"/>
    <x v="1"/>
    <s v="USD"/>
    <x v="505"/>
    <x v="543"/>
    <b v="0"/>
    <x v="1"/>
    <s v="games/video games"/>
    <x v="6"/>
    <x v="11"/>
  </r>
  <r>
    <x v="583"/>
    <x v="573"/>
    <x v="582"/>
    <n v="18900"/>
    <n v="60934"/>
    <n v="322"/>
    <x v="1"/>
    <n v="909"/>
    <n v="67.03"/>
    <x v="1"/>
    <s v="USD"/>
    <x v="541"/>
    <x v="544"/>
    <b v="0"/>
    <x v="0"/>
    <s v="film &amp; video/documentary"/>
    <x v="4"/>
    <x v="4"/>
  </r>
  <r>
    <x v="584"/>
    <x v="8"/>
    <x v="583"/>
    <n v="86400"/>
    <n v="103255"/>
    <n v="120"/>
    <x v="1"/>
    <n v="1613"/>
    <n v="64.010000000000005"/>
    <x v="1"/>
    <s v="USD"/>
    <x v="542"/>
    <x v="545"/>
    <b v="0"/>
    <x v="0"/>
    <s v="technology/web"/>
    <x v="2"/>
    <x v="2"/>
  </r>
  <r>
    <x v="585"/>
    <x v="574"/>
    <x v="584"/>
    <n v="8900"/>
    <n v="13065"/>
    <n v="147"/>
    <x v="1"/>
    <n v="136"/>
    <n v="96.07"/>
    <x v="1"/>
    <s v="USD"/>
    <x v="543"/>
    <x v="546"/>
    <b v="0"/>
    <x v="0"/>
    <s v="publishing/translations"/>
    <x v="5"/>
    <x v="18"/>
  </r>
  <r>
    <x v="586"/>
    <x v="575"/>
    <x v="585"/>
    <n v="700"/>
    <n v="6654"/>
    <n v="951"/>
    <x v="1"/>
    <n v="130"/>
    <n v="51.18"/>
    <x v="1"/>
    <s v="USD"/>
    <x v="544"/>
    <x v="547"/>
    <b v="0"/>
    <x v="0"/>
    <s v="music/rock"/>
    <x v="1"/>
    <x v="1"/>
  </r>
  <r>
    <x v="587"/>
    <x v="576"/>
    <x v="586"/>
    <n v="9400"/>
    <n v="6852"/>
    <n v="73"/>
    <x v="0"/>
    <n v="156"/>
    <n v="43.92"/>
    <x v="0"/>
    <s v="CAD"/>
    <x v="35"/>
    <x v="548"/>
    <b v="0"/>
    <x v="1"/>
    <s v="food/food trucks"/>
    <x v="0"/>
    <x v="0"/>
  </r>
  <r>
    <x v="588"/>
    <x v="577"/>
    <x v="587"/>
    <n v="157600"/>
    <n v="124517"/>
    <n v="79"/>
    <x v="0"/>
    <n v="1368"/>
    <n v="91.02"/>
    <x v="4"/>
    <s v="GBP"/>
    <x v="152"/>
    <x v="298"/>
    <b v="0"/>
    <x v="0"/>
    <s v="theater/plays"/>
    <x v="3"/>
    <x v="3"/>
  </r>
  <r>
    <x v="589"/>
    <x v="578"/>
    <x v="588"/>
    <n v="7900"/>
    <n v="5113"/>
    <n v="65"/>
    <x v="0"/>
    <n v="102"/>
    <n v="50.13"/>
    <x v="1"/>
    <s v="USD"/>
    <x v="545"/>
    <x v="549"/>
    <b v="0"/>
    <x v="0"/>
    <s v="film &amp; video/documentary"/>
    <x v="4"/>
    <x v="4"/>
  </r>
  <r>
    <x v="590"/>
    <x v="579"/>
    <x v="589"/>
    <n v="7100"/>
    <n v="5824"/>
    <n v="82"/>
    <x v="0"/>
    <n v="86"/>
    <n v="67.72"/>
    <x v="2"/>
    <s v="AUD"/>
    <x v="546"/>
    <x v="550"/>
    <b v="0"/>
    <x v="0"/>
    <s v="publishing/radio &amp; podcasts"/>
    <x v="5"/>
    <x v="15"/>
  </r>
  <r>
    <x v="591"/>
    <x v="580"/>
    <x v="590"/>
    <n v="600"/>
    <n v="6226"/>
    <n v="1038"/>
    <x v="1"/>
    <n v="102"/>
    <n v="61.04"/>
    <x v="1"/>
    <s v="USD"/>
    <x v="547"/>
    <x v="551"/>
    <b v="0"/>
    <x v="0"/>
    <s v="games/video games"/>
    <x v="6"/>
    <x v="11"/>
  </r>
  <r>
    <x v="592"/>
    <x v="581"/>
    <x v="591"/>
    <n v="156800"/>
    <n v="20243"/>
    <n v="13"/>
    <x v="0"/>
    <n v="253"/>
    <n v="80.010000000000005"/>
    <x v="1"/>
    <s v="USD"/>
    <x v="548"/>
    <x v="552"/>
    <b v="0"/>
    <x v="0"/>
    <s v="theater/plays"/>
    <x v="3"/>
    <x v="3"/>
  </r>
  <r>
    <x v="593"/>
    <x v="582"/>
    <x v="592"/>
    <n v="121600"/>
    <n v="188288"/>
    <n v="155"/>
    <x v="1"/>
    <n v="4006"/>
    <n v="47"/>
    <x v="1"/>
    <s v="USD"/>
    <x v="549"/>
    <x v="238"/>
    <b v="0"/>
    <x v="0"/>
    <s v="film &amp; video/animation"/>
    <x v="4"/>
    <x v="10"/>
  </r>
  <r>
    <x v="594"/>
    <x v="583"/>
    <x v="593"/>
    <n v="157300"/>
    <n v="11167"/>
    <n v="7"/>
    <x v="0"/>
    <n v="157"/>
    <n v="71.13"/>
    <x v="1"/>
    <s v="USD"/>
    <x v="550"/>
    <x v="553"/>
    <b v="0"/>
    <x v="1"/>
    <s v="theater/plays"/>
    <x v="3"/>
    <x v="3"/>
  </r>
  <r>
    <x v="595"/>
    <x v="584"/>
    <x v="594"/>
    <n v="70300"/>
    <n v="146595"/>
    <n v="209"/>
    <x v="1"/>
    <n v="1629"/>
    <n v="89.99"/>
    <x v="1"/>
    <s v="USD"/>
    <x v="551"/>
    <x v="554"/>
    <b v="0"/>
    <x v="1"/>
    <s v="theater/plays"/>
    <x v="3"/>
    <x v="3"/>
  </r>
  <r>
    <x v="596"/>
    <x v="585"/>
    <x v="595"/>
    <n v="7900"/>
    <n v="7875"/>
    <n v="100"/>
    <x v="0"/>
    <n v="183"/>
    <n v="43.03"/>
    <x v="1"/>
    <s v="USD"/>
    <x v="552"/>
    <x v="496"/>
    <b v="0"/>
    <x v="1"/>
    <s v="film &amp; video/drama"/>
    <x v="4"/>
    <x v="6"/>
  </r>
  <r>
    <x v="597"/>
    <x v="586"/>
    <x v="596"/>
    <n v="73800"/>
    <n v="148779"/>
    <n v="202"/>
    <x v="1"/>
    <n v="2188"/>
    <n v="68"/>
    <x v="1"/>
    <s v="USD"/>
    <x v="462"/>
    <x v="555"/>
    <b v="0"/>
    <x v="0"/>
    <s v="theater/plays"/>
    <x v="3"/>
    <x v="3"/>
  </r>
  <r>
    <x v="598"/>
    <x v="587"/>
    <x v="597"/>
    <n v="108500"/>
    <n v="175868"/>
    <n v="162"/>
    <x v="1"/>
    <n v="2409"/>
    <n v="73"/>
    <x v="6"/>
    <s v="EUR"/>
    <x v="553"/>
    <x v="556"/>
    <b v="0"/>
    <x v="0"/>
    <s v="music/rock"/>
    <x v="1"/>
    <x v="1"/>
  </r>
  <r>
    <x v="599"/>
    <x v="588"/>
    <x v="598"/>
    <n v="140300"/>
    <n v="5112"/>
    <n v="4"/>
    <x v="0"/>
    <n v="82"/>
    <n v="62.34"/>
    <x v="3"/>
    <s v="DKK"/>
    <x v="554"/>
    <x v="557"/>
    <b v="0"/>
    <x v="0"/>
    <s v="film &amp; video/documentary"/>
    <x v="4"/>
    <x v="4"/>
  </r>
  <r>
    <x v="600"/>
    <x v="589"/>
    <x v="599"/>
    <n v="100"/>
    <n v="5"/>
    <n v="5"/>
    <x v="0"/>
    <n v="1"/>
    <n v="5"/>
    <x v="4"/>
    <s v="GBP"/>
    <x v="555"/>
    <x v="558"/>
    <b v="0"/>
    <x v="0"/>
    <s v="food/food trucks"/>
    <x v="0"/>
    <x v="0"/>
  </r>
  <r>
    <x v="601"/>
    <x v="590"/>
    <x v="600"/>
    <n v="6300"/>
    <n v="13018"/>
    <n v="207"/>
    <x v="1"/>
    <n v="194"/>
    <n v="67.099999999999994"/>
    <x v="1"/>
    <s v="USD"/>
    <x v="548"/>
    <x v="559"/>
    <b v="1"/>
    <x v="0"/>
    <s v="technology/wearables"/>
    <x v="2"/>
    <x v="8"/>
  </r>
  <r>
    <x v="602"/>
    <x v="591"/>
    <x v="601"/>
    <n v="71100"/>
    <n v="91176"/>
    <n v="128"/>
    <x v="1"/>
    <n v="1140"/>
    <n v="79.98"/>
    <x v="1"/>
    <s v="USD"/>
    <x v="62"/>
    <x v="560"/>
    <b v="0"/>
    <x v="0"/>
    <s v="theater/plays"/>
    <x v="3"/>
    <x v="3"/>
  </r>
  <r>
    <x v="603"/>
    <x v="592"/>
    <x v="602"/>
    <n v="5300"/>
    <n v="6342"/>
    <n v="120"/>
    <x v="1"/>
    <n v="102"/>
    <n v="62.18"/>
    <x v="1"/>
    <s v="USD"/>
    <x v="556"/>
    <x v="561"/>
    <b v="0"/>
    <x v="0"/>
    <s v="theater/plays"/>
    <x v="3"/>
    <x v="3"/>
  </r>
  <r>
    <x v="604"/>
    <x v="593"/>
    <x v="603"/>
    <n v="88700"/>
    <n v="151438"/>
    <n v="171"/>
    <x v="1"/>
    <n v="2857"/>
    <n v="53.01"/>
    <x v="1"/>
    <s v="USD"/>
    <x v="557"/>
    <x v="562"/>
    <b v="0"/>
    <x v="0"/>
    <s v="theater/plays"/>
    <x v="3"/>
    <x v="3"/>
  </r>
  <r>
    <x v="605"/>
    <x v="594"/>
    <x v="604"/>
    <n v="3300"/>
    <n v="6178"/>
    <n v="187"/>
    <x v="1"/>
    <n v="107"/>
    <n v="57.74"/>
    <x v="1"/>
    <s v="USD"/>
    <x v="27"/>
    <x v="563"/>
    <b v="0"/>
    <x v="0"/>
    <s v="publishing/nonfiction"/>
    <x v="5"/>
    <x v="9"/>
  </r>
  <r>
    <x v="606"/>
    <x v="595"/>
    <x v="605"/>
    <n v="3400"/>
    <n v="6405"/>
    <n v="188"/>
    <x v="1"/>
    <n v="160"/>
    <n v="40.03"/>
    <x v="4"/>
    <s v="GBP"/>
    <x v="558"/>
    <x v="529"/>
    <b v="0"/>
    <x v="0"/>
    <s v="music/rock"/>
    <x v="1"/>
    <x v="1"/>
  </r>
  <r>
    <x v="607"/>
    <x v="596"/>
    <x v="606"/>
    <n v="137600"/>
    <n v="180667"/>
    <n v="131"/>
    <x v="1"/>
    <n v="2230"/>
    <n v="81.02"/>
    <x v="1"/>
    <s v="USD"/>
    <x v="559"/>
    <x v="564"/>
    <b v="0"/>
    <x v="0"/>
    <s v="food/food trucks"/>
    <x v="0"/>
    <x v="0"/>
  </r>
  <r>
    <x v="608"/>
    <x v="597"/>
    <x v="607"/>
    <n v="3900"/>
    <n v="11075"/>
    <n v="284"/>
    <x v="1"/>
    <n v="316"/>
    <n v="35.049999999999997"/>
    <x v="1"/>
    <s v="USD"/>
    <x v="426"/>
    <x v="565"/>
    <b v="0"/>
    <x v="1"/>
    <s v="music/jazz"/>
    <x v="1"/>
    <x v="17"/>
  </r>
  <r>
    <x v="609"/>
    <x v="598"/>
    <x v="608"/>
    <n v="10000"/>
    <n v="12042"/>
    <n v="120"/>
    <x v="1"/>
    <n v="117"/>
    <n v="102.92"/>
    <x v="1"/>
    <s v="USD"/>
    <x v="560"/>
    <x v="566"/>
    <b v="0"/>
    <x v="0"/>
    <s v="film &amp; video/science fiction"/>
    <x v="4"/>
    <x v="22"/>
  </r>
  <r>
    <x v="610"/>
    <x v="599"/>
    <x v="609"/>
    <n v="42800"/>
    <n v="179356"/>
    <n v="419"/>
    <x v="1"/>
    <n v="6406"/>
    <n v="28"/>
    <x v="1"/>
    <s v="USD"/>
    <x v="561"/>
    <x v="567"/>
    <b v="0"/>
    <x v="0"/>
    <s v="theater/plays"/>
    <x v="3"/>
    <x v="3"/>
  </r>
  <r>
    <x v="611"/>
    <x v="600"/>
    <x v="610"/>
    <n v="8200"/>
    <n v="1136"/>
    <n v="14"/>
    <x v="3"/>
    <n v="15"/>
    <n v="75.73"/>
    <x v="1"/>
    <s v="USD"/>
    <x v="562"/>
    <x v="568"/>
    <b v="0"/>
    <x v="0"/>
    <s v="theater/plays"/>
    <x v="3"/>
    <x v="3"/>
  </r>
  <r>
    <x v="612"/>
    <x v="601"/>
    <x v="611"/>
    <n v="6200"/>
    <n v="8645"/>
    <n v="139"/>
    <x v="1"/>
    <n v="192"/>
    <n v="45.03"/>
    <x v="1"/>
    <s v="USD"/>
    <x v="563"/>
    <x v="569"/>
    <b v="0"/>
    <x v="0"/>
    <s v="music/electric music"/>
    <x v="1"/>
    <x v="5"/>
  </r>
  <r>
    <x v="613"/>
    <x v="602"/>
    <x v="612"/>
    <n v="1100"/>
    <n v="1914"/>
    <n v="174"/>
    <x v="1"/>
    <n v="26"/>
    <n v="73.62"/>
    <x v="0"/>
    <s v="CAD"/>
    <x v="564"/>
    <x v="570"/>
    <b v="0"/>
    <x v="0"/>
    <s v="theater/plays"/>
    <x v="3"/>
    <x v="3"/>
  </r>
  <r>
    <x v="614"/>
    <x v="603"/>
    <x v="613"/>
    <n v="26500"/>
    <n v="41205"/>
    <n v="155"/>
    <x v="1"/>
    <n v="723"/>
    <n v="56.99"/>
    <x v="1"/>
    <s v="USD"/>
    <x v="565"/>
    <x v="571"/>
    <b v="0"/>
    <x v="0"/>
    <s v="theater/plays"/>
    <x v="3"/>
    <x v="3"/>
  </r>
  <r>
    <x v="615"/>
    <x v="604"/>
    <x v="614"/>
    <n v="8500"/>
    <n v="14488"/>
    <n v="170"/>
    <x v="1"/>
    <n v="170"/>
    <n v="85.22"/>
    <x v="6"/>
    <s v="EUR"/>
    <x v="566"/>
    <x v="572"/>
    <b v="0"/>
    <x v="0"/>
    <s v="theater/plays"/>
    <x v="3"/>
    <x v="3"/>
  </r>
  <r>
    <x v="616"/>
    <x v="605"/>
    <x v="615"/>
    <n v="6400"/>
    <n v="12129"/>
    <n v="190"/>
    <x v="1"/>
    <n v="238"/>
    <n v="50.96"/>
    <x v="4"/>
    <s v="GBP"/>
    <x v="567"/>
    <x v="573"/>
    <b v="0"/>
    <x v="1"/>
    <s v="music/indie rock"/>
    <x v="1"/>
    <x v="7"/>
  </r>
  <r>
    <x v="617"/>
    <x v="606"/>
    <x v="616"/>
    <n v="1400"/>
    <n v="3496"/>
    <n v="250"/>
    <x v="1"/>
    <n v="55"/>
    <n v="63.56"/>
    <x v="1"/>
    <s v="USD"/>
    <x v="568"/>
    <x v="471"/>
    <b v="0"/>
    <x v="0"/>
    <s v="theater/plays"/>
    <x v="3"/>
    <x v="3"/>
  </r>
  <r>
    <x v="618"/>
    <x v="607"/>
    <x v="617"/>
    <n v="198600"/>
    <n v="97037"/>
    <n v="49"/>
    <x v="0"/>
    <n v="1198"/>
    <n v="81"/>
    <x v="1"/>
    <s v="USD"/>
    <x v="569"/>
    <x v="574"/>
    <b v="0"/>
    <x v="0"/>
    <s v="publishing/nonfiction"/>
    <x v="5"/>
    <x v="9"/>
  </r>
  <r>
    <x v="619"/>
    <x v="608"/>
    <x v="618"/>
    <n v="195900"/>
    <n v="55757"/>
    <n v="28"/>
    <x v="0"/>
    <n v="648"/>
    <n v="86.04"/>
    <x v="1"/>
    <s v="USD"/>
    <x v="570"/>
    <x v="575"/>
    <b v="1"/>
    <x v="1"/>
    <s v="theater/plays"/>
    <x v="3"/>
    <x v="3"/>
  </r>
  <r>
    <x v="620"/>
    <x v="609"/>
    <x v="619"/>
    <n v="4300"/>
    <n v="11525"/>
    <n v="268"/>
    <x v="1"/>
    <n v="128"/>
    <n v="90.04"/>
    <x v="2"/>
    <s v="AUD"/>
    <x v="571"/>
    <x v="576"/>
    <b v="0"/>
    <x v="0"/>
    <s v="photography/photography books"/>
    <x v="7"/>
    <x v="14"/>
  </r>
  <r>
    <x v="621"/>
    <x v="610"/>
    <x v="620"/>
    <n v="25600"/>
    <n v="158669"/>
    <n v="620"/>
    <x v="1"/>
    <n v="2144"/>
    <n v="74.010000000000005"/>
    <x v="1"/>
    <s v="USD"/>
    <x v="572"/>
    <x v="577"/>
    <b v="0"/>
    <x v="0"/>
    <s v="theater/plays"/>
    <x v="3"/>
    <x v="3"/>
  </r>
  <r>
    <x v="622"/>
    <x v="611"/>
    <x v="621"/>
    <n v="189000"/>
    <n v="5916"/>
    <n v="3"/>
    <x v="0"/>
    <n v="64"/>
    <n v="92.44"/>
    <x v="1"/>
    <s v="USD"/>
    <x v="573"/>
    <x v="578"/>
    <b v="0"/>
    <x v="0"/>
    <s v="music/indie rock"/>
    <x v="1"/>
    <x v="7"/>
  </r>
  <r>
    <x v="623"/>
    <x v="612"/>
    <x v="622"/>
    <n v="94300"/>
    <n v="150806"/>
    <n v="160"/>
    <x v="1"/>
    <n v="2693"/>
    <n v="56"/>
    <x v="4"/>
    <s v="GBP"/>
    <x v="574"/>
    <x v="477"/>
    <b v="0"/>
    <x v="0"/>
    <s v="theater/plays"/>
    <x v="3"/>
    <x v="3"/>
  </r>
  <r>
    <x v="624"/>
    <x v="613"/>
    <x v="623"/>
    <n v="5100"/>
    <n v="14249"/>
    <n v="279"/>
    <x v="1"/>
    <n v="432"/>
    <n v="32.979999999999997"/>
    <x v="1"/>
    <s v="USD"/>
    <x v="511"/>
    <x v="579"/>
    <b v="0"/>
    <x v="0"/>
    <s v="photography/photography books"/>
    <x v="7"/>
    <x v="14"/>
  </r>
  <r>
    <x v="625"/>
    <x v="614"/>
    <x v="624"/>
    <n v="7500"/>
    <n v="5803"/>
    <n v="77"/>
    <x v="0"/>
    <n v="62"/>
    <n v="93.6"/>
    <x v="1"/>
    <s v="USD"/>
    <x v="575"/>
    <x v="580"/>
    <b v="0"/>
    <x v="0"/>
    <s v="theater/plays"/>
    <x v="3"/>
    <x v="3"/>
  </r>
  <r>
    <x v="626"/>
    <x v="615"/>
    <x v="625"/>
    <n v="6400"/>
    <n v="13205"/>
    <n v="206"/>
    <x v="1"/>
    <n v="189"/>
    <n v="69.87"/>
    <x v="1"/>
    <s v="USD"/>
    <x v="576"/>
    <x v="581"/>
    <b v="0"/>
    <x v="1"/>
    <s v="theater/plays"/>
    <x v="3"/>
    <x v="3"/>
  </r>
  <r>
    <x v="627"/>
    <x v="616"/>
    <x v="626"/>
    <n v="1600"/>
    <n v="11108"/>
    <n v="694"/>
    <x v="1"/>
    <n v="154"/>
    <n v="72.13"/>
    <x v="4"/>
    <s v="GBP"/>
    <x v="577"/>
    <x v="582"/>
    <b v="1"/>
    <x v="0"/>
    <s v="food/food trucks"/>
    <x v="0"/>
    <x v="0"/>
  </r>
  <r>
    <x v="628"/>
    <x v="617"/>
    <x v="627"/>
    <n v="1900"/>
    <n v="2884"/>
    <n v="152"/>
    <x v="1"/>
    <n v="96"/>
    <n v="30.04"/>
    <x v="1"/>
    <s v="USD"/>
    <x v="578"/>
    <x v="581"/>
    <b v="0"/>
    <x v="0"/>
    <s v="music/indie rock"/>
    <x v="1"/>
    <x v="7"/>
  </r>
  <r>
    <x v="629"/>
    <x v="618"/>
    <x v="628"/>
    <n v="85900"/>
    <n v="55476"/>
    <n v="65"/>
    <x v="0"/>
    <n v="750"/>
    <n v="73.97"/>
    <x v="1"/>
    <s v="USD"/>
    <x v="579"/>
    <x v="583"/>
    <b v="0"/>
    <x v="1"/>
    <s v="theater/plays"/>
    <x v="3"/>
    <x v="3"/>
  </r>
  <r>
    <x v="630"/>
    <x v="619"/>
    <x v="629"/>
    <n v="9500"/>
    <n v="5973"/>
    <n v="63"/>
    <x v="3"/>
    <n v="87"/>
    <n v="68.66"/>
    <x v="1"/>
    <s v="USD"/>
    <x v="580"/>
    <x v="584"/>
    <b v="0"/>
    <x v="1"/>
    <s v="theater/plays"/>
    <x v="3"/>
    <x v="3"/>
  </r>
  <r>
    <x v="631"/>
    <x v="620"/>
    <x v="630"/>
    <n v="59200"/>
    <n v="183756"/>
    <n v="310"/>
    <x v="1"/>
    <n v="3063"/>
    <n v="59.99"/>
    <x v="1"/>
    <s v="USD"/>
    <x v="581"/>
    <x v="585"/>
    <b v="0"/>
    <x v="0"/>
    <s v="theater/plays"/>
    <x v="3"/>
    <x v="3"/>
  </r>
  <r>
    <x v="632"/>
    <x v="621"/>
    <x v="631"/>
    <n v="72100"/>
    <n v="30902"/>
    <n v="43"/>
    <x v="2"/>
    <n v="278"/>
    <n v="111.16"/>
    <x v="1"/>
    <s v="USD"/>
    <x v="582"/>
    <x v="586"/>
    <b v="0"/>
    <x v="0"/>
    <s v="theater/plays"/>
    <x v="3"/>
    <x v="3"/>
  </r>
  <r>
    <x v="633"/>
    <x v="622"/>
    <x v="632"/>
    <n v="6700"/>
    <n v="5569"/>
    <n v="83"/>
    <x v="0"/>
    <n v="105"/>
    <n v="53.04"/>
    <x v="1"/>
    <s v="USD"/>
    <x v="336"/>
    <x v="587"/>
    <b v="0"/>
    <x v="0"/>
    <s v="film &amp; video/animation"/>
    <x v="4"/>
    <x v="10"/>
  </r>
  <r>
    <x v="634"/>
    <x v="623"/>
    <x v="633"/>
    <n v="118200"/>
    <n v="92824"/>
    <n v="79"/>
    <x v="3"/>
    <n v="1658"/>
    <n v="55.99"/>
    <x v="1"/>
    <s v="USD"/>
    <x v="583"/>
    <x v="588"/>
    <b v="0"/>
    <x v="0"/>
    <s v="film &amp; video/television"/>
    <x v="4"/>
    <x v="19"/>
  </r>
  <r>
    <x v="635"/>
    <x v="624"/>
    <x v="634"/>
    <n v="139000"/>
    <n v="158590"/>
    <n v="114"/>
    <x v="1"/>
    <n v="2266"/>
    <n v="69.989999999999995"/>
    <x v="1"/>
    <s v="USD"/>
    <x v="584"/>
    <x v="589"/>
    <b v="0"/>
    <x v="0"/>
    <s v="film &amp; video/television"/>
    <x v="4"/>
    <x v="19"/>
  </r>
  <r>
    <x v="636"/>
    <x v="625"/>
    <x v="635"/>
    <n v="197700"/>
    <n v="127591"/>
    <n v="65"/>
    <x v="0"/>
    <n v="2604"/>
    <n v="49"/>
    <x v="3"/>
    <s v="DKK"/>
    <x v="585"/>
    <x v="590"/>
    <b v="0"/>
    <x v="1"/>
    <s v="film &amp; video/animation"/>
    <x v="4"/>
    <x v="10"/>
  </r>
  <r>
    <x v="637"/>
    <x v="626"/>
    <x v="636"/>
    <n v="8500"/>
    <n v="6750"/>
    <n v="79"/>
    <x v="0"/>
    <n v="65"/>
    <n v="103.85"/>
    <x v="1"/>
    <s v="USD"/>
    <x v="586"/>
    <x v="591"/>
    <b v="0"/>
    <x v="0"/>
    <s v="theater/plays"/>
    <x v="3"/>
    <x v="3"/>
  </r>
  <r>
    <x v="638"/>
    <x v="627"/>
    <x v="637"/>
    <n v="81600"/>
    <n v="9318"/>
    <n v="11"/>
    <x v="0"/>
    <n v="94"/>
    <n v="99.13"/>
    <x v="1"/>
    <s v="USD"/>
    <x v="587"/>
    <x v="592"/>
    <b v="0"/>
    <x v="1"/>
    <s v="theater/plays"/>
    <x v="3"/>
    <x v="3"/>
  </r>
  <r>
    <x v="639"/>
    <x v="628"/>
    <x v="638"/>
    <n v="8600"/>
    <n v="4832"/>
    <n v="56"/>
    <x v="2"/>
    <n v="45"/>
    <n v="107.38"/>
    <x v="1"/>
    <s v="USD"/>
    <x v="588"/>
    <x v="593"/>
    <b v="0"/>
    <x v="1"/>
    <s v="film &amp; video/drama"/>
    <x v="4"/>
    <x v="6"/>
  </r>
  <r>
    <x v="640"/>
    <x v="629"/>
    <x v="639"/>
    <n v="119800"/>
    <n v="19769"/>
    <n v="17"/>
    <x v="0"/>
    <n v="257"/>
    <n v="76.92"/>
    <x v="1"/>
    <s v="USD"/>
    <x v="589"/>
    <x v="510"/>
    <b v="0"/>
    <x v="0"/>
    <s v="theater/plays"/>
    <x v="3"/>
    <x v="3"/>
  </r>
  <r>
    <x v="641"/>
    <x v="630"/>
    <x v="640"/>
    <n v="9400"/>
    <n v="11277"/>
    <n v="120"/>
    <x v="1"/>
    <n v="194"/>
    <n v="58.13"/>
    <x v="5"/>
    <s v="CHF"/>
    <x v="590"/>
    <x v="594"/>
    <b v="0"/>
    <x v="0"/>
    <s v="theater/plays"/>
    <x v="3"/>
    <x v="3"/>
  </r>
  <r>
    <x v="642"/>
    <x v="631"/>
    <x v="641"/>
    <n v="9200"/>
    <n v="13382"/>
    <n v="145"/>
    <x v="1"/>
    <n v="129"/>
    <n v="103.74"/>
    <x v="0"/>
    <s v="CAD"/>
    <x v="591"/>
    <x v="595"/>
    <b v="0"/>
    <x v="0"/>
    <s v="technology/wearables"/>
    <x v="2"/>
    <x v="8"/>
  </r>
  <r>
    <x v="643"/>
    <x v="632"/>
    <x v="642"/>
    <n v="14900"/>
    <n v="32986"/>
    <n v="221"/>
    <x v="1"/>
    <n v="375"/>
    <n v="87.96"/>
    <x v="1"/>
    <s v="USD"/>
    <x v="592"/>
    <x v="596"/>
    <b v="0"/>
    <x v="0"/>
    <s v="theater/plays"/>
    <x v="3"/>
    <x v="3"/>
  </r>
  <r>
    <x v="644"/>
    <x v="633"/>
    <x v="643"/>
    <n v="169400"/>
    <n v="81984"/>
    <n v="48"/>
    <x v="0"/>
    <n v="2928"/>
    <n v="28"/>
    <x v="0"/>
    <s v="CAD"/>
    <x v="593"/>
    <x v="597"/>
    <b v="0"/>
    <x v="0"/>
    <s v="theater/plays"/>
    <x v="3"/>
    <x v="3"/>
  </r>
  <r>
    <x v="645"/>
    <x v="634"/>
    <x v="644"/>
    <n v="192100"/>
    <n v="178483"/>
    <n v="93"/>
    <x v="0"/>
    <n v="4697"/>
    <n v="38"/>
    <x v="1"/>
    <s v="USD"/>
    <x v="594"/>
    <x v="598"/>
    <b v="0"/>
    <x v="1"/>
    <s v="music/rock"/>
    <x v="1"/>
    <x v="1"/>
  </r>
  <r>
    <x v="646"/>
    <x v="635"/>
    <x v="645"/>
    <n v="98700"/>
    <n v="87448"/>
    <n v="89"/>
    <x v="0"/>
    <n v="2915"/>
    <n v="30"/>
    <x v="1"/>
    <s v="USD"/>
    <x v="595"/>
    <x v="599"/>
    <b v="0"/>
    <x v="0"/>
    <s v="games/video games"/>
    <x v="6"/>
    <x v="11"/>
  </r>
  <r>
    <x v="647"/>
    <x v="636"/>
    <x v="646"/>
    <n v="4500"/>
    <n v="1863"/>
    <n v="41"/>
    <x v="0"/>
    <n v="18"/>
    <n v="103.5"/>
    <x v="1"/>
    <s v="USD"/>
    <x v="596"/>
    <x v="600"/>
    <b v="0"/>
    <x v="0"/>
    <s v="publishing/translations"/>
    <x v="5"/>
    <x v="18"/>
  </r>
  <r>
    <x v="648"/>
    <x v="637"/>
    <x v="647"/>
    <n v="98600"/>
    <n v="62174"/>
    <n v="63"/>
    <x v="3"/>
    <n v="723"/>
    <n v="85.99"/>
    <x v="1"/>
    <s v="USD"/>
    <x v="597"/>
    <x v="601"/>
    <b v="1"/>
    <x v="0"/>
    <s v="food/food trucks"/>
    <x v="0"/>
    <x v="0"/>
  </r>
  <r>
    <x v="649"/>
    <x v="638"/>
    <x v="648"/>
    <n v="121700"/>
    <n v="59003"/>
    <n v="48"/>
    <x v="0"/>
    <n v="602"/>
    <n v="98.01"/>
    <x v="5"/>
    <s v="CHF"/>
    <x v="598"/>
    <x v="602"/>
    <b v="1"/>
    <x v="1"/>
    <s v="theater/plays"/>
    <x v="3"/>
    <x v="3"/>
  </r>
  <r>
    <x v="650"/>
    <x v="639"/>
    <x v="649"/>
    <n v="100"/>
    <n v="2"/>
    <n v="2"/>
    <x v="0"/>
    <n v="1"/>
    <n v="2"/>
    <x v="1"/>
    <s v="USD"/>
    <x v="599"/>
    <x v="603"/>
    <b v="0"/>
    <x v="0"/>
    <s v="music/jazz"/>
    <x v="1"/>
    <x v="17"/>
  </r>
  <r>
    <x v="651"/>
    <x v="640"/>
    <x v="650"/>
    <n v="196700"/>
    <n v="174039"/>
    <n v="88"/>
    <x v="0"/>
    <n v="3868"/>
    <n v="44.99"/>
    <x v="6"/>
    <s v="EUR"/>
    <x v="600"/>
    <x v="604"/>
    <b v="0"/>
    <x v="0"/>
    <s v="film &amp; video/shorts"/>
    <x v="4"/>
    <x v="12"/>
  </r>
  <r>
    <x v="652"/>
    <x v="641"/>
    <x v="651"/>
    <n v="10000"/>
    <n v="12684"/>
    <n v="127"/>
    <x v="1"/>
    <n v="409"/>
    <n v="31.01"/>
    <x v="1"/>
    <s v="USD"/>
    <x v="601"/>
    <x v="292"/>
    <b v="0"/>
    <x v="0"/>
    <s v="technology/web"/>
    <x v="2"/>
    <x v="2"/>
  </r>
  <r>
    <x v="653"/>
    <x v="642"/>
    <x v="652"/>
    <n v="600"/>
    <n v="14033"/>
    <n v="2339"/>
    <x v="1"/>
    <n v="234"/>
    <n v="59.97"/>
    <x v="1"/>
    <s v="USD"/>
    <x v="602"/>
    <x v="605"/>
    <b v="0"/>
    <x v="0"/>
    <s v="technology/web"/>
    <x v="2"/>
    <x v="2"/>
  </r>
  <r>
    <x v="654"/>
    <x v="643"/>
    <x v="653"/>
    <n v="35000"/>
    <n v="177936"/>
    <n v="508"/>
    <x v="1"/>
    <n v="3016"/>
    <n v="59"/>
    <x v="1"/>
    <s v="USD"/>
    <x v="335"/>
    <x v="606"/>
    <b v="0"/>
    <x v="0"/>
    <s v="music/metal"/>
    <x v="1"/>
    <x v="16"/>
  </r>
  <r>
    <x v="655"/>
    <x v="644"/>
    <x v="654"/>
    <n v="6900"/>
    <n v="13212"/>
    <n v="191"/>
    <x v="1"/>
    <n v="264"/>
    <n v="50.05"/>
    <x v="1"/>
    <s v="USD"/>
    <x v="603"/>
    <x v="607"/>
    <b v="1"/>
    <x v="0"/>
    <s v="photography/photography books"/>
    <x v="7"/>
    <x v="14"/>
  </r>
  <r>
    <x v="656"/>
    <x v="645"/>
    <x v="655"/>
    <n v="118400"/>
    <n v="49879"/>
    <n v="42"/>
    <x v="0"/>
    <n v="504"/>
    <n v="98.97"/>
    <x v="2"/>
    <s v="AUD"/>
    <x v="604"/>
    <x v="608"/>
    <b v="0"/>
    <x v="0"/>
    <s v="food/food trucks"/>
    <x v="0"/>
    <x v="0"/>
  </r>
  <r>
    <x v="657"/>
    <x v="646"/>
    <x v="656"/>
    <n v="10000"/>
    <n v="824"/>
    <n v="8"/>
    <x v="0"/>
    <n v="14"/>
    <n v="58.86"/>
    <x v="1"/>
    <s v="USD"/>
    <x v="605"/>
    <x v="609"/>
    <b v="0"/>
    <x v="0"/>
    <s v="film &amp; video/science fiction"/>
    <x v="4"/>
    <x v="22"/>
  </r>
  <r>
    <x v="658"/>
    <x v="647"/>
    <x v="657"/>
    <n v="52600"/>
    <n v="31594"/>
    <n v="60"/>
    <x v="3"/>
    <n v="390"/>
    <n v="81.010000000000005"/>
    <x v="1"/>
    <s v="USD"/>
    <x v="606"/>
    <x v="610"/>
    <b v="0"/>
    <x v="0"/>
    <s v="music/rock"/>
    <x v="1"/>
    <x v="1"/>
  </r>
  <r>
    <x v="659"/>
    <x v="648"/>
    <x v="658"/>
    <n v="120700"/>
    <n v="57010"/>
    <n v="47"/>
    <x v="0"/>
    <n v="750"/>
    <n v="76.010000000000005"/>
    <x v="4"/>
    <s v="GBP"/>
    <x v="65"/>
    <x v="611"/>
    <b v="0"/>
    <x v="0"/>
    <s v="film &amp; video/documentary"/>
    <x v="4"/>
    <x v="4"/>
  </r>
  <r>
    <x v="660"/>
    <x v="649"/>
    <x v="659"/>
    <n v="9100"/>
    <n v="7438"/>
    <n v="82"/>
    <x v="0"/>
    <n v="77"/>
    <n v="96.6"/>
    <x v="1"/>
    <s v="USD"/>
    <x v="607"/>
    <x v="612"/>
    <b v="1"/>
    <x v="0"/>
    <s v="theater/plays"/>
    <x v="3"/>
    <x v="3"/>
  </r>
  <r>
    <x v="661"/>
    <x v="650"/>
    <x v="660"/>
    <n v="106800"/>
    <n v="57872"/>
    <n v="54"/>
    <x v="0"/>
    <n v="752"/>
    <n v="76.959999999999994"/>
    <x v="3"/>
    <s v="DKK"/>
    <x v="608"/>
    <x v="613"/>
    <b v="0"/>
    <x v="0"/>
    <s v="music/jazz"/>
    <x v="1"/>
    <x v="17"/>
  </r>
  <r>
    <x v="662"/>
    <x v="651"/>
    <x v="661"/>
    <n v="9100"/>
    <n v="8906"/>
    <n v="98"/>
    <x v="0"/>
    <n v="131"/>
    <n v="67.98"/>
    <x v="1"/>
    <s v="USD"/>
    <x v="609"/>
    <x v="614"/>
    <b v="0"/>
    <x v="0"/>
    <s v="theater/plays"/>
    <x v="3"/>
    <x v="3"/>
  </r>
  <r>
    <x v="663"/>
    <x v="652"/>
    <x v="662"/>
    <n v="10000"/>
    <n v="7724"/>
    <n v="77"/>
    <x v="0"/>
    <n v="87"/>
    <n v="88.78"/>
    <x v="1"/>
    <s v="USD"/>
    <x v="610"/>
    <x v="615"/>
    <b v="0"/>
    <x v="0"/>
    <s v="theater/plays"/>
    <x v="3"/>
    <x v="3"/>
  </r>
  <r>
    <x v="664"/>
    <x v="327"/>
    <x v="663"/>
    <n v="79400"/>
    <n v="26571"/>
    <n v="33"/>
    <x v="0"/>
    <n v="1063"/>
    <n v="25"/>
    <x v="1"/>
    <s v="USD"/>
    <x v="541"/>
    <x v="616"/>
    <b v="0"/>
    <x v="0"/>
    <s v="music/jazz"/>
    <x v="1"/>
    <x v="17"/>
  </r>
  <r>
    <x v="665"/>
    <x v="653"/>
    <x v="664"/>
    <n v="5100"/>
    <n v="12219"/>
    <n v="240"/>
    <x v="1"/>
    <n v="272"/>
    <n v="44.92"/>
    <x v="1"/>
    <s v="USD"/>
    <x v="611"/>
    <x v="453"/>
    <b v="0"/>
    <x v="1"/>
    <s v="film &amp; video/documentary"/>
    <x v="4"/>
    <x v="4"/>
  </r>
  <r>
    <x v="666"/>
    <x v="654"/>
    <x v="665"/>
    <n v="3100"/>
    <n v="1985"/>
    <n v="64"/>
    <x v="3"/>
    <n v="25"/>
    <n v="79.400000000000006"/>
    <x v="1"/>
    <s v="USD"/>
    <x v="612"/>
    <x v="617"/>
    <b v="0"/>
    <x v="1"/>
    <s v="theater/plays"/>
    <x v="3"/>
    <x v="3"/>
  </r>
  <r>
    <x v="667"/>
    <x v="655"/>
    <x v="666"/>
    <n v="6900"/>
    <n v="12155"/>
    <n v="176"/>
    <x v="1"/>
    <n v="419"/>
    <n v="29.01"/>
    <x v="1"/>
    <s v="USD"/>
    <x v="613"/>
    <x v="618"/>
    <b v="0"/>
    <x v="0"/>
    <s v="journalism/audio"/>
    <x v="8"/>
    <x v="23"/>
  </r>
  <r>
    <x v="668"/>
    <x v="656"/>
    <x v="667"/>
    <n v="27500"/>
    <n v="5593"/>
    <n v="20"/>
    <x v="0"/>
    <n v="76"/>
    <n v="73.59"/>
    <x v="1"/>
    <s v="USD"/>
    <x v="614"/>
    <x v="619"/>
    <b v="0"/>
    <x v="0"/>
    <s v="theater/plays"/>
    <x v="3"/>
    <x v="3"/>
  </r>
  <r>
    <x v="669"/>
    <x v="657"/>
    <x v="668"/>
    <n v="48800"/>
    <n v="175020"/>
    <n v="359"/>
    <x v="1"/>
    <n v="1621"/>
    <n v="107.97"/>
    <x v="6"/>
    <s v="EUR"/>
    <x v="615"/>
    <x v="620"/>
    <b v="0"/>
    <x v="0"/>
    <s v="theater/plays"/>
    <x v="3"/>
    <x v="3"/>
  </r>
  <r>
    <x v="670"/>
    <x v="635"/>
    <x v="669"/>
    <n v="16200"/>
    <n v="75955"/>
    <n v="469"/>
    <x v="1"/>
    <n v="1101"/>
    <n v="68.989999999999995"/>
    <x v="1"/>
    <s v="USD"/>
    <x v="90"/>
    <x v="621"/>
    <b v="0"/>
    <x v="0"/>
    <s v="music/indie rock"/>
    <x v="1"/>
    <x v="7"/>
  </r>
  <r>
    <x v="671"/>
    <x v="658"/>
    <x v="670"/>
    <n v="97600"/>
    <n v="119127"/>
    <n v="122"/>
    <x v="1"/>
    <n v="1073"/>
    <n v="111.02"/>
    <x v="1"/>
    <s v="USD"/>
    <x v="616"/>
    <x v="622"/>
    <b v="0"/>
    <x v="1"/>
    <s v="theater/plays"/>
    <x v="3"/>
    <x v="3"/>
  </r>
  <r>
    <x v="672"/>
    <x v="659"/>
    <x v="671"/>
    <n v="197900"/>
    <n v="110689"/>
    <n v="56"/>
    <x v="0"/>
    <n v="4428"/>
    <n v="25"/>
    <x v="2"/>
    <s v="AUD"/>
    <x v="617"/>
    <x v="623"/>
    <b v="0"/>
    <x v="0"/>
    <s v="theater/plays"/>
    <x v="3"/>
    <x v="3"/>
  </r>
  <r>
    <x v="673"/>
    <x v="660"/>
    <x v="672"/>
    <n v="5600"/>
    <n v="2445"/>
    <n v="44"/>
    <x v="0"/>
    <n v="58"/>
    <n v="42.16"/>
    <x v="6"/>
    <s v="EUR"/>
    <x v="618"/>
    <x v="624"/>
    <b v="0"/>
    <x v="0"/>
    <s v="music/indie rock"/>
    <x v="1"/>
    <x v="7"/>
  </r>
  <r>
    <x v="674"/>
    <x v="661"/>
    <x v="673"/>
    <n v="170700"/>
    <n v="57250"/>
    <n v="34"/>
    <x v="3"/>
    <n v="1218"/>
    <n v="47"/>
    <x v="1"/>
    <s v="USD"/>
    <x v="619"/>
    <x v="625"/>
    <b v="0"/>
    <x v="0"/>
    <s v="photography/photography books"/>
    <x v="7"/>
    <x v="14"/>
  </r>
  <r>
    <x v="675"/>
    <x v="662"/>
    <x v="674"/>
    <n v="9700"/>
    <n v="11929"/>
    <n v="123"/>
    <x v="1"/>
    <n v="331"/>
    <n v="36.04"/>
    <x v="1"/>
    <s v="USD"/>
    <x v="620"/>
    <x v="626"/>
    <b v="0"/>
    <x v="0"/>
    <s v="journalism/audio"/>
    <x v="8"/>
    <x v="23"/>
  </r>
  <r>
    <x v="676"/>
    <x v="663"/>
    <x v="675"/>
    <n v="62300"/>
    <n v="118214"/>
    <n v="190"/>
    <x v="1"/>
    <n v="1170"/>
    <n v="101.04"/>
    <x v="1"/>
    <s v="USD"/>
    <x v="621"/>
    <x v="627"/>
    <b v="0"/>
    <x v="0"/>
    <s v="photography/photography books"/>
    <x v="7"/>
    <x v="14"/>
  </r>
  <r>
    <x v="677"/>
    <x v="664"/>
    <x v="676"/>
    <n v="5300"/>
    <n v="4432"/>
    <n v="84"/>
    <x v="0"/>
    <n v="111"/>
    <n v="39.93"/>
    <x v="1"/>
    <s v="USD"/>
    <x v="622"/>
    <x v="491"/>
    <b v="0"/>
    <x v="0"/>
    <s v="publishing/fiction"/>
    <x v="5"/>
    <x v="13"/>
  </r>
  <r>
    <x v="678"/>
    <x v="665"/>
    <x v="677"/>
    <n v="99500"/>
    <n v="17879"/>
    <n v="18"/>
    <x v="3"/>
    <n v="215"/>
    <n v="83.16"/>
    <x v="1"/>
    <s v="USD"/>
    <x v="35"/>
    <x v="628"/>
    <b v="0"/>
    <x v="0"/>
    <s v="film &amp; video/drama"/>
    <x v="4"/>
    <x v="6"/>
  </r>
  <r>
    <x v="679"/>
    <x v="307"/>
    <x v="678"/>
    <n v="1400"/>
    <n v="14511"/>
    <n v="1037"/>
    <x v="1"/>
    <n v="363"/>
    <n v="39.979999999999997"/>
    <x v="1"/>
    <s v="USD"/>
    <x v="623"/>
    <x v="629"/>
    <b v="0"/>
    <x v="1"/>
    <s v="food/food trucks"/>
    <x v="0"/>
    <x v="0"/>
  </r>
  <r>
    <x v="680"/>
    <x v="666"/>
    <x v="679"/>
    <n v="145600"/>
    <n v="141822"/>
    <n v="97"/>
    <x v="0"/>
    <n v="2955"/>
    <n v="47.99"/>
    <x v="1"/>
    <s v="USD"/>
    <x v="624"/>
    <x v="630"/>
    <b v="0"/>
    <x v="1"/>
    <s v="games/mobile games"/>
    <x v="6"/>
    <x v="20"/>
  </r>
  <r>
    <x v="681"/>
    <x v="667"/>
    <x v="680"/>
    <n v="184100"/>
    <n v="159037"/>
    <n v="86"/>
    <x v="0"/>
    <n v="1657"/>
    <n v="95.98"/>
    <x v="1"/>
    <s v="USD"/>
    <x v="625"/>
    <x v="631"/>
    <b v="0"/>
    <x v="0"/>
    <s v="theater/plays"/>
    <x v="3"/>
    <x v="3"/>
  </r>
  <r>
    <x v="682"/>
    <x v="668"/>
    <x v="681"/>
    <n v="5400"/>
    <n v="8109"/>
    <n v="150"/>
    <x v="1"/>
    <n v="103"/>
    <n v="78.73"/>
    <x v="1"/>
    <s v="USD"/>
    <x v="626"/>
    <x v="632"/>
    <b v="0"/>
    <x v="0"/>
    <s v="theater/plays"/>
    <x v="3"/>
    <x v="3"/>
  </r>
  <r>
    <x v="683"/>
    <x v="669"/>
    <x v="682"/>
    <n v="2300"/>
    <n v="8244"/>
    <n v="358"/>
    <x v="1"/>
    <n v="147"/>
    <n v="56.08"/>
    <x v="1"/>
    <s v="USD"/>
    <x v="627"/>
    <x v="633"/>
    <b v="0"/>
    <x v="0"/>
    <s v="theater/plays"/>
    <x v="3"/>
    <x v="3"/>
  </r>
  <r>
    <x v="684"/>
    <x v="670"/>
    <x v="683"/>
    <n v="1400"/>
    <n v="7600"/>
    <n v="543"/>
    <x v="1"/>
    <n v="110"/>
    <n v="69.09"/>
    <x v="0"/>
    <s v="CAD"/>
    <x v="628"/>
    <x v="634"/>
    <b v="0"/>
    <x v="0"/>
    <s v="publishing/nonfiction"/>
    <x v="5"/>
    <x v="9"/>
  </r>
  <r>
    <x v="685"/>
    <x v="671"/>
    <x v="684"/>
    <n v="140000"/>
    <n v="94501"/>
    <n v="68"/>
    <x v="0"/>
    <n v="926"/>
    <n v="102.05"/>
    <x v="0"/>
    <s v="CAD"/>
    <x v="629"/>
    <x v="415"/>
    <b v="0"/>
    <x v="0"/>
    <s v="theater/plays"/>
    <x v="3"/>
    <x v="3"/>
  </r>
  <r>
    <x v="686"/>
    <x v="672"/>
    <x v="685"/>
    <n v="7500"/>
    <n v="14381"/>
    <n v="192"/>
    <x v="1"/>
    <n v="134"/>
    <n v="107.32"/>
    <x v="1"/>
    <s v="USD"/>
    <x v="630"/>
    <x v="635"/>
    <b v="0"/>
    <x v="0"/>
    <s v="technology/wearables"/>
    <x v="2"/>
    <x v="8"/>
  </r>
  <r>
    <x v="687"/>
    <x v="673"/>
    <x v="686"/>
    <n v="1500"/>
    <n v="13980"/>
    <n v="932"/>
    <x v="1"/>
    <n v="269"/>
    <n v="51.97"/>
    <x v="1"/>
    <s v="USD"/>
    <x v="631"/>
    <x v="607"/>
    <b v="0"/>
    <x v="0"/>
    <s v="theater/plays"/>
    <x v="3"/>
    <x v="3"/>
  </r>
  <r>
    <x v="688"/>
    <x v="674"/>
    <x v="687"/>
    <n v="2900"/>
    <n v="12449"/>
    <n v="429"/>
    <x v="1"/>
    <n v="175"/>
    <n v="71.14"/>
    <x v="1"/>
    <s v="USD"/>
    <x v="632"/>
    <x v="636"/>
    <b v="0"/>
    <x v="1"/>
    <s v="film &amp; video/television"/>
    <x v="4"/>
    <x v="19"/>
  </r>
  <r>
    <x v="689"/>
    <x v="675"/>
    <x v="688"/>
    <n v="7300"/>
    <n v="7348"/>
    <n v="101"/>
    <x v="1"/>
    <n v="69"/>
    <n v="106.49"/>
    <x v="1"/>
    <s v="USD"/>
    <x v="633"/>
    <x v="637"/>
    <b v="0"/>
    <x v="0"/>
    <s v="technology/web"/>
    <x v="2"/>
    <x v="2"/>
  </r>
  <r>
    <x v="690"/>
    <x v="676"/>
    <x v="689"/>
    <n v="3600"/>
    <n v="8158"/>
    <n v="227"/>
    <x v="1"/>
    <n v="190"/>
    <n v="42.94"/>
    <x v="1"/>
    <s v="USD"/>
    <x v="634"/>
    <x v="638"/>
    <b v="0"/>
    <x v="1"/>
    <s v="film &amp; video/documentary"/>
    <x v="4"/>
    <x v="4"/>
  </r>
  <r>
    <x v="691"/>
    <x v="677"/>
    <x v="690"/>
    <n v="5000"/>
    <n v="7119"/>
    <n v="142"/>
    <x v="1"/>
    <n v="237"/>
    <n v="30.04"/>
    <x v="1"/>
    <s v="USD"/>
    <x v="635"/>
    <x v="639"/>
    <b v="1"/>
    <x v="1"/>
    <s v="film &amp; video/documentary"/>
    <x v="4"/>
    <x v="4"/>
  </r>
  <r>
    <x v="692"/>
    <x v="678"/>
    <x v="691"/>
    <n v="6000"/>
    <n v="5438"/>
    <n v="91"/>
    <x v="0"/>
    <n v="77"/>
    <n v="70.62"/>
    <x v="4"/>
    <s v="GBP"/>
    <x v="636"/>
    <x v="640"/>
    <b v="0"/>
    <x v="0"/>
    <s v="music/rock"/>
    <x v="1"/>
    <x v="1"/>
  </r>
  <r>
    <x v="693"/>
    <x v="679"/>
    <x v="692"/>
    <n v="180400"/>
    <n v="115396"/>
    <n v="64"/>
    <x v="0"/>
    <n v="1748"/>
    <n v="66.02"/>
    <x v="1"/>
    <s v="USD"/>
    <x v="637"/>
    <x v="641"/>
    <b v="0"/>
    <x v="0"/>
    <s v="theater/plays"/>
    <x v="3"/>
    <x v="3"/>
  </r>
  <r>
    <x v="694"/>
    <x v="680"/>
    <x v="693"/>
    <n v="9100"/>
    <n v="7656"/>
    <n v="84"/>
    <x v="0"/>
    <n v="79"/>
    <n v="96.91"/>
    <x v="1"/>
    <s v="USD"/>
    <x v="638"/>
    <x v="642"/>
    <b v="0"/>
    <x v="0"/>
    <s v="theater/plays"/>
    <x v="3"/>
    <x v="3"/>
  </r>
  <r>
    <x v="695"/>
    <x v="681"/>
    <x v="694"/>
    <n v="9200"/>
    <n v="12322"/>
    <n v="134"/>
    <x v="1"/>
    <n v="196"/>
    <n v="62.87"/>
    <x v="6"/>
    <s v="EUR"/>
    <x v="639"/>
    <x v="445"/>
    <b v="1"/>
    <x v="0"/>
    <s v="music/rock"/>
    <x v="1"/>
    <x v="1"/>
  </r>
  <r>
    <x v="696"/>
    <x v="682"/>
    <x v="695"/>
    <n v="164100"/>
    <n v="96888"/>
    <n v="59"/>
    <x v="0"/>
    <n v="889"/>
    <n v="108.99"/>
    <x v="1"/>
    <s v="USD"/>
    <x v="640"/>
    <x v="116"/>
    <b v="0"/>
    <x v="1"/>
    <s v="theater/plays"/>
    <x v="3"/>
    <x v="3"/>
  </r>
  <r>
    <x v="697"/>
    <x v="683"/>
    <x v="696"/>
    <n v="128900"/>
    <n v="196960"/>
    <n v="153"/>
    <x v="1"/>
    <n v="7295"/>
    <n v="27"/>
    <x v="1"/>
    <s v="USD"/>
    <x v="641"/>
    <x v="643"/>
    <b v="0"/>
    <x v="0"/>
    <s v="music/electric music"/>
    <x v="1"/>
    <x v="5"/>
  </r>
  <r>
    <x v="698"/>
    <x v="684"/>
    <x v="697"/>
    <n v="42100"/>
    <n v="188057"/>
    <n v="447"/>
    <x v="1"/>
    <n v="2893"/>
    <n v="65"/>
    <x v="0"/>
    <s v="CAD"/>
    <x v="642"/>
    <x v="644"/>
    <b v="0"/>
    <x v="0"/>
    <s v="technology/wearables"/>
    <x v="2"/>
    <x v="8"/>
  </r>
  <r>
    <x v="699"/>
    <x v="196"/>
    <x v="698"/>
    <n v="7400"/>
    <n v="6245"/>
    <n v="84"/>
    <x v="0"/>
    <n v="56"/>
    <n v="111.52"/>
    <x v="1"/>
    <s v="USD"/>
    <x v="230"/>
    <x v="645"/>
    <b v="0"/>
    <x v="0"/>
    <s v="film &amp; video/drama"/>
    <x v="4"/>
    <x v="6"/>
  </r>
  <r>
    <x v="700"/>
    <x v="685"/>
    <x v="699"/>
    <n v="100"/>
    <n v="3"/>
    <n v="3"/>
    <x v="0"/>
    <n v="1"/>
    <n v="3"/>
    <x v="1"/>
    <s v="USD"/>
    <x v="67"/>
    <x v="646"/>
    <b v="0"/>
    <x v="0"/>
    <s v="technology/wearables"/>
    <x v="2"/>
    <x v="8"/>
  </r>
  <r>
    <x v="701"/>
    <x v="686"/>
    <x v="700"/>
    <n v="52000"/>
    <n v="91014"/>
    <n v="175"/>
    <x v="1"/>
    <n v="820"/>
    <n v="110.99"/>
    <x v="1"/>
    <s v="USD"/>
    <x v="643"/>
    <x v="647"/>
    <b v="1"/>
    <x v="0"/>
    <s v="theater/plays"/>
    <x v="3"/>
    <x v="3"/>
  </r>
  <r>
    <x v="702"/>
    <x v="687"/>
    <x v="701"/>
    <n v="8700"/>
    <n v="4710"/>
    <n v="54"/>
    <x v="0"/>
    <n v="83"/>
    <n v="56.75"/>
    <x v="1"/>
    <s v="USD"/>
    <x v="644"/>
    <x v="467"/>
    <b v="0"/>
    <x v="0"/>
    <s v="technology/wearables"/>
    <x v="2"/>
    <x v="8"/>
  </r>
  <r>
    <x v="703"/>
    <x v="688"/>
    <x v="702"/>
    <n v="63400"/>
    <n v="197728"/>
    <n v="312"/>
    <x v="1"/>
    <n v="2038"/>
    <n v="97.02"/>
    <x v="1"/>
    <s v="USD"/>
    <x v="645"/>
    <x v="648"/>
    <b v="1"/>
    <x v="1"/>
    <s v="publishing/translations"/>
    <x v="5"/>
    <x v="18"/>
  </r>
  <r>
    <x v="704"/>
    <x v="689"/>
    <x v="703"/>
    <n v="8700"/>
    <n v="10682"/>
    <n v="123"/>
    <x v="1"/>
    <n v="116"/>
    <n v="92.09"/>
    <x v="1"/>
    <s v="USD"/>
    <x v="646"/>
    <x v="649"/>
    <b v="0"/>
    <x v="0"/>
    <s v="film &amp; video/animation"/>
    <x v="4"/>
    <x v="10"/>
  </r>
  <r>
    <x v="705"/>
    <x v="690"/>
    <x v="704"/>
    <n v="169700"/>
    <n v="168048"/>
    <n v="99"/>
    <x v="0"/>
    <n v="2025"/>
    <n v="82.99"/>
    <x v="4"/>
    <s v="GBP"/>
    <x v="626"/>
    <x v="650"/>
    <b v="0"/>
    <x v="0"/>
    <s v="publishing/nonfiction"/>
    <x v="5"/>
    <x v="9"/>
  </r>
  <r>
    <x v="706"/>
    <x v="691"/>
    <x v="705"/>
    <n v="108400"/>
    <n v="138586"/>
    <n v="128"/>
    <x v="1"/>
    <n v="1345"/>
    <n v="103.04"/>
    <x v="2"/>
    <s v="AUD"/>
    <x v="647"/>
    <x v="651"/>
    <b v="0"/>
    <x v="1"/>
    <s v="technology/web"/>
    <x v="2"/>
    <x v="2"/>
  </r>
  <r>
    <x v="707"/>
    <x v="692"/>
    <x v="706"/>
    <n v="7300"/>
    <n v="11579"/>
    <n v="159"/>
    <x v="1"/>
    <n v="168"/>
    <n v="68.92"/>
    <x v="1"/>
    <s v="USD"/>
    <x v="159"/>
    <x v="652"/>
    <b v="0"/>
    <x v="0"/>
    <s v="film &amp; video/drama"/>
    <x v="4"/>
    <x v="6"/>
  </r>
  <r>
    <x v="708"/>
    <x v="693"/>
    <x v="707"/>
    <n v="1700"/>
    <n v="12020"/>
    <n v="707"/>
    <x v="1"/>
    <n v="137"/>
    <n v="87.74"/>
    <x v="5"/>
    <s v="CHF"/>
    <x v="648"/>
    <x v="653"/>
    <b v="0"/>
    <x v="0"/>
    <s v="theater/plays"/>
    <x v="3"/>
    <x v="3"/>
  </r>
  <r>
    <x v="709"/>
    <x v="694"/>
    <x v="708"/>
    <n v="9800"/>
    <n v="13954"/>
    <n v="142"/>
    <x v="1"/>
    <n v="186"/>
    <n v="75.02"/>
    <x v="6"/>
    <s v="EUR"/>
    <x v="267"/>
    <x v="654"/>
    <b v="0"/>
    <x v="0"/>
    <s v="theater/plays"/>
    <x v="3"/>
    <x v="3"/>
  </r>
  <r>
    <x v="710"/>
    <x v="695"/>
    <x v="709"/>
    <n v="4300"/>
    <n v="6358"/>
    <n v="148"/>
    <x v="1"/>
    <n v="125"/>
    <n v="50.86"/>
    <x v="1"/>
    <s v="USD"/>
    <x v="649"/>
    <x v="655"/>
    <b v="0"/>
    <x v="1"/>
    <s v="theater/plays"/>
    <x v="3"/>
    <x v="3"/>
  </r>
  <r>
    <x v="711"/>
    <x v="696"/>
    <x v="710"/>
    <n v="6200"/>
    <n v="1260"/>
    <n v="20"/>
    <x v="0"/>
    <n v="14"/>
    <n v="90"/>
    <x v="6"/>
    <s v="EUR"/>
    <x v="248"/>
    <x v="656"/>
    <b v="1"/>
    <x v="1"/>
    <s v="theater/plays"/>
    <x v="3"/>
    <x v="3"/>
  </r>
  <r>
    <x v="712"/>
    <x v="697"/>
    <x v="711"/>
    <n v="800"/>
    <n v="14725"/>
    <n v="1841"/>
    <x v="1"/>
    <n v="202"/>
    <n v="72.900000000000006"/>
    <x v="1"/>
    <s v="USD"/>
    <x v="571"/>
    <x v="657"/>
    <b v="0"/>
    <x v="0"/>
    <s v="theater/plays"/>
    <x v="3"/>
    <x v="3"/>
  </r>
  <r>
    <x v="713"/>
    <x v="698"/>
    <x v="712"/>
    <n v="6900"/>
    <n v="11174"/>
    <n v="162"/>
    <x v="1"/>
    <n v="103"/>
    <n v="108.49"/>
    <x v="1"/>
    <s v="USD"/>
    <x v="650"/>
    <x v="89"/>
    <b v="0"/>
    <x v="0"/>
    <s v="publishing/radio &amp; podcasts"/>
    <x v="5"/>
    <x v="15"/>
  </r>
  <r>
    <x v="714"/>
    <x v="699"/>
    <x v="713"/>
    <n v="38500"/>
    <n v="182036"/>
    <n v="473"/>
    <x v="1"/>
    <n v="1785"/>
    <n v="101.98"/>
    <x v="1"/>
    <s v="USD"/>
    <x v="1"/>
    <x v="658"/>
    <b v="0"/>
    <x v="0"/>
    <s v="music/rock"/>
    <x v="1"/>
    <x v="1"/>
  </r>
  <r>
    <x v="715"/>
    <x v="700"/>
    <x v="714"/>
    <n v="118000"/>
    <n v="28870"/>
    <n v="24"/>
    <x v="0"/>
    <n v="656"/>
    <n v="44.01"/>
    <x v="1"/>
    <s v="USD"/>
    <x v="651"/>
    <x v="438"/>
    <b v="0"/>
    <x v="0"/>
    <s v="games/mobile games"/>
    <x v="6"/>
    <x v="20"/>
  </r>
  <r>
    <x v="716"/>
    <x v="701"/>
    <x v="715"/>
    <n v="2000"/>
    <n v="10353"/>
    <n v="518"/>
    <x v="1"/>
    <n v="157"/>
    <n v="65.94"/>
    <x v="1"/>
    <s v="USD"/>
    <x v="652"/>
    <x v="659"/>
    <b v="0"/>
    <x v="1"/>
    <s v="theater/plays"/>
    <x v="3"/>
    <x v="3"/>
  </r>
  <r>
    <x v="717"/>
    <x v="702"/>
    <x v="716"/>
    <n v="5600"/>
    <n v="13868"/>
    <n v="248"/>
    <x v="1"/>
    <n v="555"/>
    <n v="24.99"/>
    <x v="1"/>
    <s v="USD"/>
    <x v="653"/>
    <x v="660"/>
    <b v="0"/>
    <x v="0"/>
    <s v="film &amp; video/documentary"/>
    <x v="4"/>
    <x v="4"/>
  </r>
  <r>
    <x v="718"/>
    <x v="703"/>
    <x v="717"/>
    <n v="8300"/>
    <n v="8317"/>
    <n v="100"/>
    <x v="1"/>
    <n v="297"/>
    <n v="28"/>
    <x v="1"/>
    <s v="USD"/>
    <x v="654"/>
    <x v="661"/>
    <b v="0"/>
    <x v="0"/>
    <s v="technology/wearables"/>
    <x v="2"/>
    <x v="8"/>
  </r>
  <r>
    <x v="719"/>
    <x v="704"/>
    <x v="718"/>
    <n v="6900"/>
    <n v="10557"/>
    <n v="153"/>
    <x v="1"/>
    <n v="123"/>
    <n v="85.83"/>
    <x v="1"/>
    <s v="USD"/>
    <x v="655"/>
    <x v="662"/>
    <b v="0"/>
    <x v="0"/>
    <s v="publishing/fiction"/>
    <x v="5"/>
    <x v="13"/>
  </r>
  <r>
    <x v="720"/>
    <x v="705"/>
    <x v="719"/>
    <n v="8700"/>
    <n v="3227"/>
    <n v="37"/>
    <x v="3"/>
    <n v="38"/>
    <n v="84.92"/>
    <x v="3"/>
    <s v="DKK"/>
    <x v="656"/>
    <x v="236"/>
    <b v="0"/>
    <x v="1"/>
    <s v="theater/plays"/>
    <x v="3"/>
    <x v="3"/>
  </r>
  <r>
    <x v="721"/>
    <x v="706"/>
    <x v="720"/>
    <n v="123600"/>
    <n v="5429"/>
    <n v="4"/>
    <x v="3"/>
    <n v="60"/>
    <n v="90.48"/>
    <x v="1"/>
    <s v="USD"/>
    <x v="657"/>
    <x v="663"/>
    <b v="0"/>
    <x v="0"/>
    <s v="music/rock"/>
    <x v="1"/>
    <x v="1"/>
  </r>
  <r>
    <x v="722"/>
    <x v="707"/>
    <x v="721"/>
    <n v="48500"/>
    <n v="75906"/>
    <n v="157"/>
    <x v="1"/>
    <n v="3036"/>
    <n v="25"/>
    <x v="1"/>
    <s v="USD"/>
    <x v="265"/>
    <x v="202"/>
    <b v="0"/>
    <x v="0"/>
    <s v="film &amp; video/documentary"/>
    <x v="4"/>
    <x v="4"/>
  </r>
  <r>
    <x v="723"/>
    <x v="708"/>
    <x v="722"/>
    <n v="4900"/>
    <n v="13250"/>
    <n v="270"/>
    <x v="1"/>
    <n v="144"/>
    <n v="92.01"/>
    <x v="2"/>
    <s v="AUD"/>
    <x v="658"/>
    <x v="664"/>
    <b v="0"/>
    <x v="0"/>
    <s v="theater/plays"/>
    <x v="3"/>
    <x v="3"/>
  </r>
  <r>
    <x v="724"/>
    <x v="709"/>
    <x v="723"/>
    <n v="8400"/>
    <n v="11261"/>
    <n v="134"/>
    <x v="1"/>
    <n v="121"/>
    <n v="93.07"/>
    <x v="4"/>
    <s v="GBP"/>
    <x v="659"/>
    <x v="665"/>
    <b v="0"/>
    <x v="1"/>
    <s v="theater/plays"/>
    <x v="3"/>
    <x v="3"/>
  </r>
  <r>
    <x v="725"/>
    <x v="710"/>
    <x v="724"/>
    <n v="193200"/>
    <n v="97369"/>
    <n v="50"/>
    <x v="0"/>
    <n v="1596"/>
    <n v="61.01"/>
    <x v="1"/>
    <s v="USD"/>
    <x v="660"/>
    <x v="666"/>
    <b v="0"/>
    <x v="0"/>
    <s v="games/mobile games"/>
    <x v="6"/>
    <x v="20"/>
  </r>
  <r>
    <x v="726"/>
    <x v="711"/>
    <x v="725"/>
    <n v="54300"/>
    <n v="48227"/>
    <n v="89"/>
    <x v="3"/>
    <n v="524"/>
    <n v="92.04"/>
    <x v="1"/>
    <s v="USD"/>
    <x v="661"/>
    <x v="602"/>
    <b v="0"/>
    <x v="1"/>
    <s v="theater/plays"/>
    <x v="3"/>
    <x v="3"/>
  </r>
  <r>
    <x v="727"/>
    <x v="712"/>
    <x v="726"/>
    <n v="8900"/>
    <n v="14685"/>
    <n v="165"/>
    <x v="1"/>
    <n v="181"/>
    <n v="81.13"/>
    <x v="1"/>
    <s v="USD"/>
    <x v="4"/>
    <x v="667"/>
    <b v="0"/>
    <x v="0"/>
    <s v="technology/web"/>
    <x v="2"/>
    <x v="2"/>
  </r>
  <r>
    <x v="728"/>
    <x v="713"/>
    <x v="727"/>
    <n v="4200"/>
    <n v="735"/>
    <n v="18"/>
    <x v="0"/>
    <n v="10"/>
    <n v="73.5"/>
    <x v="1"/>
    <s v="USD"/>
    <x v="662"/>
    <x v="668"/>
    <b v="0"/>
    <x v="0"/>
    <s v="theater/plays"/>
    <x v="3"/>
    <x v="3"/>
  </r>
  <r>
    <x v="729"/>
    <x v="714"/>
    <x v="728"/>
    <n v="5600"/>
    <n v="10397"/>
    <n v="186"/>
    <x v="1"/>
    <n v="122"/>
    <n v="85.22"/>
    <x v="1"/>
    <s v="USD"/>
    <x v="663"/>
    <x v="669"/>
    <b v="0"/>
    <x v="0"/>
    <s v="film &amp; video/drama"/>
    <x v="4"/>
    <x v="6"/>
  </r>
  <r>
    <x v="730"/>
    <x v="715"/>
    <x v="729"/>
    <n v="28800"/>
    <n v="118847"/>
    <n v="413"/>
    <x v="1"/>
    <n v="1071"/>
    <n v="110.97"/>
    <x v="0"/>
    <s v="CAD"/>
    <x v="664"/>
    <x v="670"/>
    <b v="0"/>
    <x v="0"/>
    <s v="technology/wearables"/>
    <x v="2"/>
    <x v="8"/>
  </r>
  <r>
    <x v="731"/>
    <x v="716"/>
    <x v="730"/>
    <n v="8000"/>
    <n v="7220"/>
    <n v="90"/>
    <x v="3"/>
    <n v="219"/>
    <n v="32.97"/>
    <x v="1"/>
    <s v="USD"/>
    <x v="665"/>
    <x v="601"/>
    <b v="0"/>
    <x v="0"/>
    <s v="technology/web"/>
    <x v="2"/>
    <x v="2"/>
  </r>
  <r>
    <x v="732"/>
    <x v="717"/>
    <x v="731"/>
    <n v="117000"/>
    <n v="107622"/>
    <n v="92"/>
    <x v="0"/>
    <n v="1121"/>
    <n v="96.01"/>
    <x v="1"/>
    <s v="USD"/>
    <x v="666"/>
    <x v="671"/>
    <b v="0"/>
    <x v="1"/>
    <s v="music/rock"/>
    <x v="1"/>
    <x v="1"/>
  </r>
  <r>
    <x v="733"/>
    <x v="718"/>
    <x v="732"/>
    <n v="15800"/>
    <n v="83267"/>
    <n v="527"/>
    <x v="1"/>
    <n v="980"/>
    <n v="84.97"/>
    <x v="1"/>
    <s v="USD"/>
    <x v="43"/>
    <x v="672"/>
    <b v="0"/>
    <x v="0"/>
    <s v="music/metal"/>
    <x v="1"/>
    <x v="16"/>
  </r>
  <r>
    <x v="734"/>
    <x v="719"/>
    <x v="733"/>
    <n v="4200"/>
    <n v="13404"/>
    <n v="319"/>
    <x v="1"/>
    <n v="536"/>
    <n v="25.01"/>
    <x v="1"/>
    <s v="USD"/>
    <x v="667"/>
    <x v="673"/>
    <b v="0"/>
    <x v="1"/>
    <s v="theater/plays"/>
    <x v="3"/>
    <x v="3"/>
  </r>
  <r>
    <x v="735"/>
    <x v="720"/>
    <x v="734"/>
    <n v="37100"/>
    <n v="131404"/>
    <n v="354"/>
    <x v="1"/>
    <n v="1991"/>
    <n v="66"/>
    <x v="1"/>
    <s v="USD"/>
    <x v="668"/>
    <x v="674"/>
    <b v="0"/>
    <x v="0"/>
    <s v="photography/photography books"/>
    <x v="7"/>
    <x v="14"/>
  </r>
  <r>
    <x v="736"/>
    <x v="721"/>
    <x v="735"/>
    <n v="7700"/>
    <n v="2533"/>
    <n v="33"/>
    <x v="3"/>
    <n v="29"/>
    <n v="87.34"/>
    <x v="1"/>
    <s v="USD"/>
    <x v="669"/>
    <x v="675"/>
    <b v="0"/>
    <x v="0"/>
    <s v="publishing/nonfiction"/>
    <x v="5"/>
    <x v="9"/>
  </r>
  <r>
    <x v="737"/>
    <x v="722"/>
    <x v="736"/>
    <n v="3700"/>
    <n v="5028"/>
    <n v="136"/>
    <x v="1"/>
    <n v="180"/>
    <n v="27.93"/>
    <x v="1"/>
    <s v="USD"/>
    <x v="670"/>
    <x v="676"/>
    <b v="0"/>
    <x v="0"/>
    <s v="music/indie rock"/>
    <x v="1"/>
    <x v="7"/>
  </r>
  <r>
    <x v="738"/>
    <x v="486"/>
    <x v="737"/>
    <n v="74700"/>
    <n v="1557"/>
    <n v="2"/>
    <x v="0"/>
    <n v="15"/>
    <n v="103.8"/>
    <x v="1"/>
    <s v="USD"/>
    <x v="671"/>
    <x v="677"/>
    <b v="0"/>
    <x v="1"/>
    <s v="theater/plays"/>
    <x v="3"/>
    <x v="3"/>
  </r>
  <r>
    <x v="739"/>
    <x v="723"/>
    <x v="738"/>
    <n v="10000"/>
    <n v="6100"/>
    <n v="61"/>
    <x v="0"/>
    <n v="191"/>
    <n v="31.94"/>
    <x v="1"/>
    <s v="USD"/>
    <x v="672"/>
    <x v="678"/>
    <b v="0"/>
    <x v="0"/>
    <s v="music/indie rock"/>
    <x v="1"/>
    <x v="7"/>
  </r>
  <r>
    <x v="740"/>
    <x v="724"/>
    <x v="739"/>
    <n v="5300"/>
    <n v="1592"/>
    <n v="30"/>
    <x v="0"/>
    <n v="16"/>
    <n v="99.5"/>
    <x v="1"/>
    <s v="USD"/>
    <x v="673"/>
    <x v="679"/>
    <b v="0"/>
    <x v="0"/>
    <s v="theater/plays"/>
    <x v="3"/>
    <x v="3"/>
  </r>
  <r>
    <x v="741"/>
    <x v="287"/>
    <x v="740"/>
    <n v="1200"/>
    <n v="14150"/>
    <n v="1179"/>
    <x v="1"/>
    <n v="130"/>
    <n v="108.85"/>
    <x v="1"/>
    <s v="USD"/>
    <x v="674"/>
    <x v="680"/>
    <b v="0"/>
    <x v="0"/>
    <s v="theater/plays"/>
    <x v="3"/>
    <x v="3"/>
  </r>
  <r>
    <x v="742"/>
    <x v="725"/>
    <x v="741"/>
    <n v="1200"/>
    <n v="13513"/>
    <n v="1126"/>
    <x v="1"/>
    <n v="122"/>
    <n v="110.76"/>
    <x v="1"/>
    <s v="USD"/>
    <x v="675"/>
    <x v="681"/>
    <b v="0"/>
    <x v="0"/>
    <s v="music/electric music"/>
    <x v="1"/>
    <x v="5"/>
  </r>
  <r>
    <x v="743"/>
    <x v="726"/>
    <x v="742"/>
    <n v="3900"/>
    <n v="504"/>
    <n v="13"/>
    <x v="0"/>
    <n v="17"/>
    <n v="29.65"/>
    <x v="1"/>
    <s v="USD"/>
    <x v="676"/>
    <x v="682"/>
    <b v="0"/>
    <x v="1"/>
    <s v="theater/plays"/>
    <x v="3"/>
    <x v="3"/>
  </r>
  <r>
    <x v="744"/>
    <x v="727"/>
    <x v="743"/>
    <n v="2000"/>
    <n v="14240"/>
    <n v="712"/>
    <x v="1"/>
    <n v="140"/>
    <n v="101.71"/>
    <x v="1"/>
    <s v="USD"/>
    <x v="342"/>
    <x v="683"/>
    <b v="0"/>
    <x v="1"/>
    <s v="theater/plays"/>
    <x v="3"/>
    <x v="3"/>
  </r>
  <r>
    <x v="745"/>
    <x v="728"/>
    <x v="744"/>
    <n v="6900"/>
    <n v="2091"/>
    <n v="30"/>
    <x v="0"/>
    <n v="34"/>
    <n v="61.5"/>
    <x v="1"/>
    <s v="USD"/>
    <x v="677"/>
    <x v="684"/>
    <b v="0"/>
    <x v="0"/>
    <s v="technology/wearables"/>
    <x v="2"/>
    <x v="8"/>
  </r>
  <r>
    <x v="746"/>
    <x v="729"/>
    <x v="745"/>
    <n v="55800"/>
    <n v="118580"/>
    <n v="213"/>
    <x v="1"/>
    <n v="3388"/>
    <n v="35"/>
    <x v="1"/>
    <s v="USD"/>
    <x v="678"/>
    <x v="685"/>
    <b v="0"/>
    <x v="0"/>
    <s v="technology/web"/>
    <x v="2"/>
    <x v="2"/>
  </r>
  <r>
    <x v="747"/>
    <x v="730"/>
    <x v="746"/>
    <n v="4900"/>
    <n v="11214"/>
    <n v="229"/>
    <x v="1"/>
    <n v="280"/>
    <n v="40.049999999999997"/>
    <x v="1"/>
    <s v="USD"/>
    <x v="679"/>
    <x v="488"/>
    <b v="0"/>
    <x v="0"/>
    <s v="theater/plays"/>
    <x v="3"/>
    <x v="3"/>
  </r>
  <r>
    <x v="748"/>
    <x v="731"/>
    <x v="747"/>
    <n v="194900"/>
    <n v="68137"/>
    <n v="35"/>
    <x v="3"/>
    <n v="614"/>
    <n v="110.97"/>
    <x v="1"/>
    <s v="USD"/>
    <x v="680"/>
    <x v="686"/>
    <b v="0"/>
    <x v="1"/>
    <s v="film &amp; video/animation"/>
    <x v="4"/>
    <x v="10"/>
  </r>
  <r>
    <x v="749"/>
    <x v="732"/>
    <x v="748"/>
    <n v="8600"/>
    <n v="13527"/>
    <n v="157"/>
    <x v="1"/>
    <n v="366"/>
    <n v="36.96"/>
    <x v="6"/>
    <s v="EUR"/>
    <x v="681"/>
    <x v="687"/>
    <b v="0"/>
    <x v="1"/>
    <s v="technology/wearables"/>
    <x v="2"/>
    <x v="8"/>
  </r>
  <r>
    <x v="750"/>
    <x v="733"/>
    <x v="749"/>
    <n v="100"/>
    <n v="1"/>
    <n v="1"/>
    <x v="0"/>
    <n v="1"/>
    <n v="1"/>
    <x v="4"/>
    <s v="GBP"/>
    <x v="682"/>
    <x v="688"/>
    <b v="0"/>
    <x v="0"/>
    <s v="music/electric music"/>
    <x v="1"/>
    <x v="5"/>
  </r>
  <r>
    <x v="751"/>
    <x v="734"/>
    <x v="750"/>
    <n v="3600"/>
    <n v="8363"/>
    <n v="232"/>
    <x v="1"/>
    <n v="270"/>
    <n v="30.97"/>
    <x v="1"/>
    <s v="USD"/>
    <x v="683"/>
    <x v="689"/>
    <b v="1"/>
    <x v="1"/>
    <s v="publishing/nonfiction"/>
    <x v="5"/>
    <x v="9"/>
  </r>
  <r>
    <x v="752"/>
    <x v="735"/>
    <x v="751"/>
    <n v="5800"/>
    <n v="5362"/>
    <n v="92"/>
    <x v="3"/>
    <n v="114"/>
    <n v="47.04"/>
    <x v="1"/>
    <s v="USD"/>
    <x v="684"/>
    <x v="690"/>
    <b v="0"/>
    <x v="1"/>
    <s v="theater/plays"/>
    <x v="3"/>
    <x v="3"/>
  </r>
  <r>
    <x v="753"/>
    <x v="736"/>
    <x v="752"/>
    <n v="4700"/>
    <n v="12065"/>
    <n v="257"/>
    <x v="1"/>
    <n v="137"/>
    <n v="88.07"/>
    <x v="1"/>
    <s v="USD"/>
    <x v="674"/>
    <x v="691"/>
    <b v="0"/>
    <x v="0"/>
    <s v="photography/photography books"/>
    <x v="7"/>
    <x v="14"/>
  </r>
  <r>
    <x v="754"/>
    <x v="737"/>
    <x v="753"/>
    <n v="70400"/>
    <n v="118603"/>
    <n v="168"/>
    <x v="1"/>
    <n v="3205"/>
    <n v="37.01"/>
    <x v="1"/>
    <s v="USD"/>
    <x v="685"/>
    <x v="424"/>
    <b v="0"/>
    <x v="0"/>
    <s v="theater/plays"/>
    <x v="3"/>
    <x v="3"/>
  </r>
  <r>
    <x v="755"/>
    <x v="738"/>
    <x v="754"/>
    <n v="4500"/>
    <n v="7496"/>
    <n v="167"/>
    <x v="1"/>
    <n v="288"/>
    <n v="26.03"/>
    <x v="3"/>
    <s v="DKK"/>
    <x v="605"/>
    <x v="231"/>
    <b v="0"/>
    <x v="1"/>
    <s v="theater/plays"/>
    <x v="3"/>
    <x v="3"/>
  </r>
  <r>
    <x v="756"/>
    <x v="739"/>
    <x v="755"/>
    <n v="1300"/>
    <n v="10037"/>
    <n v="772"/>
    <x v="1"/>
    <n v="148"/>
    <n v="67.819999999999993"/>
    <x v="1"/>
    <s v="USD"/>
    <x v="686"/>
    <x v="692"/>
    <b v="0"/>
    <x v="0"/>
    <s v="theater/plays"/>
    <x v="3"/>
    <x v="3"/>
  </r>
  <r>
    <x v="757"/>
    <x v="740"/>
    <x v="756"/>
    <n v="1400"/>
    <n v="5696"/>
    <n v="407"/>
    <x v="1"/>
    <n v="114"/>
    <n v="49.96"/>
    <x v="1"/>
    <s v="USD"/>
    <x v="687"/>
    <x v="693"/>
    <b v="0"/>
    <x v="0"/>
    <s v="film &amp; video/drama"/>
    <x v="4"/>
    <x v="6"/>
  </r>
  <r>
    <x v="758"/>
    <x v="741"/>
    <x v="757"/>
    <n v="29600"/>
    <n v="167005"/>
    <n v="564"/>
    <x v="1"/>
    <n v="1518"/>
    <n v="110.02"/>
    <x v="0"/>
    <s v="CAD"/>
    <x v="688"/>
    <x v="694"/>
    <b v="0"/>
    <x v="0"/>
    <s v="music/rock"/>
    <x v="1"/>
    <x v="1"/>
  </r>
  <r>
    <x v="759"/>
    <x v="742"/>
    <x v="758"/>
    <n v="167500"/>
    <n v="114615"/>
    <n v="68"/>
    <x v="0"/>
    <n v="1274"/>
    <n v="89.96"/>
    <x v="1"/>
    <s v="USD"/>
    <x v="689"/>
    <x v="236"/>
    <b v="0"/>
    <x v="0"/>
    <s v="music/electric music"/>
    <x v="1"/>
    <x v="5"/>
  </r>
  <r>
    <x v="760"/>
    <x v="743"/>
    <x v="759"/>
    <n v="48300"/>
    <n v="16592"/>
    <n v="34"/>
    <x v="0"/>
    <n v="210"/>
    <n v="79.010000000000005"/>
    <x v="6"/>
    <s v="EUR"/>
    <x v="690"/>
    <x v="695"/>
    <b v="0"/>
    <x v="1"/>
    <s v="games/video games"/>
    <x v="6"/>
    <x v="11"/>
  </r>
  <r>
    <x v="761"/>
    <x v="744"/>
    <x v="760"/>
    <n v="2200"/>
    <n v="14420"/>
    <n v="655"/>
    <x v="1"/>
    <n v="166"/>
    <n v="86.87"/>
    <x v="1"/>
    <s v="USD"/>
    <x v="691"/>
    <x v="696"/>
    <b v="0"/>
    <x v="0"/>
    <s v="music/rock"/>
    <x v="1"/>
    <x v="1"/>
  </r>
  <r>
    <x v="762"/>
    <x v="307"/>
    <x v="761"/>
    <n v="3500"/>
    <n v="6204"/>
    <n v="177"/>
    <x v="1"/>
    <n v="100"/>
    <n v="62.04"/>
    <x v="2"/>
    <s v="AUD"/>
    <x v="692"/>
    <x v="697"/>
    <b v="0"/>
    <x v="0"/>
    <s v="music/jazz"/>
    <x v="1"/>
    <x v="17"/>
  </r>
  <r>
    <x v="763"/>
    <x v="745"/>
    <x v="762"/>
    <n v="5600"/>
    <n v="6338"/>
    <n v="113"/>
    <x v="1"/>
    <n v="235"/>
    <n v="26.97"/>
    <x v="1"/>
    <s v="USD"/>
    <x v="693"/>
    <x v="698"/>
    <b v="0"/>
    <x v="1"/>
    <s v="theater/plays"/>
    <x v="3"/>
    <x v="3"/>
  </r>
  <r>
    <x v="764"/>
    <x v="746"/>
    <x v="763"/>
    <n v="1100"/>
    <n v="8010"/>
    <n v="728"/>
    <x v="1"/>
    <n v="148"/>
    <n v="54.12"/>
    <x v="1"/>
    <s v="USD"/>
    <x v="694"/>
    <x v="699"/>
    <b v="0"/>
    <x v="0"/>
    <s v="music/rock"/>
    <x v="1"/>
    <x v="1"/>
  </r>
  <r>
    <x v="765"/>
    <x v="747"/>
    <x v="764"/>
    <n v="3900"/>
    <n v="8125"/>
    <n v="208"/>
    <x v="1"/>
    <n v="198"/>
    <n v="41.04"/>
    <x v="1"/>
    <s v="USD"/>
    <x v="695"/>
    <x v="489"/>
    <b v="1"/>
    <x v="1"/>
    <s v="music/indie rock"/>
    <x v="1"/>
    <x v="7"/>
  </r>
  <r>
    <x v="766"/>
    <x v="748"/>
    <x v="765"/>
    <n v="43800"/>
    <n v="13653"/>
    <n v="31"/>
    <x v="0"/>
    <n v="248"/>
    <n v="55.05"/>
    <x v="2"/>
    <s v="AUD"/>
    <x v="123"/>
    <x v="512"/>
    <b v="0"/>
    <x v="0"/>
    <s v="film &amp; video/science fiction"/>
    <x v="4"/>
    <x v="22"/>
  </r>
  <r>
    <x v="767"/>
    <x v="749"/>
    <x v="766"/>
    <n v="97200"/>
    <n v="55372"/>
    <n v="57"/>
    <x v="0"/>
    <n v="513"/>
    <n v="107.94"/>
    <x v="1"/>
    <s v="USD"/>
    <x v="696"/>
    <x v="700"/>
    <b v="0"/>
    <x v="0"/>
    <s v="publishing/translations"/>
    <x v="5"/>
    <x v="18"/>
  </r>
  <r>
    <x v="768"/>
    <x v="750"/>
    <x v="767"/>
    <n v="4800"/>
    <n v="11088"/>
    <n v="231"/>
    <x v="1"/>
    <n v="150"/>
    <n v="73.92"/>
    <x v="1"/>
    <s v="USD"/>
    <x v="626"/>
    <x v="701"/>
    <b v="0"/>
    <x v="0"/>
    <s v="theater/plays"/>
    <x v="3"/>
    <x v="3"/>
  </r>
  <r>
    <x v="769"/>
    <x v="751"/>
    <x v="768"/>
    <n v="125600"/>
    <n v="109106"/>
    <n v="87"/>
    <x v="0"/>
    <n v="3410"/>
    <n v="32"/>
    <x v="1"/>
    <s v="USD"/>
    <x v="697"/>
    <x v="340"/>
    <b v="0"/>
    <x v="0"/>
    <s v="games/video games"/>
    <x v="6"/>
    <x v="11"/>
  </r>
  <r>
    <x v="770"/>
    <x v="752"/>
    <x v="769"/>
    <n v="4300"/>
    <n v="11642"/>
    <n v="271"/>
    <x v="1"/>
    <n v="216"/>
    <n v="53.9"/>
    <x v="6"/>
    <s v="EUR"/>
    <x v="698"/>
    <x v="702"/>
    <b v="0"/>
    <x v="1"/>
    <s v="theater/plays"/>
    <x v="3"/>
    <x v="3"/>
  </r>
  <r>
    <x v="771"/>
    <x v="753"/>
    <x v="770"/>
    <n v="5600"/>
    <n v="2769"/>
    <n v="49"/>
    <x v="3"/>
    <n v="26"/>
    <n v="106.5"/>
    <x v="1"/>
    <s v="USD"/>
    <x v="699"/>
    <x v="703"/>
    <b v="0"/>
    <x v="0"/>
    <s v="theater/plays"/>
    <x v="3"/>
    <x v="3"/>
  </r>
  <r>
    <x v="772"/>
    <x v="754"/>
    <x v="771"/>
    <n v="149600"/>
    <n v="169586"/>
    <n v="113"/>
    <x v="1"/>
    <n v="5139"/>
    <n v="33"/>
    <x v="1"/>
    <s v="USD"/>
    <x v="700"/>
    <x v="704"/>
    <b v="0"/>
    <x v="0"/>
    <s v="music/indie rock"/>
    <x v="1"/>
    <x v="7"/>
  </r>
  <r>
    <x v="773"/>
    <x v="755"/>
    <x v="772"/>
    <n v="53100"/>
    <n v="101185"/>
    <n v="191"/>
    <x v="1"/>
    <n v="2353"/>
    <n v="43"/>
    <x v="1"/>
    <s v="USD"/>
    <x v="701"/>
    <x v="705"/>
    <b v="0"/>
    <x v="0"/>
    <s v="theater/plays"/>
    <x v="3"/>
    <x v="3"/>
  </r>
  <r>
    <x v="774"/>
    <x v="756"/>
    <x v="773"/>
    <n v="5000"/>
    <n v="6775"/>
    <n v="136"/>
    <x v="1"/>
    <n v="78"/>
    <n v="86.86"/>
    <x v="6"/>
    <s v="EUR"/>
    <x v="702"/>
    <x v="706"/>
    <b v="0"/>
    <x v="0"/>
    <s v="technology/web"/>
    <x v="2"/>
    <x v="2"/>
  </r>
  <r>
    <x v="775"/>
    <x v="757"/>
    <x v="774"/>
    <n v="9400"/>
    <n v="968"/>
    <n v="10"/>
    <x v="0"/>
    <n v="10"/>
    <n v="96.8"/>
    <x v="1"/>
    <s v="USD"/>
    <x v="703"/>
    <x v="707"/>
    <b v="0"/>
    <x v="0"/>
    <s v="music/rock"/>
    <x v="1"/>
    <x v="1"/>
  </r>
  <r>
    <x v="776"/>
    <x v="758"/>
    <x v="775"/>
    <n v="110800"/>
    <n v="72623"/>
    <n v="66"/>
    <x v="0"/>
    <n v="2201"/>
    <n v="33"/>
    <x v="1"/>
    <s v="USD"/>
    <x v="704"/>
    <x v="708"/>
    <b v="0"/>
    <x v="0"/>
    <s v="theater/plays"/>
    <x v="3"/>
    <x v="3"/>
  </r>
  <r>
    <x v="777"/>
    <x v="759"/>
    <x v="776"/>
    <n v="93800"/>
    <n v="45987"/>
    <n v="49"/>
    <x v="0"/>
    <n v="676"/>
    <n v="68.03"/>
    <x v="1"/>
    <s v="USD"/>
    <x v="431"/>
    <x v="709"/>
    <b v="0"/>
    <x v="0"/>
    <s v="theater/plays"/>
    <x v="3"/>
    <x v="3"/>
  </r>
  <r>
    <x v="778"/>
    <x v="760"/>
    <x v="777"/>
    <n v="1300"/>
    <n v="10243"/>
    <n v="788"/>
    <x v="1"/>
    <n v="174"/>
    <n v="58.87"/>
    <x v="5"/>
    <s v="CHF"/>
    <x v="705"/>
    <x v="710"/>
    <b v="0"/>
    <x v="0"/>
    <s v="film &amp; video/animation"/>
    <x v="4"/>
    <x v="10"/>
  </r>
  <r>
    <x v="779"/>
    <x v="761"/>
    <x v="778"/>
    <n v="108700"/>
    <n v="87293"/>
    <n v="80"/>
    <x v="0"/>
    <n v="831"/>
    <n v="105.05"/>
    <x v="1"/>
    <s v="USD"/>
    <x v="706"/>
    <x v="711"/>
    <b v="0"/>
    <x v="1"/>
    <s v="theater/plays"/>
    <x v="3"/>
    <x v="3"/>
  </r>
  <r>
    <x v="780"/>
    <x v="762"/>
    <x v="779"/>
    <n v="5100"/>
    <n v="5421"/>
    <n v="106"/>
    <x v="1"/>
    <n v="164"/>
    <n v="33.049999999999997"/>
    <x v="1"/>
    <s v="USD"/>
    <x v="707"/>
    <x v="712"/>
    <b v="0"/>
    <x v="1"/>
    <s v="film &amp; video/drama"/>
    <x v="4"/>
    <x v="6"/>
  </r>
  <r>
    <x v="781"/>
    <x v="763"/>
    <x v="780"/>
    <n v="8700"/>
    <n v="4414"/>
    <n v="51"/>
    <x v="3"/>
    <n v="56"/>
    <n v="78.819999999999993"/>
    <x v="5"/>
    <s v="CHF"/>
    <x v="708"/>
    <x v="70"/>
    <b v="0"/>
    <x v="0"/>
    <s v="theater/plays"/>
    <x v="3"/>
    <x v="3"/>
  </r>
  <r>
    <x v="782"/>
    <x v="764"/>
    <x v="781"/>
    <n v="5100"/>
    <n v="10981"/>
    <n v="215"/>
    <x v="1"/>
    <n v="161"/>
    <n v="68.2"/>
    <x v="1"/>
    <s v="USD"/>
    <x v="709"/>
    <x v="713"/>
    <b v="0"/>
    <x v="1"/>
    <s v="film &amp; video/animation"/>
    <x v="4"/>
    <x v="10"/>
  </r>
  <r>
    <x v="783"/>
    <x v="765"/>
    <x v="782"/>
    <n v="7400"/>
    <n v="10451"/>
    <n v="141"/>
    <x v="1"/>
    <n v="138"/>
    <n v="75.73"/>
    <x v="1"/>
    <s v="USD"/>
    <x v="710"/>
    <x v="714"/>
    <b v="0"/>
    <x v="0"/>
    <s v="music/rock"/>
    <x v="1"/>
    <x v="1"/>
  </r>
  <r>
    <x v="784"/>
    <x v="766"/>
    <x v="783"/>
    <n v="88900"/>
    <n v="102535"/>
    <n v="115"/>
    <x v="1"/>
    <n v="3308"/>
    <n v="31"/>
    <x v="1"/>
    <s v="USD"/>
    <x v="711"/>
    <x v="715"/>
    <b v="0"/>
    <x v="0"/>
    <s v="technology/web"/>
    <x v="2"/>
    <x v="2"/>
  </r>
  <r>
    <x v="785"/>
    <x v="767"/>
    <x v="784"/>
    <n v="6700"/>
    <n v="12939"/>
    <n v="193"/>
    <x v="1"/>
    <n v="127"/>
    <n v="101.88"/>
    <x v="2"/>
    <s v="AUD"/>
    <x v="157"/>
    <x v="716"/>
    <b v="0"/>
    <x v="1"/>
    <s v="film &amp; video/animation"/>
    <x v="4"/>
    <x v="10"/>
  </r>
  <r>
    <x v="786"/>
    <x v="768"/>
    <x v="785"/>
    <n v="1500"/>
    <n v="10946"/>
    <n v="730"/>
    <x v="1"/>
    <n v="207"/>
    <n v="52.88"/>
    <x v="6"/>
    <s v="EUR"/>
    <x v="630"/>
    <x v="717"/>
    <b v="0"/>
    <x v="1"/>
    <s v="music/jazz"/>
    <x v="1"/>
    <x v="17"/>
  </r>
  <r>
    <x v="787"/>
    <x v="769"/>
    <x v="786"/>
    <n v="61200"/>
    <n v="60994"/>
    <n v="100"/>
    <x v="0"/>
    <n v="859"/>
    <n v="71.010000000000005"/>
    <x v="0"/>
    <s v="CAD"/>
    <x v="712"/>
    <x v="718"/>
    <b v="0"/>
    <x v="0"/>
    <s v="music/rock"/>
    <x v="1"/>
    <x v="1"/>
  </r>
  <r>
    <x v="788"/>
    <x v="770"/>
    <x v="787"/>
    <n v="3600"/>
    <n v="3174"/>
    <n v="88"/>
    <x v="2"/>
    <n v="31"/>
    <n v="102.39"/>
    <x v="1"/>
    <s v="USD"/>
    <x v="93"/>
    <x v="719"/>
    <b v="0"/>
    <x v="0"/>
    <s v="film &amp; video/animation"/>
    <x v="4"/>
    <x v="10"/>
  </r>
  <r>
    <x v="789"/>
    <x v="771"/>
    <x v="788"/>
    <n v="9000"/>
    <n v="3351"/>
    <n v="37"/>
    <x v="0"/>
    <n v="45"/>
    <n v="74.47"/>
    <x v="1"/>
    <s v="USD"/>
    <x v="713"/>
    <x v="115"/>
    <b v="0"/>
    <x v="0"/>
    <s v="theater/plays"/>
    <x v="3"/>
    <x v="3"/>
  </r>
  <r>
    <x v="790"/>
    <x v="772"/>
    <x v="789"/>
    <n v="185900"/>
    <n v="56774"/>
    <n v="31"/>
    <x v="3"/>
    <n v="1113"/>
    <n v="51.01"/>
    <x v="1"/>
    <s v="USD"/>
    <x v="714"/>
    <x v="720"/>
    <b v="0"/>
    <x v="0"/>
    <s v="theater/plays"/>
    <x v="3"/>
    <x v="3"/>
  </r>
  <r>
    <x v="791"/>
    <x v="773"/>
    <x v="790"/>
    <n v="2100"/>
    <n v="540"/>
    <n v="26"/>
    <x v="0"/>
    <n v="6"/>
    <n v="90"/>
    <x v="1"/>
    <s v="USD"/>
    <x v="715"/>
    <x v="721"/>
    <b v="0"/>
    <x v="0"/>
    <s v="food/food trucks"/>
    <x v="0"/>
    <x v="0"/>
  </r>
  <r>
    <x v="792"/>
    <x v="774"/>
    <x v="791"/>
    <n v="2000"/>
    <n v="680"/>
    <n v="34"/>
    <x v="0"/>
    <n v="7"/>
    <n v="97.14"/>
    <x v="1"/>
    <s v="USD"/>
    <x v="716"/>
    <x v="722"/>
    <b v="0"/>
    <x v="1"/>
    <s v="theater/plays"/>
    <x v="3"/>
    <x v="3"/>
  </r>
  <r>
    <x v="793"/>
    <x v="775"/>
    <x v="792"/>
    <n v="1100"/>
    <n v="13045"/>
    <n v="1186"/>
    <x v="1"/>
    <n v="181"/>
    <n v="72.069999999999993"/>
    <x v="5"/>
    <s v="CHF"/>
    <x v="448"/>
    <x v="451"/>
    <b v="0"/>
    <x v="0"/>
    <s v="publishing/nonfiction"/>
    <x v="5"/>
    <x v="9"/>
  </r>
  <r>
    <x v="794"/>
    <x v="776"/>
    <x v="793"/>
    <n v="6600"/>
    <n v="8276"/>
    <n v="125"/>
    <x v="1"/>
    <n v="110"/>
    <n v="75.239999999999995"/>
    <x v="1"/>
    <s v="USD"/>
    <x v="717"/>
    <x v="642"/>
    <b v="0"/>
    <x v="0"/>
    <s v="music/rock"/>
    <x v="1"/>
    <x v="1"/>
  </r>
  <r>
    <x v="795"/>
    <x v="777"/>
    <x v="794"/>
    <n v="7100"/>
    <n v="1022"/>
    <n v="14"/>
    <x v="0"/>
    <n v="31"/>
    <n v="32.97"/>
    <x v="1"/>
    <s v="USD"/>
    <x v="718"/>
    <x v="723"/>
    <b v="0"/>
    <x v="0"/>
    <s v="film &amp; video/drama"/>
    <x v="4"/>
    <x v="6"/>
  </r>
  <r>
    <x v="796"/>
    <x v="778"/>
    <x v="795"/>
    <n v="7800"/>
    <n v="4275"/>
    <n v="55"/>
    <x v="0"/>
    <n v="78"/>
    <n v="54.81"/>
    <x v="1"/>
    <s v="USD"/>
    <x v="719"/>
    <x v="724"/>
    <b v="0"/>
    <x v="1"/>
    <s v="games/mobile games"/>
    <x v="6"/>
    <x v="20"/>
  </r>
  <r>
    <x v="797"/>
    <x v="779"/>
    <x v="796"/>
    <n v="7600"/>
    <n v="8332"/>
    <n v="110"/>
    <x v="1"/>
    <n v="185"/>
    <n v="45.04"/>
    <x v="1"/>
    <s v="USD"/>
    <x v="720"/>
    <x v="725"/>
    <b v="0"/>
    <x v="0"/>
    <s v="technology/web"/>
    <x v="2"/>
    <x v="2"/>
  </r>
  <r>
    <x v="798"/>
    <x v="780"/>
    <x v="797"/>
    <n v="3400"/>
    <n v="6408"/>
    <n v="188"/>
    <x v="1"/>
    <n v="121"/>
    <n v="52.96"/>
    <x v="1"/>
    <s v="USD"/>
    <x v="721"/>
    <x v="726"/>
    <b v="0"/>
    <x v="1"/>
    <s v="theater/plays"/>
    <x v="3"/>
    <x v="3"/>
  </r>
  <r>
    <x v="799"/>
    <x v="781"/>
    <x v="798"/>
    <n v="84500"/>
    <n v="73522"/>
    <n v="87"/>
    <x v="0"/>
    <n v="1225"/>
    <n v="60.02"/>
    <x v="4"/>
    <s v="GBP"/>
    <x v="722"/>
    <x v="727"/>
    <b v="0"/>
    <x v="0"/>
    <s v="theater/plays"/>
    <x v="3"/>
    <x v="3"/>
  </r>
  <r>
    <x v="800"/>
    <x v="782"/>
    <x v="799"/>
    <n v="100"/>
    <n v="1"/>
    <n v="1"/>
    <x v="0"/>
    <n v="1"/>
    <n v="1"/>
    <x v="5"/>
    <s v="CHF"/>
    <x v="139"/>
    <x v="560"/>
    <b v="0"/>
    <x v="0"/>
    <s v="music/rock"/>
    <x v="1"/>
    <x v="1"/>
  </r>
  <r>
    <x v="801"/>
    <x v="783"/>
    <x v="800"/>
    <n v="2300"/>
    <n v="4667"/>
    <n v="203"/>
    <x v="1"/>
    <n v="106"/>
    <n v="44.03"/>
    <x v="1"/>
    <s v="USD"/>
    <x v="723"/>
    <x v="728"/>
    <b v="0"/>
    <x v="1"/>
    <s v="photography/photography books"/>
    <x v="7"/>
    <x v="14"/>
  </r>
  <r>
    <x v="802"/>
    <x v="784"/>
    <x v="801"/>
    <n v="6200"/>
    <n v="12216"/>
    <n v="197"/>
    <x v="1"/>
    <n v="142"/>
    <n v="86.03"/>
    <x v="1"/>
    <s v="USD"/>
    <x v="704"/>
    <x v="339"/>
    <b v="0"/>
    <x v="0"/>
    <s v="photography/photography books"/>
    <x v="7"/>
    <x v="14"/>
  </r>
  <r>
    <x v="803"/>
    <x v="785"/>
    <x v="802"/>
    <n v="6100"/>
    <n v="6527"/>
    <n v="107"/>
    <x v="1"/>
    <n v="233"/>
    <n v="28.01"/>
    <x v="1"/>
    <s v="USD"/>
    <x v="724"/>
    <x v="35"/>
    <b v="0"/>
    <x v="0"/>
    <s v="theater/plays"/>
    <x v="3"/>
    <x v="3"/>
  </r>
  <r>
    <x v="804"/>
    <x v="786"/>
    <x v="803"/>
    <n v="2600"/>
    <n v="6987"/>
    <n v="269"/>
    <x v="1"/>
    <n v="218"/>
    <n v="32.049999999999997"/>
    <x v="1"/>
    <s v="USD"/>
    <x v="725"/>
    <x v="729"/>
    <b v="0"/>
    <x v="0"/>
    <s v="music/rock"/>
    <x v="1"/>
    <x v="1"/>
  </r>
  <r>
    <x v="805"/>
    <x v="787"/>
    <x v="804"/>
    <n v="9700"/>
    <n v="4932"/>
    <n v="51"/>
    <x v="0"/>
    <n v="67"/>
    <n v="73.61"/>
    <x v="2"/>
    <s v="AUD"/>
    <x v="660"/>
    <x v="241"/>
    <b v="0"/>
    <x v="0"/>
    <s v="film &amp; video/documentary"/>
    <x v="4"/>
    <x v="4"/>
  </r>
  <r>
    <x v="806"/>
    <x v="788"/>
    <x v="805"/>
    <n v="700"/>
    <n v="8262"/>
    <n v="1180"/>
    <x v="1"/>
    <n v="76"/>
    <n v="108.71"/>
    <x v="1"/>
    <s v="USD"/>
    <x v="726"/>
    <x v="730"/>
    <b v="0"/>
    <x v="1"/>
    <s v="film &amp; video/drama"/>
    <x v="4"/>
    <x v="6"/>
  </r>
  <r>
    <x v="807"/>
    <x v="789"/>
    <x v="806"/>
    <n v="700"/>
    <n v="1848"/>
    <n v="264"/>
    <x v="1"/>
    <n v="43"/>
    <n v="42.98"/>
    <x v="1"/>
    <s v="USD"/>
    <x v="727"/>
    <x v="322"/>
    <b v="0"/>
    <x v="1"/>
    <s v="theater/plays"/>
    <x v="3"/>
    <x v="3"/>
  </r>
  <r>
    <x v="808"/>
    <x v="790"/>
    <x v="807"/>
    <n v="5200"/>
    <n v="1583"/>
    <n v="30"/>
    <x v="0"/>
    <n v="19"/>
    <n v="83.32"/>
    <x v="1"/>
    <s v="USD"/>
    <x v="728"/>
    <x v="731"/>
    <b v="0"/>
    <x v="0"/>
    <s v="food/food trucks"/>
    <x v="0"/>
    <x v="0"/>
  </r>
  <r>
    <x v="809"/>
    <x v="764"/>
    <x v="808"/>
    <n v="140800"/>
    <n v="88536"/>
    <n v="63"/>
    <x v="0"/>
    <n v="2108"/>
    <n v="42"/>
    <x v="5"/>
    <s v="CHF"/>
    <x v="729"/>
    <x v="732"/>
    <b v="0"/>
    <x v="0"/>
    <s v="film &amp; video/documentary"/>
    <x v="4"/>
    <x v="4"/>
  </r>
  <r>
    <x v="810"/>
    <x v="791"/>
    <x v="809"/>
    <n v="6400"/>
    <n v="12360"/>
    <n v="193"/>
    <x v="1"/>
    <n v="221"/>
    <n v="55.93"/>
    <x v="1"/>
    <s v="USD"/>
    <x v="730"/>
    <x v="157"/>
    <b v="0"/>
    <x v="1"/>
    <s v="theater/plays"/>
    <x v="3"/>
    <x v="3"/>
  </r>
  <r>
    <x v="811"/>
    <x v="792"/>
    <x v="810"/>
    <n v="92500"/>
    <n v="71320"/>
    <n v="77"/>
    <x v="0"/>
    <n v="679"/>
    <n v="105.04"/>
    <x v="1"/>
    <s v="USD"/>
    <x v="731"/>
    <x v="733"/>
    <b v="0"/>
    <x v="1"/>
    <s v="games/video games"/>
    <x v="6"/>
    <x v="11"/>
  </r>
  <r>
    <x v="812"/>
    <x v="793"/>
    <x v="811"/>
    <n v="59700"/>
    <n v="134640"/>
    <n v="226"/>
    <x v="1"/>
    <n v="2805"/>
    <n v="48"/>
    <x v="0"/>
    <s v="CAD"/>
    <x v="78"/>
    <x v="734"/>
    <b v="0"/>
    <x v="0"/>
    <s v="publishing/nonfiction"/>
    <x v="5"/>
    <x v="9"/>
  </r>
  <r>
    <x v="813"/>
    <x v="794"/>
    <x v="812"/>
    <n v="3200"/>
    <n v="7661"/>
    <n v="239"/>
    <x v="1"/>
    <n v="68"/>
    <n v="112.66"/>
    <x v="1"/>
    <s v="USD"/>
    <x v="732"/>
    <x v="735"/>
    <b v="0"/>
    <x v="0"/>
    <s v="games/video games"/>
    <x v="6"/>
    <x v="11"/>
  </r>
  <r>
    <x v="814"/>
    <x v="795"/>
    <x v="813"/>
    <n v="3200"/>
    <n v="2950"/>
    <n v="92"/>
    <x v="0"/>
    <n v="36"/>
    <n v="81.94"/>
    <x v="3"/>
    <s v="DKK"/>
    <x v="733"/>
    <x v="736"/>
    <b v="0"/>
    <x v="1"/>
    <s v="music/rock"/>
    <x v="1"/>
    <x v="1"/>
  </r>
  <r>
    <x v="815"/>
    <x v="796"/>
    <x v="814"/>
    <n v="9000"/>
    <n v="11721"/>
    <n v="130"/>
    <x v="1"/>
    <n v="183"/>
    <n v="64.05"/>
    <x v="0"/>
    <s v="CAD"/>
    <x v="734"/>
    <x v="737"/>
    <b v="0"/>
    <x v="0"/>
    <s v="music/rock"/>
    <x v="1"/>
    <x v="1"/>
  </r>
  <r>
    <x v="816"/>
    <x v="797"/>
    <x v="815"/>
    <n v="2300"/>
    <n v="14150"/>
    <n v="615"/>
    <x v="1"/>
    <n v="133"/>
    <n v="106.39"/>
    <x v="1"/>
    <s v="USD"/>
    <x v="406"/>
    <x v="738"/>
    <b v="1"/>
    <x v="1"/>
    <s v="theater/plays"/>
    <x v="3"/>
    <x v="3"/>
  </r>
  <r>
    <x v="817"/>
    <x v="798"/>
    <x v="816"/>
    <n v="51300"/>
    <n v="189192"/>
    <n v="369"/>
    <x v="1"/>
    <n v="2489"/>
    <n v="76.010000000000005"/>
    <x v="6"/>
    <s v="EUR"/>
    <x v="735"/>
    <x v="739"/>
    <b v="0"/>
    <x v="1"/>
    <s v="publishing/nonfiction"/>
    <x v="5"/>
    <x v="9"/>
  </r>
  <r>
    <x v="818"/>
    <x v="311"/>
    <x v="817"/>
    <n v="700"/>
    <n v="7664"/>
    <n v="1095"/>
    <x v="1"/>
    <n v="69"/>
    <n v="111.07"/>
    <x v="1"/>
    <s v="USD"/>
    <x v="736"/>
    <x v="740"/>
    <b v="0"/>
    <x v="1"/>
    <s v="theater/plays"/>
    <x v="3"/>
    <x v="3"/>
  </r>
  <r>
    <x v="819"/>
    <x v="799"/>
    <x v="818"/>
    <n v="8900"/>
    <n v="4509"/>
    <n v="51"/>
    <x v="0"/>
    <n v="47"/>
    <n v="95.94"/>
    <x v="1"/>
    <s v="USD"/>
    <x v="737"/>
    <x v="697"/>
    <b v="1"/>
    <x v="0"/>
    <s v="games/video games"/>
    <x v="6"/>
    <x v="11"/>
  </r>
  <r>
    <x v="820"/>
    <x v="800"/>
    <x v="819"/>
    <n v="1500"/>
    <n v="12009"/>
    <n v="801"/>
    <x v="1"/>
    <n v="279"/>
    <n v="43.04"/>
    <x v="4"/>
    <s v="GBP"/>
    <x v="192"/>
    <x v="741"/>
    <b v="0"/>
    <x v="1"/>
    <s v="music/rock"/>
    <x v="1"/>
    <x v="1"/>
  </r>
  <r>
    <x v="821"/>
    <x v="801"/>
    <x v="820"/>
    <n v="4900"/>
    <n v="14273"/>
    <n v="291"/>
    <x v="1"/>
    <n v="210"/>
    <n v="67.97"/>
    <x v="1"/>
    <s v="USD"/>
    <x v="738"/>
    <x v="742"/>
    <b v="0"/>
    <x v="0"/>
    <s v="film &amp; video/documentary"/>
    <x v="4"/>
    <x v="4"/>
  </r>
  <r>
    <x v="822"/>
    <x v="802"/>
    <x v="821"/>
    <n v="54000"/>
    <n v="188982"/>
    <n v="350"/>
    <x v="1"/>
    <n v="2100"/>
    <n v="89.99"/>
    <x v="1"/>
    <s v="USD"/>
    <x v="739"/>
    <x v="743"/>
    <b v="0"/>
    <x v="0"/>
    <s v="music/rock"/>
    <x v="1"/>
    <x v="1"/>
  </r>
  <r>
    <x v="823"/>
    <x v="803"/>
    <x v="822"/>
    <n v="4100"/>
    <n v="14640"/>
    <n v="357"/>
    <x v="1"/>
    <n v="252"/>
    <n v="58.1"/>
    <x v="1"/>
    <s v="USD"/>
    <x v="613"/>
    <x v="744"/>
    <b v="1"/>
    <x v="1"/>
    <s v="music/rock"/>
    <x v="1"/>
    <x v="1"/>
  </r>
  <r>
    <x v="824"/>
    <x v="804"/>
    <x v="823"/>
    <n v="85000"/>
    <n v="107516"/>
    <n v="126"/>
    <x v="1"/>
    <n v="1280"/>
    <n v="84"/>
    <x v="1"/>
    <s v="USD"/>
    <x v="740"/>
    <x v="269"/>
    <b v="0"/>
    <x v="1"/>
    <s v="publishing/nonfiction"/>
    <x v="5"/>
    <x v="9"/>
  </r>
  <r>
    <x v="825"/>
    <x v="805"/>
    <x v="824"/>
    <n v="3600"/>
    <n v="13950"/>
    <n v="388"/>
    <x v="1"/>
    <n v="157"/>
    <n v="88.85"/>
    <x v="4"/>
    <s v="GBP"/>
    <x v="145"/>
    <x v="745"/>
    <b v="0"/>
    <x v="0"/>
    <s v="film &amp; video/shorts"/>
    <x v="4"/>
    <x v="12"/>
  </r>
  <r>
    <x v="826"/>
    <x v="806"/>
    <x v="825"/>
    <n v="2800"/>
    <n v="12797"/>
    <n v="457"/>
    <x v="1"/>
    <n v="194"/>
    <n v="65.959999999999994"/>
    <x v="1"/>
    <s v="USD"/>
    <x v="741"/>
    <x v="746"/>
    <b v="0"/>
    <x v="1"/>
    <s v="theater/plays"/>
    <x v="3"/>
    <x v="3"/>
  </r>
  <r>
    <x v="827"/>
    <x v="807"/>
    <x v="826"/>
    <n v="2300"/>
    <n v="6134"/>
    <n v="267"/>
    <x v="1"/>
    <n v="82"/>
    <n v="74.8"/>
    <x v="2"/>
    <s v="AUD"/>
    <x v="742"/>
    <x v="747"/>
    <b v="0"/>
    <x v="1"/>
    <s v="film &amp; video/drama"/>
    <x v="4"/>
    <x v="6"/>
  </r>
  <r>
    <x v="828"/>
    <x v="808"/>
    <x v="827"/>
    <n v="7100"/>
    <n v="4899"/>
    <n v="69"/>
    <x v="0"/>
    <n v="70"/>
    <n v="69.989999999999995"/>
    <x v="1"/>
    <s v="USD"/>
    <x v="202"/>
    <x v="503"/>
    <b v="0"/>
    <x v="0"/>
    <s v="theater/plays"/>
    <x v="3"/>
    <x v="3"/>
  </r>
  <r>
    <x v="829"/>
    <x v="809"/>
    <x v="828"/>
    <n v="9600"/>
    <n v="4929"/>
    <n v="51"/>
    <x v="0"/>
    <n v="154"/>
    <n v="32.01"/>
    <x v="1"/>
    <s v="USD"/>
    <x v="743"/>
    <x v="748"/>
    <b v="0"/>
    <x v="0"/>
    <s v="theater/plays"/>
    <x v="3"/>
    <x v="3"/>
  </r>
  <r>
    <x v="830"/>
    <x v="810"/>
    <x v="829"/>
    <n v="121600"/>
    <n v="1424"/>
    <n v="1"/>
    <x v="0"/>
    <n v="22"/>
    <n v="64.73"/>
    <x v="1"/>
    <s v="USD"/>
    <x v="744"/>
    <x v="330"/>
    <b v="0"/>
    <x v="0"/>
    <s v="theater/plays"/>
    <x v="3"/>
    <x v="3"/>
  </r>
  <r>
    <x v="831"/>
    <x v="811"/>
    <x v="830"/>
    <n v="97100"/>
    <n v="105817"/>
    <n v="109"/>
    <x v="1"/>
    <n v="4233"/>
    <n v="25"/>
    <x v="1"/>
    <s v="USD"/>
    <x v="745"/>
    <x v="749"/>
    <b v="0"/>
    <x v="0"/>
    <s v="photography/photography books"/>
    <x v="7"/>
    <x v="14"/>
  </r>
  <r>
    <x v="832"/>
    <x v="812"/>
    <x v="831"/>
    <n v="43200"/>
    <n v="136156"/>
    <n v="315"/>
    <x v="1"/>
    <n v="1297"/>
    <n v="104.98"/>
    <x v="3"/>
    <s v="DKK"/>
    <x v="746"/>
    <x v="750"/>
    <b v="1"/>
    <x v="0"/>
    <s v="publishing/translations"/>
    <x v="5"/>
    <x v="18"/>
  </r>
  <r>
    <x v="833"/>
    <x v="813"/>
    <x v="832"/>
    <n v="6800"/>
    <n v="10723"/>
    <n v="158"/>
    <x v="1"/>
    <n v="165"/>
    <n v="64.989999999999995"/>
    <x v="3"/>
    <s v="DKK"/>
    <x v="747"/>
    <x v="751"/>
    <b v="0"/>
    <x v="0"/>
    <s v="publishing/translations"/>
    <x v="5"/>
    <x v="18"/>
  </r>
  <r>
    <x v="834"/>
    <x v="814"/>
    <x v="833"/>
    <n v="7300"/>
    <n v="11228"/>
    <n v="154"/>
    <x v="1"/>
    <n v="119"/>
    <n v="94.35"/>
    <x v="1"/>
    <s v="USD"/>
    <x v="362"/>
    <x v="451"/>
    <b v="0"/>
    <x v="0"/>
    <s v="theater/plays"/>
    <x v="3"/>
    <x v="3"/>
  </r>
  <r>
    <x v="835"/>
    <x v="815"/>
    <x v="834"/>
    <n v="86200"/>
    <n v="77355"/>
    <n v="90"/>
    <x v="0"/>
    <n v="1758"/>
    <n v="44"/>
    <x v="1"/>
    <s v="USD"/>
    <x v="748"/>
    <x v="752"/>
    <b v="0"/>
    <x v="0"/>
    <s v="technology/web"/>
    <x v="2"/>
    <x v="2"/>
  </r>
  <r>
    <x v="836"/>
    <x v="816"/>
    <x v="835"/>
    <n v="8100"/>
    <n v="6086"/>
    <n v="75"/>
    <x v="0"/>
    <n v="94"/>
    <n v="64.739999999999995"/>
    <x v="1"/>
    <s v="USD"/>
    <x v="749"/>
    <x v="753"/>
    <b v="0"/>
    <x v="0"/>
    <s v="music/indie rock"/>
    <x v="1"/>
    <x v="7"/>
  </r>
  <r>
    <x v="837"/>
    <x v="817"/>
    <x v="836"/>
    <n v="17700"/>
    <n v="150960"/>
    <n v="853"/>
    <x v="1"/>
    <n v="1797"/>
    <n v="84.01"/>
    <x v="1"/>
    <s v="USD"/>
    <x v="643"/>
    <x v="754"/>
    <b v="0"/>
    <x v="0"/>
    <s v="music/jazz"/>
    <x v="1"/>
    <x v="17"/>
  </r>
  <r>
    <x v="838"/>
    <x v="818"/>
    <x v="837"/>
    <n v="6400"/>
    <n v="8890"/>
    <n v="139"/>
    <x v="1"/>
    <n v="261"/>
    <n v="34.06"/>
    <x v="1"/>
    <s v="USD"/>
    <x v="750"/>
    <x v="755"/>
    <b v="0"/>
    <x v="0"/>
    <s v="theater/plays"/>
    <x v="3"/>
    <x v="3"/>
  </r>
  <r>
    <x v="839"/>
    <x v="819"/>
    <x v="838"/>
    <n v="7700"/>
    <n v="14644"/>
    <n v="190"/>
    <x v="1"/>
    <n v="157"/>
    <n v="93.27"/>
    <x v="1"/>
    <s v="USD"/>
    <x v="751"/>
    <x v="756"/>
    <b v="0"/>
    <x v="1"/>
    <s v="film &amp; video/documentary"/>
    <x v="4"/>
    <x v="4"/>
  </r>
  <r>
    <x v="840"/>
    <x v="820"/>
    <x v="839"/>
    <n v="116300"/>
    <n v="116583"/>
    <n v="100"/>
    <x v="1"/>
    <n v="3533"/>
    <n v="33"/>
    <x v="1"/>
    <s v="USD"/>
    <x v="752"/>
    <x v="757"/>
    <b v="0"/>
    <x v="1"/>
    <s v="theater/plays"/>
    <x v="3"/>
    <x v="3"/>
  </r>
  <r>
    <x v="841"/>
    <x v="821"/>
    <x v="840"/>
    <n v="9100"/>
    <n v="12991"/>
    <n v="143"/>
    <x v="1"/>
    <n v="155"/>
    <n v="83.81"/>
    <x v="1"/>
    <s v="USD"/>
    <x v="753"/>
    <x v="758"/>
    <b v="0"/>
    <x v="0"/>
    <s v="technology/web"/>
    <x v="2"/>
    <x v="2"/>
  </r>
  <r>
    <x v="842"/>
    <x v="822"/>
    <x v="841"/>
    <n v="1500"/>
    <n v="8447"/>
    <n v="563"/>
    <x v="1"/>
    <n v="132"/>
    <n v="63.99"/>
    <x v="6"/>
    <s v="EUR"/>
    <x v="754"/>
    <x v="759"/>
    <b v="0"/>
    <x v="0"/>
    <s v="technology/wearables"/>
    <x v="2"/>
    <x v="8"/>
  </r>
  <r>
    <x v="843"/>
    <x v="823"/>
    <x v="842"/>
    <n v="8800"/>
    <n v="2703"/>
    <n v="31"/>
    <x v="0"/>
    <n v="33"/>
    <n v="81.91"/>
    <x v="1"/>
    <s v="USD"/>
    <x v="755"/>
    <x v="760"/>
    <b v="0"/>
    <x v="0"/>
    <s v="photography/photography books"/>
    <x v="7"/>
    <x v="14"/>
  </r>
  <r>
    <x v="844"/>
    <x v="824"/>
    <x v="843"/>
    <n v="8800"/>
    <n v="8747"/>
    <n v="99"/>
    <x v="3"/>
    <n v="94"/>
    <n v="93.05"/>
    <x v="1"/>
    <s v="USD"/>
    <x v="756"/>
    <x v="761"/>
    <b v="0"/>
    <x v="0"/>
    <s v="film &amp; video/documentary"/>
    <x v="4"/>
    <x v="4"/>
  </r>
  <r>
    <x v="845"/>
    <x v="825"/>
    <x v="844"/>
    <n v="69900"/>
    <n v="138087"/>
    <n v="198"/>
    <x v="1"/>
    <n v="1354"/>
    <n v="101.98"/>
    <x v="4"/>
    <s v="GBP"/>
    <x v="757"/>
    <x v="78"/>
    <b v="0"/>
    <x v="0"/>
    <s v="technology/web"/>
    <x v="2"/>
    <x v="2"/>
  </r>
  <r>
    <x v="846"/>
    <x v="826"/>
    <x v="845"/>
    <n v="1000"/>
    <n v="5085"/>
    <n v="509"/>
    <x v="1"/>
    <n v="48"/>
    <n v="105.94"/>
    <x v="1"/>
    <s v="USD"/>
    <x v="758"/>
    <x v="762"/>
    <b v="1"/>
    <x v="1"/>
    <s v="technology/web"/>
    <x v="2"/>
    <x v="2"/>
  </r>
  <r>
    <x v="847"/>
    <x v="827"/>
    <x v="846"/>
    <n v="4700"/>
    <n v="11174"/>
    <n v="238"/>
    <x v="1"/>
    <n v="110"/>
    <n v="101.58"/>
    <x v="1"/>
    <s v="USD"/>
    <x v="759"/>
    <x v="763"/>
    <b v="0"/>
    <x v="0"/>
    <s v="food/food trucks"/>
    <x v="0"/>
    <x v="0"/>
  </r>
  <r>
    <x v="848"/>
    <x v="828"/>
    <x v="847"/>
    <n v="3200"/>
    <n v="10831"/>
    <n v="338"/>
    <x v="1"/>
    <n v="172"/>
    <n v="62.97"/>
    <x v="1"/>
    <s v="USD"/>
    <x v="760"/>
    <x v="764"/>
    <b v="0"/>
    <x v="0"/>
    <s v="film &amp; video/drama"/>
    <x v="4"/>
    <x v="6"/>
  </r>
  <r>
    <x v="849"/>
    <x v="829"/>
    <x v="848"/>
    <n v="6700"/>
    <n v="8917"/>
    <n v="133"/>
    <x v="1"/>
    <n v="307"/>
    <n v="29.05"/>
    <x v="1"/>
    <s v="USD"/>
    <x v="761"/>
    <x v="765"/>
    <b v="0"/>
    <x v="1"/>
    <s v="music/indie rock"/>
    <x v="1"/>
    <x v="7"/>
  </r>
  <r>
    <x v="850"/>
    <x v="830"/>
    <x v="849"/>
    <n v="100"/>
    <n v="1"/>
    <n v="1"/>
    <x v="0"/>
    <n v="1"/>
    <n v="1"/>
    <x v="1"/>
    <s v="USD"/>
    <x v="762"/>
    <x v="539"/>
    <b v="1"/>
    <x v="0"/>
    <s v="music/rock"/>
    <x v="1"/>
    <x v="1"/>
  </r>
  <r>
    <x v="851"/>
    <x v="831"/>
    <x v="850"/>
    <n v="6000"/>
    <n v="12468"/>
    <n v="208"/>
    <x v="1"/>
    <n v="160"/>
    <n v="77.930000000000007"/>
    <x v="1"/>
    <s v="USD"/>
    <x v="444"/>
    <x v="766"/>
    <b v="0"/>
    <x v="0"/>
    <s v="music/electric music"/>
    <x v="1"/>
    <x v="5"/>
  </r>
  <r>
    <x v="852"/>
    <x v="832"/>
    <x v="851"/>
    <n v="4900"/>
    <n v="2505"/>
    <n v="51"/>
    <x v="0"/>
    <n v="31"/>
    <n v="80.81"/>
    <x v="1"/>
    <s v="USD"/>
    <x v="763"/>
    <x v="422"/>
    <b v="0"/>
    <x v="1"/>
    <s v="games/video games"/>
    <x v="6"/>
    <x v="11"/>
  </r>
  <r>
    <x v="853"/>
    <x v="833"/>
    <x v="852"/>
    <n v="17100"/>
    <n v="111502"/>
    <n v="652"/>
    <x v="1"/>
    <n v="1467"/>
    <n v="76.010000000000005"/>
    <x v="0"/>
    <s v="CAD"/>
    <x v="764"/>
    <x v="767"/>
    <b v="0"/>
    <x v="1"/>
    <s v="music/indie rock"/>
    <x v="1"/>
    <x v="7"/>
  </r>
  <r>
    <x v="854"/>
    <x v="834"/>
    <x v="853"/>
    <n v="171000"/>
    <n v="194309"/>
    <n v="114"/>
    <x v="1"/>
    <n v="2662"/>
    <n v="72.989999999999995"/>
    <x v="0"/>
    <s v="CAD"/>
    <x v="765"/>
    <x v="768"/>
    <b v="0"/>
    <x v="0"/>
    <s v="publishing/fiction"/>
    <x v="5"/>
    <x v="13"/>
  </r>
  <r>
    <x v="855"/>
    <x v="835"/>
    <x v="854"/>
    <n v="23400"/>
    <n v="23956"/>
    <n v="102"/>
    <x v="1"/>
    <n v="452"/>
    <n v="53"/>
    <x v="2"/>
    <s v="AUD"/>
    <x v="766"/>
    <x v="214"/>
    <b v="0"/>
    <x v="0"/>
    <s v="theater/plays"/>
    <x v="3"/>
    <x v="3"/>
  </r>
  <r>
    <x v="856"/>
    <x v="764"/>
    <x v="855"/>
    <n v="2400"/>
    <n v="8558"/>
    <n v="357"/>
    <x v="1"/>
    <n v="158"/>
    <n v="54.16"/>
    <x v="1"/>
    <s v="USD"/>
    <x v="767"/>
    <x v="769"/>
    <b v="0"/>
    <x v="0"/>
    <s v="food/food trucks"/>
    <x v="0"/>
    <x v="0"/>
  </r>
  <r>
    <x v="857"/>
    <x v="836"/>
    <x v="856"/>
    <n v="5300"/>
    <n v="7413"/>
    <n v="140"/>
    <x v="1"/>
    <n v="225"/>
    <n v="32.950000000000003"/>
    <x v="5"/>
    <s v="CHF"/>
    <x v="768"/>
    <x v="770"/>
    <b v="1"/>
    <x v="0"/>
    <s v="film &amp; video/shorts"/>
    <x v="4"/>
    <x v="12"/>
  </r>
  <r>
    <x v="858"/>
    <x v="837"/>
    <x v="857"/>
    <n v="4000"/>
    <n v="2778"/>
    <n v="69"/>
    <x v="0"/>
    <n v="35"/>
    <n v="79.37"/>
    <x v="1"/>
    <s v="USD"/>
    <x v="769"/>
    <x v="771"/>
    <b v="1"/>
    <x v="0"/>
    <s v="food/food trucks"/>
    <x v="0"/>
    <x v="0"/>
  </r>
  <r>
    <x v="859"/>
    <x v="838"/>
    <x v="858"/>
    <n v="7300"/>
    <n v="2594"/>
    <n v="36"/>
    <x v="0"/>
    <n v="63"/>
    <n v="41.17"/>
    <x v="1"/>
    <s v="USD"/>
    <x v="770"/>
    <x v="250"/>
    <b v="0"/>
    <x v="1"/>
    <s v="theater/plays"/>
    <x v="3"/>
    <x v="3"/>
  </r>
  <r>
    <x v="860"/>
    <x v="839"/>
    <x v="859"/>
    <n v="2000"/>
    <n v="5033"/>
    <n v="252"/>
    <x v="1"/>
    <n v="65"/>
    <n v="77.430000000000007"/>
    <x v="1"/>
    <s v="USD"/>
    <x v="771"/>
    <x v="772"/>
    <b v="0"/>
    <x v="1"/>
    <s v="technology/wearables"/>
    <x v="2"/>
    <x v="8"/>
  </r>
  <r>
    <x v="861"/>
    <x v="840"/>
    <x v="860"/>
    <n v="8800"/>
    <n v="9317"/>
    <n v="106"/>
    <x v="1"/>
    <n v="163"/>
    <n v="57.16"/>
    <x v="1"/>
    <s v="USD"/>
    <x v="772"/>
    <x v="773"/>
    <b v="0"/>
    <x v="0"/>
    <s v="theater/plays"/>
    <x v="3"/>
    <x v="3"/>
  </r>
  <r>
    <x v="862"/>
    <x v="841"/>
    <x v="861"/>
    <n v="3500"/>
    <n v="6560"/>
    <n v="187"/>
    <x v="1"/>
    <n v="85"/>
    <n v="77.180000000000007"/>
    <x v="1"/>
    <s v="USD"/>
    <x v="773"/>
    <x v="774"/>
    <b v="0"/>
    <x v="0"/>
    <s v="theater/plays"/>
    <x v="3"/>
    <x v="3"/>
  </r>
  <r>
    <x v="863"/>
    <x v="842"/>
    <x v="862"/>
    <n v="1400"/>
    <n v="5415"/>
    <n v="387"/>
    <x v="1"/>
    <n v="217"/>
    <n v="24.95"/>
    <x v="1"/>
    <s v="USD"/>
    <x v="774"/>
    <x v="331"/>
    <b v="0"/>
    <x v="1"/>
    <s v="film &amp; video/television"/>
    <x v="4"/>
    <x v="19"/>
  </r>
  <r>
    <x v="864"/>
    <x v="843"/>
    <x v="863"/>
    <n v="4200"/>
    <n v="14577"/>
    <n v="347"/>
    <x v="1"/>
    <n v="150"/>
    <n v="97.18"/>
    <x v="1"/>
    <s v="USD"/>
    <x v="775"/>
    <x v="775"/>
    <b v="0"/>
    <x v="0"/>
    <s v="film &amp; video/shorts"/>
    <x v="4"/>
    <x v="12"/>
  </r>
  <r>
    <x v="865"/>
    <x v="844"/>
    <x v="864"/>
    <n v="81000"/>
    <n v="150515"/>
    <n v="186"/>
    <x v="1"/>
    <n v="3272"/>
    <n v="46"/>
    <x v="1"/>
    <s v="USD"/>
    <x v="776"/>
    <x v="776"/>
    <b v="0"/>
    <x v="0"/>
    <s v="theater/plays"/>
    <x v="3"/>
    <x v="3"/>
  </r>
  <r>
    <x v="866"/>
    <x v="845"/>
    <x v="865"/>
    <n v="182800"/>
    <n v="79045"/>
    <n v="43"/>
    <x v="3"/>
    <n v="898"/>
    <n v="88.02"/>
    <x v="1"/>
    <s v="USD"/>
    <x v="777"/>
    <x v="777"/>
    <b v="0"/>
    <x v="0"/>
    <s v="photography/photography books"/>
    <x v="7"/>
    <x v="14"/>
  </r>
  <r>
    <x v="867"/>
    <x v="846"/>
    <x v="866"/>
    <n v="4800"/>
    <n v="7797"/>
    <n v="162"/>
    <x v="1"/>
    <n v="300"/>
    <n v="25.99"/>
    <x v="1"/>
    <s v="USD"/>
    <x v="778"/>
    <x v="778"/>
    <b v="0"/>
    <x v="0"/>
    <s v="food/food trucks"/>
    <x v="0"/>
    <x v="0"/>
  </r>
  <r>
    <x v="868"/>
    <x v="847"/>
    <x v="867"/>
    <n v="7000"/>
    <n v="12939"/>
    <n v="185"/>
    <x v="1"/>
    <n v="126"/>
    <n v="102.69"/>
    <x v="1"/>
    <s v="USD"/>
    <x v="779"/>
    <x v="779"/>
    <b v="0"/>
    <x v="0"/>
    <s v="theater/plays"/>
    <x v="3"/>
    <x v="3"/>
  </r>
  <r>
    <x v="869"/>
    <x v="848"/>
    <x v="868"/>
    <n v="161900"/>
    <n v="38376"/>
    <n v="24"/>
    <x v="0"/>
    <n v="526"/>
    <n v="72.959999999999994"/>
    <x v="1"/>
    <s v="USD"/>
    <x v="780"/>
    <x v="780"/>
    <b v="0"/>
    <x v="0"/>
    <s v="film &amp; video/drama"/>
    <x v="4"/>
    <x v="6"/>
  </r>
  <r>
    <x v="870"/>
    <x v="849"/>
    <x v="869"/>
    <n v="7700"/>
    <n v="6920"/>
    <n v="90"/>
    <x v="0"/>
    <n v="121"/>
    <n v="57.19"/>
    <x v="1"/>
    <s v="USD"/>
    <x v="335"/>
    <x v="781"/>
    <b v="0"/>
    <x v="0"/>
    <s v="theater/plays"/>
    <x v="3"/>
    <x v="3"/>
  </r>
  <r>
    <x v="871"/>
    <x v="850"/>
    <x v="870"/>
    <n v="71500"/>
    <n v="194912"/>
    <n v="273"/>
    <x v="1"/>
    <n v="2320"/>
    <n v="84.01"/>
    <x v="1"/>
    <s v="USD"/>
    <x v="535"/>
    <x v="782"/>
    <b v="0"/>
    <x v="1"/>
    <s v="theater/plays"/>
    <x v="3"/>
    <x v="3"/>
  </r>
  <r>
    <x v="872"/>
    <x v="851"/>
    <x v="871"/>
    <n v="4700"/>
    <n v="7992"/>
    <n v="170"/>
    <x v="1"/>
    <n v="81"/>
    <n v="98.67"/>
    <x v="2"/>
    <s v="AUD"/>
    <x v="270"/>
    <x v="783"/>
    <b v="0"/>
    <x v="0"/>
    <s v="film &amp; video/science fiction"/>
    <x v="4"/>
    <x v="22"/>
  </r>
  <r>
    <x v="873"/>
    <x v="852"/>
    <x v="872"/>
    <n v="42100"/>
    <n v="79268"/>
    <n v="188"/>
    <x v="1"/>
    <n v="1887"/>
    <n v="42.01"/>
    <x v="1"/>
    <s v="USD"/>
    <x v="781"/>
    <x v="393"/>
    <b v="0"/>
    <x v="0"/>
    <s v="photography/photography books"/>
    <x v="7"/>
    <x v="14"/>
  </r>
  <r>
    <x v="874"/>
    <x v="853"/>
    <x v="873"/>
    <n v="40200"/>
    <n v="139468"/>
    <n v="347"/>
    <x v="1"/>
    <n v="4358"/>
    <n v="32"/>
    <x v="1"/>
    <s v="USD"/>
    <x v="782"/>
    <x v="784"/>
    <b v="0"/>
    <x v="1"/>
    <s v="photography/photography books"/>
    <x v="7"/>
    <x v="14"/>
  </r>
  <r>
    <x v="875"/>
    <x v="854"/>
    <x v="874"/>
    <n v="7900"/>
    <n v="5465"/>
    <n v="69"/>
    <x v="0"/>
    <n v="67"/>
    <n v="81.569999999999993"/>
    <x v="1"/>
    <s v="USD"/>
    <x v="783"/>
    <x v="785"/>
    <b v="0"/>
    <x v="0"/>
    <s v="music/rock"/>
    <x v="1"/>
    <x v="1"/>
  </r>
  <r>
    <x v="876"/>
    <x v="855"/>
    <x v="875"/>
    <n v="8300"/>
    <n v="2111"/>
    <n v="25"/>
    <x v="0"/>
    <n v="57"/>
    <n v="37.04"/>
    <x v="0"/>
    <s v="CAD"/>
    <x v="784"/>
    <x v="229"/>
    <b v="0"/>
    <x v="0"/>
    <s v="photography/photography books"/>
    <x v="7"/>
    <x v="14"/>
  </r>
  <r>
    <x v="877"/>
    <x v="856"/>
    <x v="876"/>
    <n v="163600"/>
    <n v="126628"/>
    <n v="77"/>
    <x v="0"/>
    <n v="1229"/>
    <n v="103.03"/>
    <x v="1"/>
    <s v="USD"/>
    <x v="785"/>
    <x v="786"/>
    <b v="0"/>
    <x v="0"/>
    <s v="food/food trucks"/>
    <x v="0"/>
    <x v="0"/>
  </r>
  <r>
    <x v="878"/>
    <x v="857"/>
    <x v="877"/>
    <n v="2700"/>
    <n v="1012"/>
    <n v="37"/>
    <x v="0"/>
    <n v="12"/>
    <n v="84.33"/>
    <x v="6"/>
    <s v="EUR"/>
    <x v="786"/>
    <x v="787"/>
    <b v="0"/>
    <x v="0"/>
    <s v="music/metal"/>
    <x v="1"/>
    <x v="16"/>
  </r>
  <r>
    <x v="879"/>
    <x v="858"/>
    <x v="878"/>
    <n v="1000"/>
    <n v="5438"/>
    <n v="544"/>
    <x v="1"/>
    <n v="53"/>
    <n v="102.6"/>
    <x v="1"/>
    <s v="USD"/>
    <x v="787"/>
    <x v="341"/>
    <b v="0"/>
    <x v="0"/>
    <s v="publishing/nonfiction"/>
    <x v="5"/>
    <x v="9"/>
  </r>
  <r>
    <x v="880"/>
    <x v="859"/>
    <x v="879"/>
    <n v="84500"/>
    <n v="193101"/>
    <n v="229"/>
    <x v="1"/>
    <n v="2414"/>
    <n v="79.989999999999995"/>
    <x v="1"/>
    <s v="USD"/>
    <x v="788"/>
    <x v="788"/>
    <b v="0"/>
    <x v="0"/>
    <s v="music/electric music"/>
    <x v="1"/>
    <x v="5"/>
  </r>
  <r>
    <x v="881"/>
    <x v="860"/>
    <x v="880"/>
    <n v="81300"/>
    <n v="31665"/>
    <n v="39"/>
    <x v="0"/>
    <n v="452"/>
    <n v="70.06"/>
    <x v="1"/>
    <s v="USD"/>
    <x v="330"/>
    <x v="789"/>
    <b v="0"/>
    <x v="1"/>
    <s v="theater/plays"/>
    <x v="3"/>
    <x v="3"/>
  </r>
  <r>
    <x v="882"/>
    <x v="861"/>
    <x v="881"/>
    <n v="800"/>
    <n v="2960"/>
    <n v="370"/>
    <x v="1"/>
    <n v="80"/>
    <n v="37"/>
    <x v="1"/>
    <s v="USD"/>
    <x v="789"/>
    <x v="790"/>
    <b v="0"/>
    <x v="0"/>
    <s v="theater/plays"/>
    <x v="3"/>
    <x v="3"/>
  </r>
  <r>
    <x v="883"/>
    <x v="862"/>
    <x v="882"/>
    <n v="3400"/>
    <n v="8089"/>
    <n v="238"/>
    <x v="1"/>
    <n v="193"/>
    <n v="41.91"/>
    <x v="1"/>
    <s v="USD"/>
    <x v="790"/>
    <x v="791"/>
    <b v="0"/>
    <x v="0"/>
    <s v="film &amp; video/shorts"/>
    <x v="4"/>
    <x v="12"/>
  </r>
  <r>
    <x v="884"/>
    <x v="863"/>
    <x v="883"/>
    <n v="170800"/>
    <n v="109374"/>
    <n v="64"/>
    <x v="0"/>
    <n v="1886"/>
    <n v="57.99"/>
    <x v="1"/>
    <s v="USD"/>
    <x v="791"/>
    <x v="792"/>
    <b v="0"/>
    <x v="1"/>
    <s v="theater/plays"/>
    <x v="3"/>
    <x v="3"/>
  </r>
  <r>
    <x v="885"/>
    <x v="864"/>
    <x v="884"/>
    <n v="1800"/>
    <n v="2129"/>
    <n v="118"/>
    <x v="1"/>
    <n v="52"/>
    <n v="40.94"/>
    <x v="1"/>
    <s v="USD"/>
    <x v="792"/>
    <x v="556"/>
    <b v="0"/>
    <x v="0"/>
    <s v="theater/plays"/>
    <x v="3"/>
    <x v="3"/>
  </r>
  <r>
    <x v="886"/>
    <x v="865"/>
    <x v="885"/>
    <n v="150600"/>
    <n v="127745"/>
    <n v="85"/>
    <x v="0"/>
    <n v="1825"/>
    <n v="70"/>
    <x v="1"/>
    <s v="USD"/>
    <x v="793"/>
    <x v="488"/>
    <b v="0"/>
    <x v="0"/>
    <s v="music/indie rock"/>
    <x v="1"/>
    <x v="7"/>
  </r>
  <r>
    <x v="887"/>
    <x v="866"/>
    <x v="886"/>
    <n v="7800"/>
    <n v="2289"/>
    <n v="29"/>
    <x v="0"/>
    <n v="31"/>
    <n v="73.84"/>
    <x v="1"/>
    <s v="USD"/>
    <x v="794"/>
    <x v="232"/>
    <b v="0"/>
    <x v="1"/>
    <s v="theater/plays"/>
    <x v="3"/>
    <x v="3"/>
  </r>
  <r>
    <x v="888"/>
    <x v="867"/>
    <x v="887"/>
    <n v="5800"/>
    <n v="12174"/>
    <n v="210"/>
    <x v="1"/>
    <n v="290"/>
    <n v="41.98"/>
    <x v="1"/>
    <s v="USD"/>
    <x v="795"/>
    <x v="793"/>
    <b v="0"/>
    <x v="0"/>
    <s v="theater/plays"/>
    <x v="3"/>
    <x v="3"/>
  </r>
  <r>
    <x v="889"/>
    <x v="868"/>
    <x v="888"/>
    <n v="5600"/>
    <n v="9508"/>
    <n v="170"/>
    <x v="1"/>
    <n v="122"/>
    <n v="77.930000000000007"/>
    <x v="1"/>
    <s v="USD"/>
    <x v="796"/>
    <x v="794"/>
    <b v="0"/>
    <x v="1"/>
    <s v="music/electric music"/>
    <x v="1"/>
    <x v="5"/>
  </r>
  <r>
    <x v="890"/>
    <x v="869"/>
    <x v="889"/>
    <n v="134400"/>
    <n v="155849"/>
    <n v="116"/>
    <x v="1"/>
    <n v="1470"/>
    <n v="106.02"/>
    <x v="1"/>
    <s v="USD"/>
    <x v="797"/>
    <x v="138"/>
    <b v="0"/>
    <x v="0"/>
    <s v="music/indie rock"/>
    <x v="1"/>
    <x v="7"/>
  </r>
  <r>
    <x v="891"/>
    <x v="870"/>
    <x v="890"/>
    <n v="3000"/>
    <n v="7758"/>
    <n v="259"/>
    <x v="1"/>
    <n v="165"/>
    <n v="47.02"/>
    <x v="0"/>
    <s v="CAD"/>
    <x v="798"/>
    <x v="795"/>
    <b v="0"/>
    <x v="0"/>
    <s v="film &amp; video/documentary"/>
    <x v="4"/>
    <x v="4"/>
  </r>
  <r>
    <x v="892"/>
    <x v="871"/>
    <x v="891"/>
    <n v="6000"/>
    <n v="13835"/>
    <n v="231"/>
    <x v="1"/>
    <n v="182"/>
    <n v="76.02"/>
    <x v="1"/>
    <s v="USD"/>
    <x v="799"/>
    <x v="796"/>
    <b v="0"/>
    <x v="0"/>
    <s v="publishing/translations"/>
    <x v="5"/>
    <x v="18"/>
  </r>
  <r>
    <x v="893"/>
    <x v="872"/>
    <x v="892"/>
    <n v="8400"/>
    <n v="10770"/>
    <n v="128"/>
    <x v="1"/>
    <n v="199"/>
    <n v="54.12"/>
    <x v="6"/>
    <s v="EUR"/>
    <x v="800"/>
    <x v="797"/>
    <b v="0"/>
    <x v="1"/>
    <s v="film &amp; video/documentary"/>
    <x v="4"/>
    <x v="4"/>
  </r>
  <r>
    <x v="894"/>
    <x v="873"/>
    <x v="893"/>
    <n v="1700"/>
    <n v="3208"/>
    <n v="189"/>
    <x v="1"/>
    <n v="56"/>
    <n v="57.29"/>
    <x v="4"/>
    <s v="GBP"/>
    <x v="801"/>
    <x v="798"/>
    <b v="0"/>
    <x v="1"/>
    <s v="film &amp; video/television"/>
    <x v="4"/>
    <x v="19"/>
  </r>
  <r>
    <x v="895"/>
    <x v="874"/>
    <x v="894"/>
    <n v="159800"/>
    <n v="11108"/>
    <n v="7"/>
    <x v="0"/>
    <n v="107"/>
    <n v="103.81"/>
    <x v="1"/>
    <s v="USD"/>
    <x v="802"/>
    <x v="799"/>
    <b v="0"/>
    <x v="0"/>
    <s v="theater/plays"/>
    <x v="3"/>
    <x v="3"/>
  </r>
  <r>
    <x v="896"/>
    <x v="875"/>
    <x v="895"/>
    <n v="19800"/>
    <n v="153338"/>
    <n v="774"/>
    <x v="1"/>
    <n v="1460"/>
    <n v="105.03"/>
    <x v="2"/>
    <s v="AUD"/>
    <x v="803"/>
    <x v="800"/>
    <b v="0"/>
    <x v="1"/>
    <s v="food/food trucks"/>
    <x v="0"/>
    <x v="0"/>
  </r>
  <r>
    <x v="897"/>
    <x v="876"/>
    <x v="896"/>
    <n v="8800"/>
    <n v="2437"/>
    <n v="28"/>
    <x v="0"/>
    <n v="27"/>
    <n v="90.26"/>
    <x v="1"/>
    <s v="USD"/>
    <x v="212"/>
    <x v="368"/>
    <b v="0"/>
    <x v="0"/>
    <s v="theater/plays"/>
    <x v="3"/>
    <x v="3"/>
  </r>
  <r>
    <x v="898"/>
    <x v="877"/>
    <x v="897"/>
    <n v="179100"/>
    <n v="93991"/>
    <n v="52"/>
    <x v="0"/>
    <n v="1221"/>
    <n v="76.98"/>
    <x v="1"/>
    <s v="USD"/>
    <x v="804"/>
    <x v="801"/>
    <b v="0"/>
    <x v="0"/>
    <s v="film &amp; video/documentary"/>
    <x v="4"/>
    <x v="4"/>
  </r>
  <r>
    <x v="899"/>
    <x v="878"/>
    <x v="898"/>
    <n v="3100"/>
    <n v="12620"/>
    <n v="407"/>
    <x v="1"/>
    <n v="123"/>
    <n v="102.6"/>
    <x v="5"/>
    <s v="CHF"/>
    <x v="805"/>
    <x v="802"/>
    <b v="0"/>
    <x v="0"/>
    <s v="music/jazz"/>
    <x v="1"/>
    <x v="17"/>
  </r>
  <r>
    <x v="900"/>
    <x v="879"/>
    <x v="899"/>
    <n v="100"/>
    <n v="2"/>
    <n v="2"/>
    <x v="0"/>
    <n v="1"/>
    <n v="2"/>
    <x v="1"/>
    <s v="USD"/>
    <x v="806"/>
    <x v="803"/>
    <b v="0"/>
    <x v="1"/>
    <s v="technology/web"/>
    <x v="2"/>
    <x v="2"/>
  </r>
  <r>
    <x v="901"/>
    <x v="880"/>
    <x v="900"/>
    <n v="5600"/>
    <n v="8746"/>
    <n v="156"/>
    <x v="1"/>
    <n v="159"/>
    <n v="55.01"/>
    <x v="1"/>
    <s v="USD"/>
    <x v="807"/>
    <x v="482"/>
    <b v="0"/>
    <x v="1"/>
    <s v="music/rock"/>
    <x v="1"/>
    <x v="1"/>
  </r>
  <r>
    <x v="902"/>
    <x v="881"/>
    <x v="901"/>
    <n v="1400"/>
    <n v="3534"/>
    <n v="252"/>
    <x v="1"/>
    <n v="110"/>
    <n v="32.130000000000003"/>
    <x v="1"/>
    <s v="USD"/>
    <x v="722"/>
    <x v="496"/>
    <b v="0"/>
    <x v="0"/>
    <s v="technology/web"/>
    <x v="2"/>
    <x v="2"/>
  </r>
  <r>
    <x v="903"/>
    <x v="882"/>
    <x v="902"/>
    <n v="41000"/>
    <n v="709"/>
    <n v="2"/>
    <x v="2"/>
    <n v="14"/>
    <n v="50.64"/>
    <x v="1"/>
    <s v="USD"/>
    <x v="477"/>
    <x v="804"/>
    <b v="0"/>
    <x v="1"/>
    <s v="publishing/nonfiction"/>
    <x v="5"/>
    <x v="9"/>
  </r>
  <r>
    <x v="904"/>
    <x v="883"/>
    <x v="903"/>
    <n v="6500"/>
    <n v="795"/>
    <n v="12"/>
    <x v="0"/>
    <n v="16"/>
    <n v="49.69"/>
    <x v="1"/>
    <s v="USD"/>
    <x v="259"/>
    <x v="805"/>
    <b v="0"/>
    <x v="0"/>
    <s v="publishing/radio &amp; podcasts"/>
    <x v="5"/>
    <x v="15"/>
  </r>
  <r>
    <x v="905"/>
    <x v="884"/>
    <x v="904"/>
    <n v="7900"/>
    <n v="12955"/>
    <n v="164"/>
    <x v="1"/>
    <n v="236"/>
    <n v="54.89"/>
    <x v="1"/>
    <s v="USD"/>
    <x v="9"/>
    <x v="806"/>
    <b v="0"/>
    <x v="0"/>
    <s v="theater/plays"/>
    <x v="3"/>
    <x v="3"/>
  </r>
  <r>
    <x v="906"/>
    <x v="885"/>
    <x v="905"/>
    <n v="5500"/>
    <n v="8964"/>
    <n v="163"/>
    <x v="1"/>
    <n v="191"/>
    <n v="46.93"/>
    <x v="1"/>
    <s v="USD"/>
    <x v="808"/>
    <x v="807"/>
    <b v="1"/>
    <x v="1"/>
    <s v="film &amp; video/documentary"/>
    <x v="4"/>
    <x v="4"/>
  </r>
  <r>
    <x v="907"/>
    <x v="886"/>
    <x v="906"/>
    <n v="9100"/>
    <n v="1843"/>
    <n v="20"/>
    <x v="0"/>
    <n v="41"/>
    <n v="44.95"/>
    <x v="1"/>
    <s v="USD"/>
    <x v="809"/>
    <x v="808"/>
    <b v="0"/>
    <x v="0"/>
    <s v="theater/plays"/>
    <x v="3"/>
    <x v="3"/>
  </r>
  <r>
    <x v="908"/>
    <x v="887"/>
    <x v="907"/>
    <n v="38200"/>
    <n v="121950"/>
    <n v="319"/>
    <x v="1"/>
    <n v="3934"/>
    <n v="31"/>
    <x v="1"/>
    <s v="USD"/>
    <x v="444"/>
    <x v="104"/>
    <b v="0"/>
    <x v="0"/>
    <s v="games/video games"/>
    <x v="6"/>
    <x v="11"/>
  </r>
  <r>
    <x v="909"/>
    <x v="888"/>
    <x v="908"/>
    <n v="1800"/>
    <n v="8621"/>
    <n v="479"/>
    <x v="1"/>
    <n v="80"/>
    <n v="107.76"/>
    <x v="0"/>
    <s v="CAD"/>
    <x v="384"/>
    <x v="809"/>
    <b v="0"/>
    <x v="1"/>
    <s v="theater/plays"/>
    <x v="3"/>
    <x v="3"/>
  </r>
  <r>
    <x v="910"/>
    <x v="889"/>
    <x v="909"/>
    <n v="154500"/>
    <n v="30215"/>
    <n v="20"/>
    <x v="3"/>
    <n v="296"/>
    <n v="102.08"/>
    <x v="1"/>
    <s v="USD"/>
    <x v="810"/>
    <x v="810"/>
    <b v="0"/>
    <x v="0"/>
    <s v="theater/plays"/>
    <x v="3"/>
    <x v="3"/>
  </r>
  <r>
    <x v="911"/>
    <x v="890"/>
    <x v="910"/>
    <n v="5800"/>
    <n v="11539"/>
    <n v="199"/>
    <x v="1"/>
    <n v="462"/>
    <n v="24.98"/>
    <x v="1"/>
    <s v="USD"/>
    <x v="811"/>
    <x v="811"/>
    <b v="1"/>
    <x v="0"/>
    <s v="technology/web"/>
    <x v="2"/>
    <x v="2"/>
  </r>
  <r>
    <x v="912"/>
    <x v="891"/>
    <x v="911"/>
    <n v="1800"/>
    <n v="14310"/>
    <n v="795"/>
    <x v="1"/>
    <n v="179"/>
    <n v="79.94"/>
    <x v="1"/>
    <s v="USD"/>
    <x v="812"/>
    <x v="812"/>
    <b v="1"/>
    <x v="0"/>
    <s v="film &amp; video/drama"/>
    <x v="4"/>
    <x v="6"/>
  </r>
  <r>
    <x v="913"/>
    <x v="892"/>
    <x v="912"/>
    <n v="70200"/>
    <n v="35536"/>
    <n v="51"/>
    <x v="0"/>
    <n v="523"/>
    <n v="67.95"/>
    <x v="2"/>
    <s v="AUD"/>
    <x v="813"/>
    <x v="813"/>
    <b v="0"/>
    <x v="0"/>
    <s v="film &amp; video/drama"/>
    <x v="4"/>
    <x v="6"/>
  </r>
  <r>
    <x v="914"/>
    <x v="893"/>
    <x v="913"/>
    <n v="6400"/>
    <n v="3676"/>
    <n v="57"/>
    <x v="0"/>
    <n v="141"/>
    <n v="26.07"/>
    <x v="4"/>
    <s v="GBP"/>
    <x v="814"/>
    <x v="814"/>
    <b v="0"/>
    <x v="0"/>
    <s v="theater/plays"/>
    <x v="3"/>
    <x v="3"/>
  </r>
  <r>
    <x v="915"/>
    <x v="894"/>
    <x v="914"/>
    <n v="125900"/>
    <n v="195936"/>
    <n v="156"/>
    <x v="1"/>
    <n v="1866"/>
    <n v="105"/>
    <x v="4"/>
    <s v="GBP"/>
    <x v="80"/>
    <x v="815"/>
    <b v="0"/>
    <x v="0"/>
    <s v="film &amp; video/television"/>
    <x v="4"/>
    <x v="19"/>
  </r>
  <r>
    <x v="916"/>
    <x v="895"/>
    <x v="915"/>
    <n v="3700"/>
    <n v="1343"/>
    <n v="36"/>
    <x v="0"/>
    <n v="52"/>
    <n v="25.83"/>
    <x v="1"/>
    <s v="USD"/>
    <x v="815"/>
    <x v="414"/>
    <b v="0"/>
    <x v="0"/>
    <s v="photography/photography books"/>
    <x v="7"/>
    <x v="14"/>
  </r>
  <r>
    <x v="917"/>
    <x v="896"/>
    <x v="916"/>
    <n v="3600"/>
    <n v="2097"/>
    <n v="58"/>
    <x v="2"/>
    <n v="27"/>
    <n v="77.67"/>
    <x v="4"/>
    <s v="GBP"/>
    <x v="816"/>
    <x v="816"/>
    <b v="0"/>
    <x v="1"/>
    <s v="film &amp; video/shorts"/>
    <x v="4"/>
    <x v="12"/>
  </r>
  <r>
    <x v="918"/>
    <x v="897"/>
    <x v="917"/>
    <n v="3800"/>
    <n v="9021"/>
    <n v="237"/>
    <x v="1"/>
    <n v="156"/>
    <n v="57.83"/>
    <x v="5"/>
    <s v="CHF"/>
    <x v="474"/>
    <x v="82"/>
    <b v="0"/>
    <x v="0"/>
    <s v="publishing/radio &amp; podcasts"/>
    <x v="5"/>
    <x v="15"/>
  </r>
  <r>
    <x v="919"/>
    <x v="898"/>
    <x v="918"/>
    <n v="35600"/>
    <n v="20915"/>
    <n v="59"/>
    <x v="0"/>
    <n v="225"/>
    <n v="92.96"/>
    <x v="2"/>
    <s v="AUD"/>
    <x v="817"/>
    <x v="817"/>
    <b v="0"/>
    <x v="1"/>
    <s v="theater/plays"/>
    <x v="3"/>
    <x v="3"/>
  </r>
  <r>
    <x v="920"/>
    <x v="899"/>
    <x v="919"/>
    <n v="5300"/>
    <n v="9676"/>
    <n v="183"/>
    <x v="1"/>
    <n v="255"/>
    <n v="37.950000000000003"/>
    <x v="1"/>
    <s v="USD"/>
    <x v="818"/>
    <x v="818"/>
    <b v="1"/>
    <x v="0"/>
    <s v="film &amp; video/animation"/>
    <x v="4"/>
    <x v="10"/>
  </r>
  <r>
    <x v="921"/>
    <x v="900"/>
    <x v="920"/>
    <n v="160400"/>
    <n v="1210"/>
    <n v="1"/>
    <x v="0"/>
    <n v="38"/>
    <n v="31.84"/>
    <x v="1"/>
    <s v="USD"/>
    <x v="819"/>
    <x v="819"/>
    <b v="0"/>
    <x v="0"/>
    <s v="technology/web"/>
    <x v="2"/>
    <x v="2"/>
  </r>
  <r>
    <x v="922"/>
    <x v="901"/>
    <x v="921"/>
    <n v="51400"/>
    <n v="90440"/>
    <n v="176"/>
    <x v="1"/>
    <n v="2261"/>
    <n v="40"/>
    <x v="1"/>
    <s v="USD"/>
    <x v="609"/>
    <x v="320"/>
    <b v="0"/>
    <x v="1"/>
    <s v="music/world music"/>
    <x v="1"/>
    <x v="21"/>
  </r>
  <r>
    <x v="923"/>
    <x v="902"/>
    <x v="922"/>
    <n v="1700"/>
    <n v="4044"/>
    <n v="238"/>
    <x v="1"/>
    <n v="40"/>
    <n v="101.1"/>
    <x v="1"/>
    <s v="USD"/>
    <x v="547"/>
    <x v="820"/>
    <b v="0"/>
    <x v="0"/>
    <s v="theater/plays"/>
    <x v="3"/>
    <x v="3"/>
  </r>
  <r>
    <x v="924"/>
    <x v="903"/>
    <x v="923"/>
    <n v="39400"/>
    <n v="192292"/>
    <n v="488"/>
    <x v="1"/>
    <n v="2289"/>
    <n v="84.01"/>
    <x v="6"/>
    <s v="EUR"/>
    <x v="820"/>
    <x v="821"/>
    <b v="0"/>
    <x v="0"/>
    <s v="theater/plays"/>
    <x v="3"/>
    <x v="3"/>
  </r>
  <r>
    <x v="925"/>
    <x v="904"/>
    <x v="924"/>
    <n v="3000"/>
    <n v="6722"/>
    <n v="224"/>
    <x v="1"/>
    <n v="65"/>
    <n v="103.42"/>
    <x v="1"/>
    <s v="USD"/>
    <x v="821"/>
    <x v="822"/>
    <b v="0"/>
    <x v="0"/>
    <s v="theater/plays"/>
    <x v="3"/>
    <x v="3"/>
  </r>
  <r>
    <x v="926"/>
    <x v="905"/>
    <x v="925"/>
    <n v="8700"/>
    <n v="1577"/>
    <n v="18"/>
    <x v="0"/>
    <n v="15"/>
    <n v="105.13"/>
    <x v="1"/>
    <s v="USD"/>
    <x v="151"/>
    <x v="823"/>
    <b v="0"/>
    <x v="0"/>
    <s v="food/food trucks"/>
    <x v="0"/>
    <x v="0"/>
  </r>
  <r>
    <x v="927"/>
    <x v="906"/>
    <x v="926"/>
    <n v="7200"/>
    <n v="3301"/>
    <n v="46"/>
    <x v="0"/>
    <n v="37"/>
    <n v="89.22"/>
    <x v="1"/>
    <s v="USD"/>
    <x v="822"/>
    <x v="824"/>
    <b v="0"/>
    <x v="0"/>
    <s v="theater/plays"/>
    <x v="3"/>
    <x v="3"/>
  </r>
  <r>
    <x v="928"/>
    <x v="907"/>
    <x v="927"/>
    <n v="167400"/>
    <n v="196386"/>
    <n v="117"/>
    <x v="1"/>
    <n v="3777"/>
    <n v="52"/>
    <x v="6"/>
    <s v="EUR"/>
    <x v="823"/>
    <x v="497"/>
    <b v="0"/>
    <x v="0"/>
    <s v="technology/web"/>
    <x v="2"/>
    <x v="2"/>
  </r>
  <r>
    <x v="929"/>
    <x v="908"/>
    <x v="928"/>
    <n v="5500"/>
    <n v="11952"/>
    <n v="217"/>
    <x v="1"/>
    <n v="184"/>
    <n v="64.959999999999994"/>
    <x v="4"/>
    <s v="GBP"/>
    <x v="824"/>
    <x v="825"/>
    <b v="0"/>
    <x v="0"/>
    <s v="theater/plays"/>
    <x v="3"/>
    <x v="3"/>
  </r>
  <r>
    <x v="930"/>
    <x v="909"/>
    <x v="929"/>
    <n v="3500"/>
    <n v="3930"/>
    <n v="112"/>
    <x v="1"/>
    <n v="85"/>
    <n v="46.24"/>
    <x v="1"/>
    <s v="USD"/>
    <x v="825"/>
    <x v="826"/>
    <b v="0"/>
    <x v="1"/>
    <s v="theater/plays"/>
    <x v="3"/>
    <x v="3"/>
  </r>
  <r>
    <x v="931"/>
    <x v="910"/>
    <x v="930"/>
    <n v="7900"/>
    <n v="5729"/>
    <n v="73"/>
    <x v="0"/>
    <n v="112"/>
    <n v="51.15"/>
    <x v="1"/>
    <s v="USD"/>
    <x v="826"/>
    <x v="827"/>
    <b v="0"/>
    <x v="1"/>
    <s v="theater/plays"/>
    <x v="3"/>
    <x v="3"/>
  </r>
  <r>
    <x v="932"/>
    <x v="911"/>
    <x v="931"/>
    <n v="2300"/>
    <n v="4883"/>
    <n v="212"/>
    <x v="1"/>
    <n v="144"/>
    <n v="33.909999999999997"/>
    <x v="1"/>
    <s v="USD"/>
    <x v="827"/>
    <x v="828"/>
    <b v="0"/>
    <x v="0"/>
    <s v="music/rock"/>
    <x v="1"/>
    <x v="1"/>
  </r>
  <r>
    <x v="933"/>
    <x v="912"/>
    <x v="932"/>
    <n v="73000"/>
    <n v="175015"/>
    <n v="240"/>
    <x v="1"/>
    <n v="1902"/>
    <n v="92.02"/>
    <x v="1"/>
    <s v="USD"/>
    <x v="828"/>
    <x v="829"/>
    <b v="0"/>
    <x v="0"/>
    <s v="theater/plays"/>
    <x v="3"/>
    <x v="3"/>
  </r>
  <r>
    <x v="934"/>
    <x v="913"/>
    <x v="933"/>
    <n v="6200"/>
    <n v="11280"/>
    <n v="182"/>
    <x v="1"/>
    <n v="105"/>
    <n v="107.43"/>
    <x v="1"/>
    <s v="USD"/>
    <x v="829"/>
    <x v="830"/>
    <b v="0"/>
    <x v="0"/>
    <s v="theater/plays"/>
    <x v="3"/>
    <x v="3"/>
  </r>
  <r>
    <x v="935"/>
    <x v="914"/>
    <x v="934"/>
    <n v="6100"/>
    <n v="10012"/>
    <n v="164"/>
    <x v="1"/>
    <n v="132"/>
    <n v="75.849999999999994"/>
    <x v="1"/>
    <s v="USD"/>
    <x v="830"/>
    <x v="94"/>
    <b v="0"/>
    <x v="0"/>
    <s v="theater/plays"/>
    <x v="3"/>
    <x v="3"/>
  </r>
  <r>
    <x v="936"/>
    <x v="591"/>
    <x v="935"/>
    <n v="103200"/>
    <n v="1690"/>
    <n v="2"/>
    <x v="0"/>
    <n v="21"/>
    <n v="80.48"/>
    <x v="1"/>
    <s v="USD"/>
    <x v="831"/>
    <x v="831"/>
    <b v="1"/>
    <x v="0"/>
    <s v="theater/plays"/>
    <x v="3"/>
    <x v="3"/>
  </r>
  <r>
    <x v="937"/>
    <x v="915"/>
    <x v="936"/>
    <n v="171000"/>
    <n v="84891"/>
    <n v="50"/>
    <x v="3"/>
    <n v="976"/>
    <n v="86.98"/>
    <x v="1"/>
    <s v="USD"/>
    <x v="832"/>
    <x v="832"/>
    <b v="0"/>
    <x v="0"/>
    <s v="film &amp; video/documentary"/>
    <x v="4"/>
    <x v="4"/>
  </r>
  <r>
    <x v="938"/>
    <x v="916"/>
    <x v="937"/>
    <n v="9200"/>
    <n v="10093"/>
    <n v="110"/>
    <x v="1"/>
    <n v="96"/>
    <n v="105.14"/>
    <x v="1"/>
    <s v="USD"/>
    <x v="833"/>
    <x v="833"/>
    <b v="0"/>
    <x v="1"/>
    <s v="publishing/fiction"/>
    <x v="5"/>
    <x v="13"/>
  </r>
  <r>
    <x v="939"/>
    <x v="917"/>
    <x v="938"/>
    <n v="7800"/>
    <n v="3839"/>
    <n v="49"/>
    <x v="0"/>
    <n v="67"/>
    <n v="57.3"/>
    <x v="1"/>
    <s v="USD"/>
    <x v="834"/>
    <x v="834"/>
    <b v="0"/>
    <x v="1"/>
    <s v="games/video games"/>
    <x v="6"/>
    <x v="11"/>
  </r>
  <r>
    <x v="940"/>
    <x v="918"/>
    <x v="939"/>
    <n v="9900"/>
    <n v="6161"/>
    <n v="62"/>
    <x v="2"/>
    <n v="66"/>
    <n v="93.35"/>
    <x v="0"/>
    <s v="CAD"/>
    <x v="835"/>
    <x v="835"/>
    <b v="0"/>
    <x v="0"/>
    <s v="technology/web"/>
    <x v="2"/>
    <x v="2"/>
  </r>
  <r>
    <x v="941"/>
    <x v="919"/>
    <x v="940"/>
    <n v="43000"/>
    <n v="5615"/>
    <n v="13"/>
    <x v="0"/>
    <n v="78"/>
    <n v="71.989999999999995"/>
    <x v="1"/>
    <s v="USD"/>
    <x v="836"/>
    <x v="836"/>
    <b v="1"/>
    <x v="0"/>
    <s v="theater/plays"/>
    <x v="3"/>
    <x v="3"/>
  </r>
  <r>
    <x v="942"/>
    <x v="916"/>
    <x v="941"/>
    <n v="9600"/>
    <n v="6205"/>
    <n v="65"/>
    <x v="0"/>
    <n v="67"/>
    <n v="92.61"/>
    <x v="2"/>
    <s v="AUD"/>
    <x v="837"/>
    <x v="611"/>
    <b v="0"/>
    <x v="0"/>
    <s v="theater/plays"/>
    <x v="3"/>
    <x v="3"/>
  </r>
  <r>
    <x v="943"/>
    <x v="920"/>
    <x v="942"/>
    <n v="7500"/>
    <n v="11969"/>
    <n v="160"/>
    <x v="1"/>
    <n v="114"/>
    <n v="104.99"/>
    <x v="1"/>
    <s v="USD"/>
    <x v="219"/>
    <x v="837"/>
    <b v="0"/>
    <x v="0"/>
    <s v="food/food trucks"/>
    <x v="0"/>
    <x v="0"/>
  </r>
  <r>
    <x v="944"/>
    <x v="921"/>
    <x v="943"/>
    <n v="10000"/>
    <n v="8142"/>
    <n v="81"/>
    <x v="0"/>
    <n v="263"/>
    <n v="30.96"/>
    <x v="2"/>
    <s v="AUD"/>
    <x v="365"/>
    <x v="334"/>
    <b v="0"/>
    <x v="0"/>
    <s v="photography/photography books"/>
    <x v="7"/>
    <x v="14"/>
  </r>
  <r>
    <x v="945"/>
    <x v="922"/>
    <x v="944"/>
    <n v="172000"/>
    <n v="55805"/>
    <n v="32"/>
    <x v="0"/>
    <n v="1691"/>
    <n v="33"/>
    <x v="1"/>
    <s v="USD"/>
    <x v="838"/>
    <x v="838"/>
    <b v="1"/>
    <x v="0"/>
    <s v="photography/photography books"/>
    <x v="7"/>
    <x v="14"/>
  </r>
  <r>
    <x v="946"/>
    <x v="923"/>
    <x v="945"/>
    <n v="153700"/>
    <n v="15238"/>
    <n v="10"/>
    <x v="0"/>
    <n v="181"/>
    <n v="84.19"/>
    <x v="1"/>
    <s v="USD"/>
    <x v="839"/>
    <x v="839"/>
    <b v="0"/>
    <x v="0"/>
    <s v="theater/plays"/>
    <x v="3"/>
    <x v="3"/>
  </r>
  <r>
    <x v="947"/>
    <x v="924"/>
    <x v="946"/>
    <n v="3600"/>
    <n v="961"/>
    <n v="27"/>
    <x v="0"/>
    <n v="13"/>
    <n v="73.92"/>
    <x v="1"/>
    <s v="USD"/>
    <x v="840"/>
    <x v="216"/>
    <b v="0"/>
    <x v="0"/>
    <s v="theater/plays"/>
    <x v="3"/>
    <x v="3"/>
  </r>
  <r>
    <x v="948"/>
    <x v="925"/>
    <x v="947"/>
    <n v="9400"/>
    <n v="5918"/>
    <n v="63"/>
    <x v="3"/>
    <n v="160"/>
    <n v="36.99"/>
    <x v="1"/>
    <s v="USD"/>
    <x v="841"/>
    <x v="840"/>
    <b v="1"/>
    <x v="1"/>
    <s v="film &amp; video/documentary"/>
    <x v="4"/>
    <x v="4"/>
  </r>
  <r>
    <x v="949"/>
    <x v="926"/>
    <x v="948"/>
    <n v="5900"/>
    <n v="9520"/>
    <n v="161"/>
    <x v="1"/>
    <n v="203"/>
    <n v="46.9"/>
    <x v="1"/>
    <s v="USD"/>
    <x v="842"/>
    <x v="133"/>
    <b v="0"/>
    <x v="0"/>
    <s v="technology/web"/>
    <x v="2"/>
    <x v="2"/>
  </r>
  <r>
    <x v="950"/>
    <x v="927"/>
    <x v="949"/>
    <n v="100"/>
    <n v="5"/>
    <n v="5"/>
    <x v="0"/>
    <n v="1"/>
    <n v="5"/>
    <x v="1"/>
    <s v="USD"/>
    <x v="843"/>
    <x v="354"/>
    <b v="0"/>
    <x v="1"/>
    <s v="theater/plays"/>
    <x v="3"/>
    <x v="3"/>
  </r>
  <r>
    <x v="951"/>
    <x v="928"/>
    <x v="950"/>
    <n v="14500"/>
    <n v="159056"/>
    <n v="1097"/>
    <x v="1"/>
    <n v="1559"/>
    <n v="102.02"/>
    <x v="1"/>
    <s v="USD"/>
    <x v="844"/>
    <x v="721"/>
    <b v="0"/>
    <x v="1"/>
    <s v="music/rock"/>
    <x v="1"/>
    <x v="1"/>
  </r>
  <r>
    <x v="952"/>
    <x v="929"/>
    <x v="951"/>
    <n v="145500"/>
    <n v="101987"/>
    <n v="70"/>
    <x v="3"/>
    <n v="2266"/>
    <n v="45.01"/>
    <x v="1"/>
    <s v="USD"/>
    <x v="845"/>
    <x v="841"/>
    <b v="0"/>
    <x v="0"/>
    <s v="film &amp; video/documentary"/>
    <x v="4"/>
    <x v="4"/>
  </r>
  <r>
    <x v="953"/>
    <x v="930"/>
    <x v="952"/>
    <n v="3300"/>
    <n v="1980"/>
    <n v="60"/>
    <x v="0"/>
    <n v="21"/>
    <n v="94.29"/>
    <x v="1"/>
    <s v="USD"/>
    <x v="846"/>
    <x v="842"/>
    <b v="0"/>
    <x v="1"/>
    <s v="film &amp; video/science fiction"/>
    <x v="4"/>
    <x v="22"/>
  </r>
  <r>
    <x v="954"/>
    <x v="931"/>
    <x v="953"/>
    <n v="42600"/>
    <n v="156384"/>
    <n v="367"/>
    <x v="1"/>
    <n v="1548"/>
    <n v="101.02"/>
    <x v="2"/>
    <s v="AUD"/>
    <x v="110"/>
    <x v="843"/>
    <b v="0"/>
    <x v="0"/>
    <s v="technology/web"/>
    <x v="2"/>
    <x v="2"/>
  </r>
  <r>
    <x v="955"/>
    <x v="932"/>
    <x v="954"/>
    <n v="700"/>
    <n v="7763"/>
    <n v="1109"/>
    <x v="1"/>
    <n v="80"/>
    <n v="97.04"/>
    <x v="1"/>
    <s v="USD"/>
    <x v="847"/>
    <x v="844"/>
    <b v="0"/>
    <x v="0"/>
    <s v="theater/plays"/>
    <x v="3"/>
    <x v="3"/>
  </r>
  <r>
    <x v="956"/>
    <x v="933"/>
    <x v="955"/>
    <n v="187600"/>
    <n v="35698"/>
    <n v="19"/>
    <x v="0"/>
    <n v="830"/>
    <n v="43.01"/>
    <x v="1"/>
    <s v="USD"/>
    <x v="848"/>
    <x v="845"/>
    <b v="0"/>
    <x v="0"/>
    <s v="film &amp; video/science fiction"/>
    <x v="4"/>
    <x v="22"/>
  </r>
  <r>
    <x v="957"/>
    <x v="934"/>
    <x v="956"/>
    <n v="9800"/>
    <n v="12434"/>
    <n v="127"/>
    <x v="1"/>
    <n v="131"/>
    <n v="94.92"/>
    <x v="1"/>
    <s v="USD"/>
    <x v="849"/>
    <x v="846"/>
    <b v="0"/>
    <x v="0"/>
    <s v="theater/plays"/>
    <x v="3"/>
    <x v="3"/>
  </r>
  <r>
    <x v="958"/>
    <x v="935"/>
    <x v="957"/>
    <n v="1100"/>
    <n v="8081"/>
    <n v="735"/>
    <x v="1"/>
    <n v="112"/>
    <n v="72.150000000000006"/>
    <x v="1"/>
    <s v="USD"/>
    <x v="780"/>
    <x v="847"/>
    <b v="0"/>
    <x v="0"/>
    <s v="film &amp; video/animation"/>
    <x v="4"/>
    <x v="10"/>
  </r>
  <r>
    <x v="959"/>
    <x v="936"/>
    <x v="958"/>
    <n v="145000"/>
    <n v="6631"/>
    <n v="5"/>
    <x v="0"/>
    <n v="130"/>
    <n v="51.01"/>
    <x v="1"/>
    <s v="USD"/>
    <x v="140"/>
    <x v="688"/>
    <b v="0"/>
    <x v="0"/>
    <s v="publishing/translations"/>
    <x v="5"/>
    <x v="18"/>
  </r>
  <r>
    <x v="960"/>
    <x v="937"/>
    <x v="959"/>
    <n v="5500"/>
    <n v="4678"/>
    <n v="85"/>
    <x v="0"/>
    <n v="55"/>
    <n v="85.05"/>
    <x v="1"/>
    <s v="USD"/>
    <x v="850"/>
    <x v="848"/>
    <b v="0"/>
    <x v="0"/>
    <s v="technology/web"/>
    <x v="2"/>
    <x v="2"/>
  </r>
  <r>
    <x v="961"/>
    <x v="938"/>
    <x v="960"/>
    <n v="5700"/>
    <n v="6800"/>
    <n v="119"/>
    <x v="1"/>
    <n v="155"/>
    <n v="43.87"/>
    <x v="1"/>
    <s v="USD"/>
    <x v="851"/>
    <x v="248"/>
    <b v="0"/>
    <x v="0"/>
    <s v="publishing/translations"/>
    <x v="5"/>
    <x v="18"/>
  </r>
  <r>
    <x v="962"/>
    <x v="939"/>
    <x v="961"/>
    <n v="3600"/>
    <n v="10657"/>
    <n v="296"/>
    <x v="1"/>
    <n v="266"/>
    <n v="40.06"/>
    <x v="1"/>
    <s v="USD"/>
    <x v="852"/>
    <x v="849"/>
    <b v="0"/>
    <x v="0"/>
    <s v="food/food trucks"/>
    <x v="0"/>
    <x v="0"/>
  </r>
  <r>
    <x v="963"/>
    <x v="940"/>
    <x v="962"/>
    <n v="5900"/>
    <n v="4997"/>
    <n v="85"/>
    <x v="0"/>
    <n v="114"/>
    <n v="43.83"/>
    <x v="6"/>
    <s v="EUR"/>
    <x v="853"/>
    <x v="850"/>
    <b v="0"/>
    <x v="1"/>
    <s v="photography/photography books"/>
    <x v="7"/>
    <x v="14"/>
  </r>
  <r>
    <x v="964"/>
    <x v="941"/>
    <x v="963"/>
    <n v="3700"/>
    <n v="13164"/>
    <n v="356"/>
    <x v="1"/>
    <n v="155"/>
    <n v="84.93"/>
    <x v="1"/>
    <s v="USD"/>
    <x v="854"/>
    <x v="851"/>
    <b v="0"/>
    <x v="0"/>
    <s v="theater/plays"/>
    <x v="3"/>
    <x v="3"/>
  </r>
  <r>
    <x v="965"/>
    <x v="942"/>
    <x v="964"/>
    <n v="2200"/>
    <n v="8501"/>
    <n v="386"/>
    <x v="1"/>
    <n v="207"/>
    <n v="41.07"/>
    <x v="4"/>
    <s v="GBP"/>
    <x v="67"/>
    <x v="852"/>
    <b v="0"/>
    <x v="0"/>
    <s v="music/rock"/>
    <x v="1"/>
    <x v="1"/>
  </r>
  <r>
    <x v="966"/>
    <x v="411"/>
    <x v="965"/>
    <n v="1700"/>
    <n v="13468"/>
    <n v="792"/>
    <x v="1"/>
    <n v="245"/>
    <n v="54.97"/>
    <x v="1"/>
    <s v="USD"/>
    <x v="855"/>
    <x v="853"/>
    <b v="0"/>
    <x v="0"/>
    <s v="theater/plays"/>
    <x v="3"/>
    <x v="3"/>
  </r>
  <r>
    <x v="967"/>
    <x v="943"/>
    <x v="966"/>
    <n v="88400"/>
    <n v="121138"/>
    <n v="137"/>
    <x v="1"/>
    <n v="1573"/>
    <n v="77.010000000000005"/>
    <x v="1"/>
    <s v="USD"/>
    <x v="107"/>
    <x v="104"/>
    <b v="0"/>
    <x v="0"/>
    <s v="music/world music"/>
    <x v="1"/>
    <x v="21"/>
  </r>
  <r>
    <x v="968"/>
    <x v="944"/>
    <x v="967"/>
    <n v="2400"/>
    <n v="8117"/>
    <n v="338"/>
    <x v="1"/>
    <n v="114"/>
    <n v="71.2"/>
    <x v="1"/>
    <s v="USD"/>
    <x v="344"/>
    <x v="854"/>
    <b v="0"/>
    <x v="0"/>
    <s v="food/food trucks"/>
    <x v="0"/>
    <x v="0"/>
  </r>
  <r>
    <x v="969"/>
    <x v="945"/>
    <x v="968"/>
    <n v="7900"/>
    <n v="8550"/>
    <n v="108"/>
    <x v="1"/>
    <n v="93"/>
    <n v="91.94"/>
    <x v="1"/>
    <s v="USD"/>
    <x v="856"/>
    <x v="855"/>
    <b v="0"/>
    <x v="0"/>
    <s v="theater/plays"/>
    <x v="3"/>
    <x v="3"/>
  </r>
  <r>
    <x v="970"/>
    <x v="946"/>
    <x v="969"/>
    <n v="94900"/>
    <n v="57659"/>
    <n v="61"/>
    <x v="0"/>
    <n v="594"/>
    <n v="97.07"/>
    <x v="1"/>
    <s v="USD"/>
    <x v="857"/>
    <x v="856"/>
    <b v="0"/>
    <x v="0"/>
    <s v="theater/plays"/>
    <x v="3"/>
    <x v="3"/>
  </r>
  <r>
    <x v="971"/>
    <x v="947"/>
    <x v="970"/>
    <n v="5100"/>
    <n v="1414"/>
    <n v="28"/>
    <x v="0"/>
    <n v="24"/>
    <n v="58.92"/>
    <x v="1"/>
    <s v="USD"/>
    <x v="858"/>
    <x v="857"/>
    <b v="0"/>
    <x v="0"/>
    <s v="film &amp; video/television"/>
    <x v="4"/>
    <x v="19"/>
  </r>
  <r>
    <x v="972"/>
    <x v="948"/>
    <x v="971"/>
    <n v="42700"/>
    <n v="97524"/>
    <n v="228"/>
    <x v="1"/>
    <n v="1681"/>
    <n v="58.02"/>
    <x v="1"/>
    <s v="USD"/>
    <x v="859"/>
    <x v="858"/>
    <b v="0"/>
    <x v="1"/>
    <s v="technology/web"/>
    <x v="2"/>
    <x v="2"/>
  </r>
  <r>
    <x v="973"/>
    <x v="949"/>
    <x v="972"/>
    <n v="121100"/>
    <n v="26176"/>
    <n v="22"/>
    <x v="0"/>
    <n v="252"/>
    <n v="103.87"/>
    <x v="1"/>
    <s v="USD"/>
    <x v="860"/>
    <x v="859"/>
    <b v="0"/>
    <x v="1"/>
    <s v="theater/plays"/>
    <x v="3"/>
    <x v="3"/>
  </r>
  <r>
    <x v="974"/>
    <x v="950"/>
    <x v="973"/>
    <n v="800"/>
    <n v="2991"/>
    <n v="374"/>
    <x v="1"/>
    <n v="32"/>
    <n v="93.47"/>
    <x v="1"/>
    <s v="USD"/>
    <x v="170"/>
    <x v="860"/>
    <b v="0"/>
    <x v="0"/>
    <s v="music/indie rock"/>
    <x v="1"/>
    <x v="7"/>
  </r>
  <r>
    <x v="975"/>
    <x v="951"/>
    <x v="974"/>
    <n v="5400"/>
    <n v="8366"/>
    <n v="155"/>
    <x v="1"/>
    <n v="135"/>
    <n v="61.97"/>
    <x v="1"/>
    <s v="USD"/>
    <x v="861"/>
    <x v="264"/>
    <b v="0"/>
    <x v="1"/>
    <s v="theater/plays"/>
    <x v="3"/>
    <x v="3"/>
  </r>
  <r>
    <x v="976"/>
    <x v="952"/>
    <x v="975"/>
    <n v="4000"/>
    <n v="12886"/>
    <n v="322"/>
    <x v="1"/>
    <n v="140"/>
    <n v="92.04"/>
    <x v="1"/>
    <s v="USD"/>
    <x v="862"/>
    <x v="65"/>
    <b v="0"/>
    <x v="1"/>
    <s v="theater/plays"/>
    <x v="3"/>
    <x v="3"/>
  </r>
  <r>
    <x v="977"/>
    <x v="597"/>
    <x v="976"/>
    <n v="7000"/>
    <n v="5177"/>
    <n v="74"/>
    <x v="0"/>
    <n v="67"/>
    <n v="77.27"/>
    <x v="1"/>
    <s v="USD"/>
    <x v="863"/>
    <x v="861"/>
    <b v="0"/>
    <x v="0"/>
    <s v="food/food trucks"/>
    <x v="0"/>
    <x v="0"/>
  </r>
  <r>
    <x v="978"/>
    <x v="953"/>
    <x v="977"/>
    <n v="1000"/>
    <n v="8641"/>
    <n v="864"/>
    <x v="1"/>
    <n v="92"/>
    <n v="93.92"/>
    <x v="1"/>
    <s v="USD"/>
    <x v="864"/>
    <x v="862"/>
    <b v="0"/>
    <x v="0"/>
    <s v="games/video games"/>
    <x v="6"/>
    <x v="11"/>
  </r>
  <r>
    <x v="979"/>
    <x v="954"/>
    <x v="978"/>
    <n v="60200"/>
    <n v="86244"/>
    <n v="143"/>
    <x v="1"/>
    <n v="1015"/>
    <n v="84.97"/>
    <x v="4"/>
    <s v="GBP"/>
    <x v="527"/>
    <x v="454"/>
    <b v="0"/>
    <x v="0"/>
    <s v="theater/plays"/>
    <x v="3"/>
    <x v="3"/>
  </r>
  <r>
    <x v="980"/>
    <x v="955"/>
    <x v="979"/>
    <n v="195200"/>
    <n v="78630"/>
    <n v="40"/>
    <x v="0"/>
    <n v="742"/>
    <n v="105.97"/>
    <x v="1"/>
    <s v="USD"/>
    <x v="865"/>
    <x v="863"/>
    <b v="1"/>
    <x v="0"/>
    <s v="publishing/nonfiction"/>
    <x v="5"/>
    <x v="9"/>
  </r>
  <r>
    <x v="981"/>
    <x v="956"/>
    <x v="980"/>
    <n v="6700"/>
    <n v="11941"/>
    <n v="178"/>
    <x v="1"/>
    <n v="323"/>
    <n v="36.97"/>
    <x v="1"/>
    <s v="USD"/>
    <x v="866"/>
    <x v="864"/>
    <b v="0"/>
    <x v="0"/>
    <s v="technology/web"/>
    <x v="2"/>
    <x v="2"/>
  </r>
  <r>
    <x v="982"/>
    <x v="957"/>
    <x v="981"/>
    <n v="7200"/>
    <n v="6115"/>
    <n v="85"/>
    <x v="0"/>
    <n v="75"/>
    <n v="81.53"/>
    <x v="1"/>
    <s v="USD"/>
    <x v="867"/>
    <x v="865"/>
    <b v="0"/>
    <x v="1"/>
    <s v="film &amp; video/documentary"/>
    <x v="4"/>
    <x v="4"/>
  </r>
  <r>
    <x v="983"/>
    <x v="958"/>
    <x v="982"/>
    <n v="129100"/>
    <n v="188404"/>
    <n v="146"/>
    <x v="1"/>
    <n v="2326"/>
    <n v="81"/>
    <x v="1"/>
    <s v="USD"/>
    <x v="868"/>
    <x v="866"/>
    <b v="0"/>
    <x v="0"/>
    <s v="film &amp; video/documentary"/>
    <x v="4"/>
    <x v="4"/>
  </r>
  <r>
    <x v="984"/>
    <x v="959"/>
    <x v="983"/>
    <n v="6500"/>
    <n v="9910"/>
    <n v="152"/>
    <x v="1"/>
    <n v="381"/>
    <n v="26.01"/>
    <x v="1"/>
    <s v="USD"/>
    <x v="105"/>
    <x v="867"/>
    <b v="0"/>
    <x v="0"/>
    <s v="theater/plays"/>
    <x v="3"/>
    <x v="3"/>
  </r>
  <r>
    <x v="985"/>
    <x v="960"/>
    <x v="984"/>
    <n v="170600"/>
    <n v="114523"/>
    <n v="67"/>
    <x v="0"/>
    <n v="4405"/>
    <n v="26"/>
    <x v="1"/>
    <s v="USD"/>
    <x v="481"/>
    <x v="868"/>
    <b v="0"/>
    <x v="1"/>
    <s v="music/rock"/>
    <x v="1"/>
    <x v="1"/>
  </r>
  <r>
    <x v="986"/>
    <x v="961"/>
    <x v="985"/>
    <n v="7800"/>
    <n v="3144"/>
    <n v="40"/>
    <x v="0"/>
    <n v="92"/>
    <n v="34.17"/>
    <x v="1"/>
    <s v="USD"/>
    <x v="253"/>
    <x v="296"/>
    <b v="0"/>
    <x v="0"/>
    <s v="music/rock"/>
    <x v="1"/>
    <x v="1"/>
  </r>
  <r>
    <x v="987"/>
    <x v="962"/>
    <x v="986"/>
    <n v="6200"/>
    <n v="13441"/>
    <n v="217"/>
    <x v="1"/>
    <n v="480"/>
    <n v="28"/>
    <x v="1"/>
    <s v="USD"/>
    <x v="869"/>
    <x v="869"/>
    <b v="0"/>
    <x v="0"/>
    <s v="film &amp; video/documentary"/>
    <x v="4"/>
    <x v="4"/>
  </r>
  <r>
    <x v="988"/>
    <x v="963"/>
    <x v="987"/>
    <n v="9400"/>
    <n v="4899"/>
    <n v="52"/>
    <x v="0"/>
    <n v="64"/>
    <n v="76.55"/>
    <x v="1"/>
    <s v="USD"/>
    <x v="864"/>
    <x v="274"/>
    <b v="0"/>
    <x v="0"/>
    <s v="publishing/radio &amp; podcasts"/>
    <x v="5"/>
    <x v="15"/>
  </r>
  <r>
    <x v="989"/>
    <x v="964"/>
    <x v="988"/>
    <n v="2400"/>
    <n v="11990"/>
    <n v="500"/>
    <x v="1"/>
    <n v="226"/>
    <n v="53.05"/>
    <x v="1"/>
    <s v="USD"/>
    <x v="843"/>
    <x v="354"/>
    <b v="0"/>
    <x v="0"/>
    <s v="publishing/translations"/>
    <x v="5"/>
    <x v="18"/>
  </r>
  <r>
    <x v="990"/>
    <x v="965"/>
    <x v="989"/>
    <n v="7800"/>
    <n v="6839"/>
    <n v="88"/>
    <x v="0"/>
    <n v="64"/>
    <n v="106.86"/>
    <x v="1"/>
    <s v="USD"/>
    <x v="289"/>
    <x v="870"/>
    <b v="0"/>
    <x v="1"/>
    <s v="film &amp; video/drama"/>
    <x v="4"/>
    <x v="6"/>
  </r>
  <r>
    <x v="991"/>
    <x v="509"/>
    <x v="990"/>
    <n v="9800"/>
    <n v="11091"/>
    <n v="113"/>
    <x v="1"/>
    <n v="241"/>
    <n v="46.02"/>
    <x v="1"/>
    <s v="USD"/>
    <x v="870"/>
    <x v="871"/>
    <b v="0"/>
    <x v="1"/>
    <s v="music/rock"/>
    <x v="1"/>
    <x v="1"/>
  </r>
  <r>
    <x v="992"/>
    <x v="966"/>
    <x v="991"/>
    <n v="3100"/>
    <n v="13223"/>
    <n v="427"/>
    <x v="1"/>
    <n v="132"/>
    <n v="100.17"/>
    <x v="1"/>
    <s v="USD"/>
    <x v="871"/>
    <x v="98"/>
    <b v="0"/>
    <x v="1"/>
    <s v="film &amp; video/drama"/>
    <x v="4"/>
    <x v="6"/>
  </r>
  <r>
    <x v="993"/>
    <x v="967"/>
    <x v="992"/>
    <n v="9800"/>
    <n v="7608"/>
    <n v="78"/>
    <x v="3"/>
    <n v="75"/>
    <n v="101.44"/>
    <x v="6"/>
    <s v="EUR"/>
    <x v="872"/>
    <x v="872"/>
    <b v="0"/>
    <x v="1"/>
    <s v="photography/photography books"/>
    <x v="7"/>
    <x v="14"/>
  </r>
  <r>
    <x v="994"/>
    <x v="968"/>
    <x v="993"/>
    <n v="141100"/>
    <n v="74073"/>
    <n v="52"/>
    <x v="0"/>
    <n v="842"/>
    <n v="87.97"/>
    <x v="1"/>
    <s v="USD"/>
    <x v="873"/>
    <x v="873"/>
    <b v="0"/>
    <x v="1"/>
    <s v="publishing/translations"/>
    <x v="5"/>
    <x v="18"/>
  </r>
  <r>
    <x v="995"/>
    <x v="969"/>
    <x v="994"/>
    <n v="97300"/>
    <n v="153216"/>
    <n v="157"/>
    <x v="1"/>
    <n v="2043"/>
    <n v="75"/>
    <x v="1"/>
    <s v="USD"/>
    <x v="874"/>
    <x v="526"/>
    <b v="0"/>
    <x v="1"/>
    <s v="food/food trucks"/>
    <x v="0"/>
    <x v="0"/>
  </r>
  <r>
    <x v="996"/>
    <x v="970"/>
    <x v="995"/>
    <n v="6600"/>
    <n v="4814"/>
    <n v="73"/>
    <x v="0"/>
    <n v="112"/>
    <n v="42.98"/>
    <x v="1"/>
    <s v="USD"/>
    <x v="875"/>
    <x v="874"/>
    <b v="0"/>
    <x v="0"/>
    <s v="theater/plays"/>
    <x v="3"/>
    <x v="3"/>
  </r>
  <r>
    <x v="997"/>
    <x v="971"/>
    <x v="996"/>
    <n v="7600"/>
    <n v="4603"/>
    <n v="61"/>
    <x v="3"/>
    <n v="139"/>
    <n v="33.119999999999997"/>
    <x v="6"/>
    <s v="EUR"/>
    <x v="876"/>
    <x v="875"/>
    <b v="0"/>
    <x v="0"/>
    <s v="theater/plays"/>
    <x v="3"/>
    <x v="3"/>
  </r>
  <r>
    <x v="998"/>
    <x v="972"/>
    <x v="997"/>
    <n v="66600"/>
    <n v="37823"/>
    <n v="57"/>
    <x v="0"/>
    <n v="374"/>
    <n v="101.13"/>
    <x v="1"/>
    <s v="USD"/>
    <x v="877"/>
    <x v="876"/>
    <b v="0"/>
    <x v="1"/>
    <s v="music/indie rock"/>
    <x v="1"/>
    <x v="7"/>
  </r>
  <r>
    <x v="999"/>
    <x v="973"/>
    <x v="998"/>
    <n v="111100"/>
    <n v="62819"/>
    <n v="57"/>
    <x v="3"/>
    <n v="1122"/>
    <n v="55.99"/>
    <x v="1"/>
    <s v="USD"/>
    <x v="878"/>
    <x v="877"/>
    <b v="0"/>
    <x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124595-DE0F-4DC8-973A-53309814F0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3B1E-4C78-43AB-A638-E93DE1F6FB0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F60DF-4D79-468A-89BD-A85352BDD4A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 "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998" zoomScale="90" zoomScaleNormal="90" workbookViewId="0">
      <selection activeCell="I2" sqref="I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25" bestFit="1" customWidth="1"/>
    <col min="8" max="8" width="13" bestFit="1" customWidth="1"/>
    <col min="9" max="9" width="16.125" bestFit="1" customWidth="1"/>
    <col min="12" max="12" width="11.5" bestFit="1" customWidth="1"/>
    <col min="13" max="13" width="11.125" bestFit="1" customWidth="1"/>
    <col min="14" max="14" width="22.125" bestFit="1" customWidth="1"/>
    <col min="15" max="15" width="20.875" bestFit="1" customWidth="1"/>
    <col min="18" max="18" width="28" bestFit="1" customWidth="1"/>
    <col min="19" max="19" width="14.875" bestFit="1" customWidth="1"/>
    <col min="20" max="20" width="12.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ROUND(((E3/D3)*100),0)</f>
        <v>1040</v>
      </c>
      <c r="G3" t="s">
        <v>20</v>
      </c>
      <c r="H3">
        <v>158</v>
      </c>
      <c r="I3">
        <f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(((L3/60)/60)/24)+DATE(1970,1,1)</f>
        <v>41870.208333333336</v>
      </c>
      <c r="O3" s="6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ROUND((E4/H4),2)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ROUND(((E67/D67)*100),0)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5">(((L67/60)/60)/24)+DATE(1970,1,1)</f>
        <v>40570.25</v>
      </c>
      <c r="O67" s="6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ROUND((E68/H68),2)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5"/>
        <v>42102.208333333328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5"/>
        <v>40203.25</v>
      </c>
      <c r="O69" s="6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5"/>
        <v>42943.208333333328</v>
      </c>
      <c r="O70" s="6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5"/>
        <v>40531.25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5"/>
        <v>40484.208333333336</v>
      </c>
      <c r="O72" s="6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5"/>
        <v>43799.25</v>
      </c>
      <c r="O73" s="6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5"/>
        <v>42186.208333333328</v>
      </c>
      <c r="O74" s="6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5"/>
        <v>42701.25</v>
      </c>
      <c r="O75" s="6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5"/>
        <v>42456.208333333328</v>
      </c>
      <c r="O76" s="6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5"/>
        <v>43296.208333333328</v>
      </c>
      <c r="O77" s="6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5"/>
        <v>42027.25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5"/>
        <v>40448.208333333336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5"/>
        <v>43206.208333333328</v>
      </c>
      <c r="O80" s="6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5"/>
        <v>43267.208333333328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5"/>
        <v>42976.208333333328</v>
      </c>
      <c r="O82" s="6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5"/>
        <v>43062.25</v>
      </c>
      <c r="O83" s="6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5"/>
        <v>43482.25</v>
      </c>
      <c r="O84" s="6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5"/>
        <v>42579.208333333328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5"/>
        <v>41118.208333333336</v>
      </c>
      <c r="O86" s="6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5"/>
        <v>40797.208333333336</v>
      </c>
      <c r="O87" s="6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5"/>
        <v>42128.208333333328</v>
      </c>
      <c r="O88" s="6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5"/>
        <v>40610.25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5"/>
        <v>42110.208333333328</v>
      </c>
      <c r="O90" s="6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5"/>
        <v>40283.208333333336</v>
      </c>
      <c r="O91" s="6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5"/>
        <v>42425.25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5"/>
        <v>42588.208333333328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5"/>
        <v>40352.208333333336</v>
      </c>
      <c r="O94" s="6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5"/>
        <v>41202.208333333336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5"/>
        <v>43562.208333333328</v>
      </c>
      <c r="O96" s="6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5"/>
        <v>43752.208333333328</v>
      </c>
      <c r="O97" s="6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5"/>
        <v>40612.25</v>
      </c>
      <c r="O98" s="6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5"/>
        <v>42180.208333333328</v>
      </c>
      <c r="O99" s="6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5"/>
        <v>42212.208333333328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5"/>
        <v>41968.25</v>
      </c>
      <c r="O101" s="6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5"/>
        <v>40835.208333333336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5"/>
        <v>42056.25</v>
      </c>
      <c r="O103" s="6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5"/>
        <v>43234.208333333328</v>
      </c>
      <c r="O104" s="6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5"/>
        <v>40475.208333333336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5"/>
        <v>42878.208333333328</v>
      </c>
      <c r="O106" s="6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5"/>
        <v>41366.208333333336</v>
      </c>
      <c r="O107" s="6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5"/>
        <v>43716.208333333328</v>
      </c>
      <c r="O108" s="6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5"/>
        <v>43213.208333333328</v>
      </c>
      <c r="O109" s="6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5"/>
        <v>41005.208333333336</v>
      </c>
      <c r="O110" s="6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5"/>
        <v>41651.25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5"/>
        <v>43354.208333333328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5"/>
        <v>41174.208333333336</v>
      </c>
      <c r="O113" s="6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5"/>
        <v>41875.208333333336</v>
      </c>
      <c r="O114" s="6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5"/>
        <v>42990.208333333328</v>
      </c>
      <c r="O115" s="6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5"/>
        <v>43564.208333333328</v>
      </c>
      <c r="O116" s="6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5"/>
        <v>43056.25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5"/>
        <v>42265.208333333328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5"/>
        <v>40808.208333333336</v>
      </c>
      <c r="O119" s="6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5"/>
        <v>41665.25</v>
      </c>
      <c r="O120" s="6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5"/>
        <v>41806.208333333336</v>
      </c>
      <c r="O121" s="6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5"/>
        <v>42111.208333333328</v>
      </c>
      <c r="O122" s="6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5"/>
        <v>41917.208333333336</v>
      </c>
      <c r="O123" s="6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5"/>
        <v>41970.25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5"/>
        <v>42332.25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5"/>
        <v>43598.208333333328</v>
      </c>
      <c r="O126" s="6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5"/>
        <v>43362.208333333328</v>
      </c>
      <c r="O127" s="6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5"/>
        <v>42596.208333333328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5"/>
        <v>40310.208333333336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5"/>
        <v>40417.208333333336</v>
      </c>
      <c r="O130" s="6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ROUND(((E131/D131)*100),0)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9">(((L131/60)/60)/24)+DATE(1970,1,1)</f>
        <v>42038.25</v>
      </c>
      <c r="O131" s="6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ROUND((E132/H132),2)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9"/>
        <v>40842.208333333336</v>
      </c>
      <c r="O132" s="6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9"/>
        <v>41607.25</v>
      </c>
      <c r="O133" s="6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9"/>
        <v>43112.25</v>
      </c>
      <c r="O134" s="6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9"/>
        <v>40767.208333333336</v>
      </c>
      <c r="O135" s="6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9"/>
        <v>40713.208333333336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9"/>
        <v>41340.25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9"/>
        <v>41797.208333333336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9"/>
        <v>40457.208333333336</v>
      </c>
      <c r="O139" s="6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9"/>
        <v>41180.208333333336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9"/>
        <v>42115.208333333328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9"/>
        <v>43156.25</v>
      </c>
      <c r="O142" s="6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9"/>
        <v>42167.208333333328</v>
      </c>
      <c r="O143" s="6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9"/>
        <v>41005.208333333336</v>
      </c>
      <c r="O144" s="6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9"/>
        <v>40357.208333333336</v>
      </c>
      <c r="O145" s="6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9"/>
        <v>43633.208333333328</v>
      </c>
      <c r="O146" s="6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9"/>
        <v>41889.208333333336</v>
      </c>
      <c r="O147" s="6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9"/>
        <v>40855.25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9"/>
        <v>42534.208333333328</v>
      </c>
      <c r="O149" s="6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9"/>
        <v>42941.208333333328</v>
      </c>
      <c r="O150" s="6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9"/>
        <v>41275.25</v>
      </c>
      <c r="O151" s="6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9"/>
        <v>43450.25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9"/>
        <v>41799.208333333336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9"/>
        <v>42783.25</v>
      </c>
      <c r="O154" s="6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9"/>
        <v>41201.208333333336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9"/>
        <v>42502.208333333328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9"/>
        <v>40262.208333333336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9"/>
        <v>43743.208333333328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9"/>
        <v>41638.25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9"/>
        <v>42346.25</v>
      </c>
      <c r="O160" s="6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9"/>
        <v>43551.208333333328</v>
      </c>
      <c r="O161" s="6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9"/>
        <v>43582.208333333328</v>
      </c>
      <c r="O162" s="6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9"/>
        <v>42270.208333333328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9"/>
        <v>43442.25</v>
      </c>
      <c r="O164" s="6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9"/>
        <v>43028.208333333328</v>
      </c>
      <c r="O165" s="6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9"/>
        <v>43016.208333333328</v>
      </c>
      <c r="O166" s="6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9"/>
        <v>42948.208333333328</v>
      </c>
      <c r="O167" s="6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9"/>
        <v>40534.25</v>
      </c>
      <c r="O168" s="6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9"/>
        <v>41435.208333333336</v>
      </c>
      <c r="O169" s="6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9"/>
        <v>43518.25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9"/>
        <v>41077.208333333336</v>
      </c>
      <c r="O171" s="6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9"/>
        <v>42950.208333333328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9"/>
        <v>41718.208333333336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9"/>
        <v>41839.208333333336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9"/>
        <v>41412.208333333336</v>
      </c>
      <c r="O175" s="6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9"/>
        <v>42282.208333333328</v>
      </c>
      <c r="O176" s="6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9"/>
        <v>42613.208333333328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9"/>
        <v>42616.208333333328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9"/>
        <v>40497.25</v>
      </c>
      <c r="O179" s="6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9"/>
        <v>42999.208333333328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9"/>
        <v>41350.208333333336</v>
      </c>
      <c r="O181" s="6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9"/>
        <v>40259.208333333336</v>
      </c>
      <c r="O182" s="6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9"/>
        <v>43012.208333333328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9"/>
        <v>43631.208333333328</v>
      </c>
      <c r="O184" s="6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9"/>
        <v>40430.208333333336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9"/>
        <v>43588.208333333328</v>
      </c>
      <c r="O186" s="6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9"/>
        <v>43233.208333333328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9"/>
        <v>41782.208333333336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9"/>
        <v>41328.25</v>
      </c>
      <c r="O189" s="6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9"/>
        <v>41975.25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9"/>
        <v>42433.25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9"/>
        <v>41429.208333333336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9"/>
        <v>43536.208333333328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9"/>
        <v>41817.208333333336</v>
      </c>
      <c r="O194" s="6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ROUND(((E195/D195)*100),0)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3">(((L195/60)/60)/24)+DATE(1970,1,1)</f>
        <v>43198.208333333328</v>
      </c>
      <c r="O195" s="6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ROUND((E196/H196),2)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3"/>
        <v>42261.208333333328</v>
      </c>
      <c r="O196" s="6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3"/>
        <v>43310.208333333328</v>
      </c>
      <c r="O197" s="6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3"/>
        <v>42616.208333333328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3"/>
        <v>42909.208333333328</v>
      </c>
      <c r="O199" s="6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3"/>
        <v>40396.208333333336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3"/>
        <v>42192.208333333328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3"/>
        <v>40262.208333333336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3"/>
        <v>41845.208333333336</v>
      </c>
      <c r="O203" s="6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3"/>
        <v>40818.208333333336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3"/>
        <v>42752.25</v>
      </c>
      <c r="O205" s="6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3"/>
        <v>40636.208333333336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3"/>
        <v>43390.208333333328</v>
      </c>
      <c r="O207" s="6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3"/>
        <v>40236.25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3"/>
        <v>43340.208333333328</v>
      </c>
      <c r="O209" s="6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3"/>
        <v>43048.25</v>
      </c>
      <c r="O210" s="6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3"/>
        <v>42496.208333333328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3"/>
        <v>42797.25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3"/>
        <v>41513.208333333336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3"/>
        <v>43814.25</v>
      </c>
      <c r="O214" s="6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3"/>
        <v>40488.208333333336</v>
      </c>
      <c r="O215" s="6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3"/>
        <v>40409.208333333336</v>
      </c>
      <c r="O216" s="6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3"/>
        <v>43509.25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3"/>
        <v>40869.25</v>
      </c>
      <c r="O218" s="6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3"/>
        <v>43583.208333333328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3"/>
        <v>40858.25</v>
      </c>
      <c r="O220" s="6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3"/>
        <v>41137.208333333336</v>
      </c>
      <c r="O221" s="6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3"/>
        <v>40725.208333333336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3"/>
        <v>41081.208333333336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3"/>
        <v>41914.208333333336</v>
      </c>
      <c r="O224" s="6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3"/>
        <v>42445.208333333328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3"/>
        <v>41906.208333333336</v>
      </c>
      <c r="O226" s="6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3"/>
        <v>41762.208333333336</v>
      </c>
      <c r="O227" s="6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3"/>
        <v>40276.208333333336</v>
      </c>
      <c r="O228" s="6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3"/>
        <v>42139.208333333328</v>
      </c>
      <c r="O229" s="6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3"/>
        <v>42613.208333333328</v>
      </c>
      <c r="O230" s="6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3"/>
        <v>42887.208333333328</v>
      </c>
      <c r="O231" s="6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3"/>
        <v>43805.25</v>
      </c>
      <c r="O232" s="6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3"/>
        <v>41415.208333333336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3"/>
        <v>42576.208333333328</v>
      </c>
      <c r="O234" s="6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3"/>
        <v>40706.208333333336</v>
      </c>
      <c r="O235" s="6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3"/>
        <v>42969.208333333328</v>
      </c>
      <c r="O236" s="6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3"/>
        <v>42779.25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3"/>
        <v>43641.208333333328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3"/>
        <v>41754.208333333336</v>
      </c>
      <c r="O239" s="6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3"/>
        <v>43083.25</v>
      </c>
      <c r="O240" s="6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3"/>
        <v>42245.208333333328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3"/>
        <v>40396.208333333336</v>
      </c>
      <c r="O242" s="6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3"/>
        <v>41742.208333333336</v>
      </c>
      <c r="O243" s="6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3"/>
        <v>42865.208333333328</v>
      </c>
      <c r="O244" s="6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3"/>
        <v>43163.25</v>
      </c>
      <c r="O245" s="6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3"/>
        <v>41834.208333333336</v>
      </c>
      <c r="O246" s="6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3"/>
        <v>41736.208333333336</v>
      </c>
      <c r="O247" s="6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3"/>
        <v>41491.208333333336</v>
      </c>
      <c r="O248" s="6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3"/>
        <v>42726.25</v>
      </c>
      <c r="O249" s="6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3"/>
        <v>42004.25</v>
      </c>
      <c r="O250" s="6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3"/>
        <v>42006.25</v>
      </c>
      <c r="O251" s="6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3"/>
        <v>40203.25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3"/>
        <v>41252.25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3"/>
        <v>41572.208333333336</v>
      </c>
      <c r="O254" s="6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3"/>
        <v>40641.208333333336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3"/>
        <v>42787.25</v>
      </c>
      <c r="O256" s="6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3"/>
        <v>40590.25</v>
      </c>
      <c r="O257" s="6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3"/>
        <v>42393.25</v>
      </c>
      <c r="O258" s="6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ROUND(((E259/D259)*100),0)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7">(((L259/60)/60)/24)+DATE(1970,1,1)</f>
        <v>41338.25</v>
      </c>
      <c r="O259" s="6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ROUND((E260/H260),2)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7"/>
        <v>42712.25</v>
      </c>
      <c r="O260" s="6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7"/>
        <v>41251.25</v>
      </c>
      <c r="O261" s="6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7"/>
        <v>41180.208333333336</v>
      </c>
      <c r="O262" s="6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7"/>
        <v>40415.208333333336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7"/>
        <v>40638.208333333336</v>
      </c>
      <c r="O264" s="6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7"/>
        <v>40187.25</v>
      </c>
      <c r="O265" s="6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7"/>
        <v>41317.25</v>
      </c>
      <c r="O266" s="6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7"/>
        <v>42372.25</v>
      </c>
      <c r="O267" s="6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7"/>
        <v>41950.25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7"/>
        <v>41206.208333333336</v>
      </c>
      <c r="O269" s="6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7"/>
        <v>41186.208333333336</v>
      </c>
      <c r="O270" s="6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7"/>
        <v>43496.25</v>
      </c>
      <c r="O271" s="6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7"/>
        <v>40514.25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7"/>
        <v>42345.25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7"/>
        <v>43656.208333333328</v>
      </c>
      <c r="O274" s="6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7"/>
        <v>42995.208333333328</v>
      </c>
      <c r="O275" s="6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7"/>
        <v>43045.25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7"/>
        <v>43561.208333333328</v>
      </c>
      <c r="O277" s="6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7"/>
        <v>41018.208333333336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7"/>
        <v>40378.208333333336</v>
      </c>
      <c r="O279" s="6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7"/>
        <v>41239.25</v>
      </c>
      <c r="O280" s="6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7"/>
        <v>43346.208333333328</v>
      </c>
      <c r="O281" s="6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7"/>
        <v>43060.25</v>
      </c>
      <c r="O282" s="6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7"/>
        <v>40979.25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7"/>
        <v>42701.25</v>
      </c>
      <c r="O284" s="6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7"/>
        <v>42520.208333333328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7"/>
        <v>41030.208333333336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7"/>
        <v>42623.208333333328</v>
      </c>
      <c r="O287" s="6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7"/>
        <v>42697.25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7"/>
        <v>42122.208333333328</v>
      </c>
      <c r="O289" s="6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7"/>
        <v>40982.208333333336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7"/>
        <v>42219.208333333328</v>
      </c>
      <c r="O291" s="6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7"/>
        <v>41404.208333333336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7"/>
        <v>40831.208333333336</v>
      </c>
      <c r="O293" s="6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7"/>
        <v>40984.208333333336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7"/>
        <v>40456.208333333336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7"/>
        <v>43399.208333333328</v>
      </c>
      <c r="O296" s="6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7"/>
        <v>41562.208333333336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7"/>
        <v>43493.25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7"/>
        <v>41653.25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7"/>
        <v>42426.25</v>
      </c>
      <c r="O300" s="6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7"/>
        <v>42432.25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7"/>
        <v>42977.208333333328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7"/>
        <v>42061.25</v>
      </c>
      <c r="O303" s="6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7"/>
        <v>43345.208333333328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7"/>
        <v>42376.25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7"/>
        <v>42589.208333333328</v>
      </c>
      <c r="O306" s="6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7"/>
        <v>42448.208333333328</v>
      </c>
      <c r="O307" s="6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7"/>
        <v>42930.208333333328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7"/>
        <v>41066.208333333336</v>
      </c>
      <c r="O309" s="6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7"/>
        <v>40651.208333333336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7"/>
        <v>40807.208333333336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7"/>
        <v>40277.208333333336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7"/>
        <v>40590.25</v>
      </c>
      <c r="O313" s="6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7"/>
        <v>41572.208333333336</v>
      </c>
      <c r="O314" s="6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7"/>
        <v>40966.25</v>
      </c>
      <c r="O315" s="6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7"/>
        <v>43536.208333333328</v>
      </c>
      <c r="O316" s="6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7"/>
        <v>41783.208333333336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7"/>
        <v>43788.25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7"/>
        <v>42869.208333333328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7"/>
        <v>41684.25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7"/>
        <v>40402.208333333336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7"/>
        <v>40673.208333333336</v>
      </c>
      <c r="O322" s="6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ROUND(((E323/D323)*100),0)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1">(((L323/60)/60)/24)+DATE(1970,1,1)</f>
        <v>40634.208333333336</v>
      </c>
      <c r="O323" s="6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ROUND((E324/H324),2)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1"/>
        <v>40507.25</v>
      </c>
      <c r="O324" s="6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1"/>
        <v>41725.208333333336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1"/>
        <v>42176.208333333328</v>
      </c>
      <c r="O326" s="6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1"/>
        <v>43267.208333333328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1"/>
        <v>42364.25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1"/>
        <v>43705.208333333328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1"/>
        <v>43434.25</v>
      </c>
      <c r="O330" s="6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1"/>
        <v>42716.25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1"/>
        <v>43077.25</v>
      </c>
      <c r="O332" s="6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1"/>
        <v>40896.25</v>
      </c>
      <c r="O333" s="6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1"/>
        <v>41361.208333333336</v>
      </c>
      <c r="O334" s="6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1"/>
        <v>43424.25</v>
      </c>
      <c r="O335" s="6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1"/>
        <v>43110.25</v>
      </c>
      <c r="O336" s="6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1"/>
        <v>43784.25</v>
      </c>
      <c r="O337" s="6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1"/>
        <v>40527.25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1"/>
        <v>43780.25</v>
      </c>
      <c r="O339" s="6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1"/>
        <v>40821.208333333336</v>
      </c>
      <c r="O340" s="6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1"/>
        <v>42949.208333333328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1"/>
        <v>40889.25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1"/>
        <v>42244.208333333328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1"/>
        <v>41475.208333333336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1"/>
        <v>41597.25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1"/>
        <v>43122.25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1"/>
        <v>42194.208333333328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1"/>
        <v>42971.208333333328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1"/>
        <v>42046.25</v>
      </c>
      <c r="O349" s="6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1"/>
        <v>42782.25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1"/>
        <v>42930.208333333328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1"/>
        <v>42144.208333333328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1"/>
        <v>42240.208333333328</v>
      </c>
      <c r="O353" s="6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1"/>
        <v>42315.25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1"/>
        <v>43651.208333333328</v>
      </c>
      <c r="O355" s="6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1"/>
        <v>41520.208333333336</v>
      </c>
      <c r="O356" s="6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1"/>
        <v>42757.25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1"/>
        <v>40922.25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1"/>
        <v>42250.208333333328</v>
      </c>
      <c r="O359" s="6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1"/>
        <v>43322.208333333328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1"/>
        <v>40782.208333333336</v>
      </c>
      <c r="O361" s="6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1"/>
        <v>40544.25</v>
      </c>
      <c r="O362" s="6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1"/>
        <v>43015.208333333328</v>
      </c>
      <c r="O363" s="6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1"/>
        <v>40570.25</v>
      </c>
      <c r="O364" s="6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1"/>
        <v>40904.25</v>
      </c>
      <c r="O365" s="6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1"/>
        <v>43164.25</v>
      </c>
      <c r="O366" s="6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1"/>
        <v>42733.25</v>
      </c>
      <c r="O367" s="6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1"/>
        <v>40546.25</v>
      </c>
      <c r="O368" s="6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1"/>
        <v>41930.208333333336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1"/>
        <v>40464.208333333336</v>
      </c>
      <c r="O370" s="6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1"/>
        <v>41308.25</v>
      </c>
      <c r="O371" s="6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1"/>
        <v>43570.208333333328</v>
      </c>
      <c r="O372" s="6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1"/>
        <v>42043.25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1"/>
        <v>42012.25</v>
      </c>
      <c r="O374" s="6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1"/>
        <v>42964.208333333328</v>
      </c>
      <c r="O375" s="6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1"/>
        <v>43476.25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1"/>
        <v>42293.208333333328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1"/>
        <v>41826.208333333336</v>
      </c>
      <c r="O378" s="6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1"/>
        <v>43760.208333333328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1"/>
        <v>43241.208333333328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1"/>
        <v>40843.208333333336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1"/>
        <v>41448.208333333336</v>
      </c>
      <c r="O382" s="6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1"/>
        <v>42163.208333333328</v>
      </c>
      <c r="O383" s="6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1"/>
        <v>43024.208333333328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1"/>
        <v>43509.25</v>
      </c>
      <c r="O385" s="6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1"/>
        <v>42776.25</v>
      </c>
      <c r="O386" s="6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ROUND(((E387/D387)*100),0)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5">(((L387/60)/60)/24)+DATE(1970,1,1)</f>
        <v>43553.208333333328</v>
      </c>
      <c r="O387" s="6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ROUND((E388/H388),2)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5"/>
        <v>40355.208333333336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5"/>
        <v>41072.208333333336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5"/>
        <v>40912.25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5"/>
        <v>40479.208333333336</v>
      </c>
      <c r="O391" s="6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5"/>
        <v>41530.208333333336</v>
      </c>
      <c r="O392" s="6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5"/>
        <v>41653.25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5"/>
        <v>40549.25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5"/>
        <v>42933.208333333328</v>
      </c>
      <c r="O395" s="6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5"/>
        <v>41484.208333333336</v>
      </c>
      <c r="O396" s="6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5"/>
        <v>40885.25</v>
      </c>
      <c r="O397" s="6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5"/>
        <v>43378.208333333328</v>
      </c>
      <c r="O398" s="6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5"/>
        <v>41417.208333333336</v>
      </c>
      <c r="O399" s="6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5"/>
        <v>43228.208333333328</v>
      </c>
      <c r="O400" s="6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5"/>
        <v>40576.25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5"/>
        <v>41502.208333333336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5"/>
        <v>43765.208333333328</v>
      </c>
      <c r="O403" s="6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5"/>
        <v>40914.25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5"/>
        <v>40310.208333333336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5"/>
        <v>43053.25</v>
      </c>
      <c r="O406" s="6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5"/>
        <v>43255.208333333328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5"/>
        <v>41304.25</v>
      </c>
      <c r="O408" s="6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5"/>
        <v>43751.208333333328</v>
      </c>
      <c r="O409" s="6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5"/>
        <v>42541.208333333328</v>
      </c>
      <c r="O410" s="6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5"/>
        <v>42843.208333333328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5"/>
        <v>42122.208333333328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5"/>
        <v>42884.208333333328</v>
      </c>
      <c r="O413" s="6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5"/>
        <v>41642.25</v>
      </c>
      <c r="O414" s="6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5"/>
        <v>43431.25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5"/>
        <v>40288.208333333336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5"/>
        <v>40921.25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5"/>
        <v>40560.25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5"/>
        <v>43407.208333333328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5"/>
        <v>41035.208333333336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5"/>
        <v>40899.25</v>
      </c>
      <c r="O421" s="6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5"/>
        <v>42911.208333333328</v>
      </c>
      <c r="O422" s="6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5"/>
        <v>42915.208333333328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5"/>
        <v>40285.208333333336</v>
      </c>
      <c r="O424" s="6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5"/>
        <v>40808.208333333336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5"/>
        <v>43208.208333333328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5"/>
        <v>42213.208333333328</v>
      </c>
      <c r="O427" s="6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5"/>
        <v>41332.25</v>
      </c>
      <c r="O428" s="6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5"/>
        <v>41895.208333333336</v>
      </c>
      <c r="O429" s="6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5"/>
        <v>40585.25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5"/>
        <v>41680.25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5"/>
        <v>43737.208333333328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5"/>
        <v>43273.208333333328</v>
      </c>
      <c r="O433" s="6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5"/>
        <v>41761.208333333336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5"/>
        <v>41603.25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5"/>
        <v>42705.25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5"/>
        <v>41988.25</v>
      </c>
      <c r="O437" s="6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5"/>
        <v>43575.208333333328</v>
      </c>
      <c r="O438" s="6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5"/>
        <v>42260.208333333328</v>
      </c>
      <c r="O439" s="6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5"/>
        <v>41337.25</v>
      </c>
      <c r="O440" s="6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5"/>
        <v>42680.208333333328</v>
      </c>
      <c r="O441" s="6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5"/>
        <v>42916.208333333328</v>
      </c>
      <c r="O442" s="6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5"/>
        <v>41025.208333333336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5"/>
        <v>42980.208333333328</v>
      </c>
      <c r="O444" s="6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5"/>
        <v>40451.208333333336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5"/>
        <v>40748.208333333336</v>
      </c>
      <c r="O446" s="6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5"/>
        <v>40515.25</v>
      </c>
      <c r="O447" s="6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5"/>
        <v>41261.25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5"/>
        <v>43088.25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5"/>
        <v>41378.208333333336</v>
      </c>
      <c r="O450" s="6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ROUND(((E451/D451)*100),0)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29">(((L451/60)/60)/24)+DATE(1970,1,1)</f>
        <v>43530.25</v>
      </c>
      <c r="O451" s="6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ROUND((E452/H452),2)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9"/>
        <v>43394.208333333328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9"/>
        <v>42935.208333333328</v>
      </c>
      <c r="O453" s="6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9"/>
        <v>40365.208333333336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9"/>
        <v>42705.25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9"/>
        <v>41568.208333333336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9"/>
        <v>40809.208333333336</v>
      </c>
      <c r="O457" s="6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9"/>
        <v>43141.25</v>
      </c>
      <c r="O458" s="6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9"/>
        <v>42657.208333333328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9"/>
        <v>40265.208333333336</v>
      </c>
      <c r="O460" s="6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9"/>
        <v>42001.25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9"/>
        <v>40399.208333333336</v>
      </c>
      <c r="O462" s="6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9"/>
        <v>41757.208333333336</v>
      </c>
      <c r="O463" s="6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9"/>
        <v>41304.25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9"/>
        <v>41639.25</v>
      </c>
      <c r="O465" s="6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9"/>
        <v>43142.25</v>
      </c>
      <c r="O466" s="6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9"/>
        <v>43127.25</v>
      </c>
      <c r="O467" s="6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9"/>
        <v>41409.208333333336</v>
      </c>
      <c r="O468" s="6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9"/>
        <v>42331.25</v>
      </c>
      <c r="O469" s="6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9"/>
        <v>43569.208333333328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9"/>
        <v>42142.208333333328</v>
      </c>
      <c r="O471" s="6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9"/>
        <v>42716.25</v>
      </c>
      <c r="O472" s="6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9"/>
        <v>41031.208333333336</v>
      </c>
      <c r="O473" s="6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9"/>
        <v>43535.208333333328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9"/>
        <v>43277.208333333328</v>
      </c>
      <c r="O475" s="6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9"/>
        <v>41989.25</v>
      </c>
      <c r="O476" s="6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9"/>
        <v>41450.208333333336</v>
      </c>
      <c r="O477" s="6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9"/>
        <v>43322.208333333328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9"/>
        <v>40720.208333333336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9"/>
        <v>42072.208333333328</v>
      </c>
      <c r="O480" s="6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9"/>
        <v>42945.208333333328</v>
      </c>
      <c r="O481" s="6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9"/>
        <v>40248.25</v>
      </c>
      <c r="O482" s="6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9"/>
        <v>41913.208333333336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9"/>
        <v>40963.25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9"/>
        <v>43811.25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9"/>
        <v>41855.208333333336</v>
      </c>
      <c r="O486" s="6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9"/>
        <v>43626.208333333328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9"/>
        <v>43168.25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9"/>
        <v>42845.208333333328</v>
      </c>
      <c r="O489" s="6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9"/>
        <v>42403.25</v>
      </c>
      <c r="O490" s="6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9"/>
        <v>40406.208333333336</v>
      </c>
      <c r="O491" s="6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9"/>
        <v>43786.25</v>
      </c>
      <c r="O492" s="6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9"/>
        <v>41456.208333333336</v>
      </c>
      <c r="O493" s="6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9"/>
        <v>40336.208333333336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9"/>
        <v>43645.208333333328</v>
      </c>
      <c r="O495" s="6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9"/>
        <v>40990.208333333336</v>
      </c>
      <c r="O496" s="6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9"/>
        <v>41800.208333333336</v>
      </c>
      <c r="O497" s="6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9"/>
        <v>42876.208333333328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9"/>
        <v>42724.25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9"/>
        <v>42005.25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9"/>
        <v>42444.208333333328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9"/>
        <v>41395.208333333336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9"/>
        <v>41345.208333333336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9"/>
        <v>41117.208333333336</v>
      </c>
      <c r="O504" s="6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9"/>
        <v>42186.208333333328</v>
      </c>
      <c r="O505" s="6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9"/>
        <v>42142.208333333328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9"/>
        <v>41341.25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9"/>
        <v>43062.25</v>
      </c>
      <c r="O508" s="6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9"/>
        <v>41373.208333333336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9"/>
        <v>43310.208333333328</v>
      </c>
      <c r="O510" s="6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9"/>
        <v>41034.208333333336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9"/>
        <v>43251.208333333328</v>
      </c>
      <c r="O512" s="6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9"/>
        <v>43671.208333333328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9"/>
        <v>41825.208333333336</v>
      </c>
      <c r="O514" s="6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ROUND(((E515/D515)*100),0)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3">(((L515/60)/60)/24)+DATE(1970,1,1)</f>
        <v>40430.208333333336</v>
      </c>
      <c r="O515" s="6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ROUND((E516/H516),2)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3"/>
        <v>41614.25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3"/>
        <v>40900.25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3"/>
        <v>40396.208333333336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3"/>
        <v>42860.208333333328</v>
      </c>
      <c r="O519" s="6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3"/>
        <v>43154.25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3"/>
        <v>42012.25</v>
      </c>
      <c r="O521" s="6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3"/>
        <v>43574.208333333328</v>
      </c>
      <c r="O522" s="6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3"/>
        <v>42605.208333333328</v>
      </c>
      <c r="O523" s="6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3"/>
        <v>41093.208333333336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3"/>
        <v>40241.25</v>
      </c>
      <c r="O525" s="6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3"/>
        <v>40294.208333333336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3"/>
        <v>40505.25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3"/>
        <v>42364.25</v>
      </c>
      <c r="O528" s="6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3"/>
        <v>42405.25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3"/>
        <v>41601.25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3"/>
        <v>41769.208333333336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3"/>
        <v>40421.208333333336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3"/>
        <v>41589.25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3"/>
        <v>43125.25</v>
      </c>
      <c r="O534" s="6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3"/>
        <v>41479.208333333336</v>
      </c>
      <c r="O535" s="6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3"/>
        <v>43329.208333333328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3"/>
        <v>43259.208333333328</v>
      </c>
      <c r="O537" s="6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3"/>
        <v>40414.208333333336</v>
      </c>
      <c r="O538" s="6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3"/>
        <v>43342.208333333328</v>
      </c>
      <c r="O539" s="6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3"/>
        <v>41539.208333333336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3"/>
        <v>43647.208333333328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3"/>
        <v>43225.208333333328</v>
      </c>
      <c r="O542" s="6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3"/>
        <v>42165.208333333328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3"/>
        <v>42391.25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3"/>
        <v>41528.208333333336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3"/>
        <v>42377.25</v>
      </c>
      <c r="O546" s="6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3"/>
        <v>43824.25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3"/>
        <v>43360.208333333328</v>
      </c>
      <c r="O548" s="6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3"/>
        <v>42029.25</v>
      </c>
      <c r="O549" s="6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3"/>
        <v>42461.208333333328</v>
      </c>
      <c r="O550" s="6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3"/>
        <v>41422.208333333336</v>
      </c>
      <c r="O551" s="6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3"/>
        <v>40968.25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3"/>
        <v>41993.25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3"/>
        <v>42700.25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3"/>
        <v>40545.25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3"/>
        <v>42723.25</v>
      </c>
      <c r="O556" s="6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3"/>
        <v>41731.208333333336</v>
      </c>
      <c r="O557" s="6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3"/>
        <v>40792.208333333336</v>
      </c>
      <c r="O558" s="6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3"/>
        <v>42279.208333333328</v>
      </c>
      <c r="O559" s="6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3"/>
        <v>42424.25</v>
      </c>
      <c r="O560" s="6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3"/>
        <v>42584.208333333328</v>
      </c>
      <c r="O561" s="6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3"/>
        <v>40865.25</v>
      </c>
      <c r="O562" s="6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3"/>
        <v>40833.208333333336</v>
      </c>
      <c r="O563" s="6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3"/>
        <v>43536.208333333328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3"/>
        <v>43417.25</v>
      </c>
      <c r="O565" s="6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3"/>
        <v>42078.208333333328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3"/>
        <v>40862.25</v>
      </c>
      <c r="O567" s="6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3"/>
        <v>42424.25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3"/>
        <v>41830.208333333336</v>
      </c>
      <c r="O569" s="6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3"/>
        <v>40374.208333333336</v>
      </c>
      <c r="O570" s="6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3"/>
        <v>40554.25</v>
      </c>
      <c r="O571" s="6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3"/>
        <v>41993.25</v>
      </c>
      <c r="O572" s="6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3"/>
        <v>42174.208333333328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3"/>
        <v>42275.208333333328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3"/>
        <v>41761.208333333336</v>
      </c>
      <c r="O575" s="6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3"/>
        <v>43806.25</v>
      </c>
      <c r="O576" s="6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3"/>
        <v>41779.208333333336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3"/>
        <v>43040.208333333328</v>
      </c>
      <c r="O578" s="6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ROUND(((E579/D579)*100),0)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7">(((L579/60)/60)/24)+DATE(1970,1,1)</f>
        <v>40613.25</v>
      </c>
      <c r="O579" s="6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ROUND((E580/H580),2)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7"/>
        <v>40878.25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7"/>
        <v>40762.208333333336</v>
      </c>
      <c r="O581" s="6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7"/>
        <v>41696.25</v>
      </c>
      <c r="O582" s="6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7"/>
        <v>40662.208333333336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7"/>
        <v>42165.208333333328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7"/>
        <v>40959.25</v>
      </c>
      <c r="O585" s="6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7"/>
        <v>41024.208333333336</v>
      </c>
      <c r="O586" s="6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7"/>
        <v>40255.208333333336</v>
      </c>
      <c r="O587" s="6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7"/>
        <v>40499.25</v>
      </c>
      <c r="O588" s="6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7"/>
        <v>43484.25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7"/>
        <v>40262.208333333336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7"/>
        <v>42190.208333333328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7"/>
        <v>41994.25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7"/>
        <v>40373.208333333336</v>
      </c>
      <c r="O593" s="6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7"/>
        <v>41789.208333333336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7"/>
        <v>41724.208333333336</v>
      </c>
      <c r="O595" s="6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7"/>
        <v>42548.208333333328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7"/>
        <v>40253.208333333336</v>
      </c>
      <c r="O597" s="6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7"/>
        <v>42434.25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7"/>
        <v>43786.25</v>
      </c>
      <c r="O599" s="6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7"/>
        <v>40344.208333333336</v>
      </c>
      <c r="O600" s="6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7"/>
        <v>42047.25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7"/>
        <v>41485.208333333336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7"/>
        <v>41789.208333333336</v>
      </c>
      <c r="O603" s="6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7"/>
        <v>42160.208333333328</v>
      </c>
      <c r="O604" s="6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7"/>
        <v>43573.208333333328</v>
      </c>
      <c r="O605" s="6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7"/>
        <v>40565.25</v>
      </c>
      <c r="O606" s="6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7"/>
        <v>42280.208333333328</v>
      </c>
      <c r="O607" s="6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7"/>
        <v>42436.25</v>
      </c>
      <c r="O608" s="6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7"/>
        <v>41721.208333333336</v>
      </c>
      <c r="O609" s="6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7"/>
        <v>43530.25</v>
      </c>
      <c r="O610" s="6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7"/>
        <v>43481.25</v>
      </c>
      <c r="O611" s="6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7"/>
        <v>41259.25</v>
      </c>
      <c r="O612" s="6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7"/>
        <v>41480.208333333336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7"/>
        <v>40474.208333333336</v>
      </c>
      <c r="O614" s="6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7"/>
        <v>42973.208333333328</v>
      </c>
      <c r="O615" s="6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7"/>
        <v>42746.25</v>
      </c>
      <c r="O616" s="6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7"/>
        <v>42489.208333333328</v>
      </c>
      <c r="O617" s="6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7"/>
        <v>41537.208333333336</v>
      </c>
      <c r="O618" s="6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7"/>
        <v>41794.208333333336</v>
      </c>
      <c r="O619" s="6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7"/>
        <v>41396.208333333336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7"/>
        <v>40669.208333333336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7"/>
        <v>42559.208333333328</v>
      </c>
      <c r="O622" s="6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7"/>
        <v>42626.208333333328</v>
      </c>
      <c r="O623" s="6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7"/>
        <v>43205.208333333328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7"/>
        <v>42201.208333333328</v>
      </c>
      <c r="O625" s="6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7"/>
        <v>42029.25</v>
      </c>
      <c r="O626" s="6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7"/>
        <v>43857.25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7"/>
        <v>40449.208333333336</v>
      </c>
      <c r="O628" s="6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7"/>
        <v>40345.208333333336</v>
      </c>
      <c r="O629" s="6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7"/>
        <v>40455.208333333336</v>
      </c>
      <c r="O630" s="6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7"/>
        <v>42557.208333333328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7"/>
        <v>43586.208333333328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7"/>
        <v>43550.208333333328</v>
      </c>
      <c r="O633" s="6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7"/>
        <v>41945.208333333336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7"/>
        <v>42315.25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7"/>
        <v>42819.208333333328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7"/>
        <v>41314.25</v>
      </c>
      <c r="O637" s="6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7"/>
        <v>40926.25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7"/>
        <v>42688.25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7"/>
        <v>40386.208333333336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7"/>
        <v>43309.208333333328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7"/>
        <v>42387.25</v>
      </c>
      <c r="O642" s="6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ROUND(((E643/D643)*100),0)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1">(((L643/60)/60)/24)+DATE(1970,1,1)</f>
        <v>42786.25</v>
      </c>
      <c r="O643" s="6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ROUND((E644/H644),2)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1"/>
        <v>43451.25</v>
      </c>
      <c r="O644" s="6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1"/>
        <v>42795.25</v>
      </c>
      <c r="O645" s="6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1"/>
        <v>43452.25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1"/>
        <v>43369.208333333328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1"/>
        <v>41346.208333333336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1"/>
        <v>43199.208333333328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1"/>
        <v>42922.208333333328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1"/>
        <v>40471.208333333336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1"/>
        <v>41828.208333333336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1"/>
        <v>41692.25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1"/>
        <v>42587.208333333328</v>
      </c>
      <c r="O654" s="6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1"/>
        <v>42468.208333333328</v>
      </c>
      <c r="O655" s="6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1"/>
        <v>42240.208333333328</v>
      </c>
      <c r="O656" s="6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1"/>
        <v>42796.25</v>
      </c>
      <c r="O657" s="6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1"/>
        <v>43097.25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1"/>
        <v>43096.25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1"/>
        <v>42246.208333333328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1"/>
        <v>40570.25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1"/>
        <v>42237.208333333328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1"/>
        <v>40996.208333333336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1"/>
        <v>43443.25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1"/>
        <v>40458.208333333336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1"/>
        <v>40959.25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1"/>
        <v>40733.208333333336</v>
      </c>
      <c r="O667" s="6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1"/>
        <v>41516.208333333336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1"/>
        <v>41892.208333333336</v>
      </c>
      <c r="O669" s="6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1"/>
        <v>41122.208333333336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1"/>
        <v>42912.208333333328</v>
      </c>
      <c r="O671" s="6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1"/>
        <v>42425.25</v>
      </c>
      <c r="O672" s="6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1"/>
        <v>40390.208333333336</v>
      </c>
      <c r="O673" s="6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1"/>
        <v>43180.208333333328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1"/>
        <v>42475.208333333328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1"/>
        <v>40774.208333333336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1"/>
        <v>43719.208333333328</v>
      </c>
      <c r="O677" s="6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1"/>
        <v>41178.208333333336</v>
      </c>
      <c r="O678" s="6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1"/>
        <v>42561.208333333328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1"/>
        <v>43484.25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1"/>
        <v>43756.208333333328</v>
      </c>
      <c r="O681" s="6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1"/>
        <v>43813.25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1"/>
        <v>40898.25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1"/>
        <v>41619.25</v>
      </c>
      <c r="O684" s="6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1"/>
        <v>43359.208333333328</v>
      </c>
      <c r="O685" s="6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1"/>
        <v>40358.208333333336</v>
      </c>
      <c r="O686" s="6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1"/>
        <v>42239.208333333328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1"/>
        <v>43186.208333333328</v>
      </c>
      <c r="O688" s="6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1"/>
        <v>42806.25</v>
      </c>
      <c r="O689" s="6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1"/>
        <v>43475.25</v>
      </c>
      <c r="O690" s="6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1"/>
        <v>41576.208333333336</v>
      </c>
      <c r="O691" s="6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1"/>
        <v>40874.25</v>
      </c>
      <c r="O692" s="6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1"/>
        <v>41185.208333333336</v>
      </c>
      <c r="O693" s="6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1"/>
        <v>43655.208333333328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1"/>
        <v>43025.208333333328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1"/>
        <v>43066.25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1"/>
        <v>42322.25</v>
      </c>
      <c r="O697" s="6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1"/>
        <v>42114.208333333328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1"/>
        <v>43190.208333333328</v>
      </c>
      <c r="O699" s="6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1"/>
        <v>40871.25</v>
      </c>
      <c r="O700" s="6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1"/>
        <v>43641.208333333328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1"/>
        <v>40203.25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1"/>
        <v>40629.208333333336</v>
      </c>
      <c r="O703" s="6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1"/>
        <v>41477.208333333336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1"/>
        <v>41020.208333333336</v>
      </c>
      <c r="O705" s="6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1"/>
        <v>42555.208333333328</v>
      </c>
      <c r="O706" s="6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ROUND(((E707/D707)*100),0)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5">(((L707/60)/60)/24)+DATE(1970,1,1)</f>
        <v>41619.25</v>
      </c>
      <c r="O707" s="6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ROUND((E708/H708),2)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5"/>
        <v>43471.25</v>
      </c>
      <c r="O708" s="6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5"/>
        <v>43442.25</v>
      </c>
      <c r="O709" s="6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5"/>
        <v>42877.208333333328</v>
      </c>
      <c r="O710" s="6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5"/>
        <v>41018.208333333336</v>
      </c>
      <c r="O711" s="6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5"/>
        <v>43295.208333333328</v>
      </c>
      <c r="O712" s="6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5"/>
        <v>42393.25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5"/>
        <v>42559.208333333328</v>
      </c>
      <c r="O714" s="6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5"/>
        <v>42604.208333333328</v>
      </c>
      <c r="O715" s="6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5"/>
        <v>41870.208333333336</v>
      </c>
      <c r="O716" s="6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5"/>
        <v>40397.208333333336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5"/>
        <v>41465.208333333336</v>
      </c>
      <c r="O718" s="6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5"/>
        <v>40777.208333333336</v>
      </c>
      <c r="O719" s="6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5"/>
        <v>41442.208333333336</v>
      </c>
      <c r="O720" s="6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5"/>
        <v>41058.208333333336</v>
      </c>
      <c r="O721" s="6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5"/>
        <v>43152.25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5"/>
        <v>43194.208333333328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5"/>
        <v>43045.25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5"/>
        <v>42431.25</v>
      </c>
      <c r="O725" s="6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5"/>
        <v>41934.208333333336</v>
      </c>
      <c r="O726" s="6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5"/>
        <v>41958.25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5"/>
        <v>40476.208333333336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5"/>
        <v>43485.25</v>
      </c>
      <c r="O729" s="6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5"/>
        <v>42515.208333333328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5"/>
        <v>41309.25</v>
      </c>
      <c r="O731" s="6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5"/>
        <v>42147.208333333328</v>
      </c>
      <c r="O732" s="6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5"/>
        <v>42939.208333333328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5"/>
        <v>42816.208333333328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5"/>
        <v>41844.208333333336</v>
      </c>
      <c r="O735" s="6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5"/>
        <v>42763.25</v>
      </c>
      <c r="O736" s="6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5"/>
        <v>42459.208333333328</v>
      </c>
      <c r="O737" s="6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5"/>
        <v>42055.25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5"/>
        <v>42685.25</v>
      </c>
      <c r="O739" s="6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5"/>
        <v>41959.25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5"/>
        <v>41089.208333333336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5"/>
        <v>42769.25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5"/>
        <v>40321.208333333336</v>
      </c>
      <c r="O743" s="6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5"/>
        <v>40197.25</v>
      </c>
      <c r="O744" s="6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5"/>
        <v>42298.208333333328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5"/>
        <v>43322.208333333328</v>
      </c>
      <c r="O746" s="6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5"/>
        <v>40328.208333333336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5"/>
        <v>40825.208333333336</v>
      </c>
      <c r="O748" s="6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5"/>
        <v>40423.208333333336</v>
      </c>
      <c r="O749" s="6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5"/>
        <v>40238.25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5"/>
        <v>41920.208333333336</v>
      </c>
      <c r="O751" s="6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5"/>
        <v>40360.208333333336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5"/>
        <v>42446.208333333328</v>
      </c>
      <c r="O753" s="6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5"/>
        <v>40395.208333333336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5"/>
        <v>40321.208333333336</v>
      </c>
      <c r="O755" s="6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5"/>
        <v>41210.208333333336</v>
      </c>
      <c r="O756" s="6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5"/>
        <v>43096.25</v>
      </c>
      <c r="O757" s="6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5"/>
        <v>42024.25</v>
      </c>
      <c r="O758" s="6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5"/>
        <v>40675.208333333336</v>
      </c>
      <c r="O759" s="6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5"/>
        <v>41936.208333333336</v>
      </c>
      <c r="O760" s="6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5"/>
        <v>43136.25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5"/>
        <v>43678.208333333328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5"/>
        <v>42938.208333333328</v>
      </c>
      <c r="O763" s="6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5"/>
        <v>41241.25</v>
      </c>
      <c r="O764" s="6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5"/>
        <v>41037.208333333336</v>
      </c>
      <c r="O765" s="6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5"/>
        <v>40676.208333333336</v>
      </c>
      <c r="O766" s="6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5"/>
        <v>42840.208333333328</v>
      </c>
      <c r="O767" s="6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5"/>
        <v>43362.208333333328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5"/>
        <v>42283.208333333328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5"/>
        <v>41619.25</v>
      </c>
      <c r="O770" s="6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ROUND(((E771/D771)*100),0)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49">(((L771/60)/60)/24)+DATE(1970,1,1)</f>
        <v>41501.208333333336</v>
      </c>
      <c r="O771" s="6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ROUND((E772/H772),2)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49"/>
        <v>41743.208333333336</v>
      </c>
      <c r="O772" s="6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9"/>
        <v>43491.25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49"/>
        <v>43505.25</v>
      </c>
      <c r="O774" s="6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49"/>
        <v>42838.208333333328</v>
      </c>
      <c r="O775" s="6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49"/>
        <v>42513.208333333328</v>
      </c>
      <c r="O776" s="6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9"/>
        <v>41949.25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9"/>
        <v>43650.208333333328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9"/>
        <v>40809.208333333336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49"/>
        <v>40768.208333333336</v>
      </c>
      <c r="O780" s="6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9"/>
        <v>42230.208333333328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49"/>
        <v>42573.208333333328</v>
      </c>
      <c r="O782" s="6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9"/>
        <v>40482.208333333336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49"/>
        <v>40603.25</v>
      </c>
      <c r="O784" s="6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49"/>
        <v>41625.25</v>
      </c>
      <c r="O785" s="6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49"/>
        <v>42435.25</v>
      </c>
      <c r="O786" s="6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49"/>
        <v>43582.208333333328</v>
      </c>
      <c r="O787" s="6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49"/>
        <v>43186.208333333328</v>
      </c>
      <c r="O788" s="6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9"/>
        <v>40684.208333333336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9"/>
        <v>41202.208333333336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9"/>
        <v>41786.208333333336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9"/>
        <v>40223.25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9"/>
        <v>42715.25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9"/>
        <v>41451.208333333336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49"/>
        <v>41450.208333333336</v>
      </c>
      <c r="O795" s="6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49"/>
        <v>43091.25</v>
      </c>
      <c r="O796" s="6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9"/>
        <v>42675.208333333328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9"/>
        <v>41859.208333333336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49"/>
        <v>43464.25</v>
      </c>
      <c r="O799" s="6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49"/>
        <v>41060.208333333336</v>
      </c>
      <c r="O800" s="6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9"/>
        <v>42399.25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9"/>
        <v>42167.208333333328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49"/>
        <v>43830.25</v>
      </c>
      <c r="O803" s="6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49"/>
        <v>43650.208333333328</v>
      </c>
      <c r="O804" s="6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49"/>
        <v>43492.25</v>
      </c>
      <c r="O805" s="6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49"/>
        <v>43102.25</v>
      </c>
      <c r="O806" s="6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9"/>
        <v>41958.25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49"/>
        <v>40973.25</v>
      </c>
      <c r="O808" s="6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49"/>
        <v>43753.208333333328</v>
      </c>
      <c r="O809" s="6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9"/>
        <v>42507.208333333328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9"/>
        <v>41135.208333333336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49"/>
        <v>43067.25</v>
      </c>
      <c r="O812" s="6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9"/>
        <v>42378.25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49"/>
        <v>43206.208333333328</v>
      </c>
      <c r="O814" s="6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49"/>
        <v>41148.208333333336</v>
      </c>
      <c r="O815" s="6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9"/>
        <v>42517.208333333328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49"/>
        <v>43068.25</v>
      </c>
      <c r="O817" s="6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49"/>
        <v>41680.25</v>
      </c>
      <c r="O818" s="6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49"/>
        <v>43589.208333333328</v>
      </c>
      <c r="O819" s="6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49"/>
        <v>43486.25</v>
      </c>
      <c r="O820" s="6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9"/>
        <v>41237.25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49"/>
        <v>43310.208333333328</v>
      </c>
      <c r="O822" s="6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49"/>
        <v>42794.25</v>
      </c>
      <c r="O823" s="6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49"/>
        <v>41698.25</v>
      </c>
      <c r="O824" s="6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49"/>
        <v>41892.208333333336</v>
      </c>
      <c r="O825" s="6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49"/>
        <v>40348.208333333336</v>
      </c>
      <c r="O826" s="6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49"/>
        <v>42941.208333333328</v>
      </c>
      <c r="O827" s="6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49"/>
        <v>40525.25</v>
      </c>
      <c r="O828" s="6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49"/>
        <v>40666.208333333336</v>
      </c>
      <c r="O829" s="6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9"/>
        <v>43340.208333333328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9"/>
        <v>42164.208333333328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9"/>
        <v>43103.25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49"/>
        <v>40994.208333333336</v>
      </c>
      <c r="O833" s="6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49"/>
        <v>42299.208333333328</v>
      </c>
      <c r="O834" s="6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ROUND(((E835/D835)*100),0)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3">(((L835/60)/60)/24)+DATE(1970,1,1)</f>
        <v>40588.25</v>
      </c>
      <c r="O835" s="6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ROUND((E836/H836),2)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3"/>
        <v>41448.208333333336</v>
      </c>
      <c r="O836" s="6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3"/>
        <v>42063.25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3"/>
        <v>40214.25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3"/>
        <v>40629.208333333336</v>
      </c>
      <c r="O839" s="6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3"/>
        <v>43370.208333333328</v>
      </c>
      <c r="O840" s="6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3"/>
        <v>41715.208333333336</v>
      </c>
      <c r="O841" s="6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3"/>
        <v>41836.208333333336</v>
      </c>
      <c r="O842" s="6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3"/>
        <v>42419.25</v>
      </c>
      <c r="O843" s="6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3"/>
        <v>43266.208333333328</v>
      </c>
      <c r="O844" s="6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3"/>
        <v>43338.208333333328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3"/>
        <v>40930.25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3"/>
        <v>43235.208333333328</v>
      </c>
      <c r="O847" s="6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3"/>
        <v>43302.208333333328</v>
      </c>
      <c r="O848" s="6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3"/>
        <v>43107.25</v>
      </c>
      <c r="O849" s="6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3"/>
        <v>40341.208333333336</v>
      </c>
      <c r="O850" s="6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3"/>
        <v>40948.25</v>
      </c>
      <c r="O851" s="6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3"/>
        <v>40866.25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3"/>
        <v>41031.208333333336</v>
      </c>
      <c r="O853" s="6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3"/>
        <v>40740.208333333336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3"/>
        <v>40714.208333333336</v>
      </c>
      <c r="O855" s="6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3"/>
        <v>43787.25</v>
      </c>
      <c r="O856" s="6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3"/>
        <v>40712.208333333336</v>
      </c>
      <c r="O857" s="6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3"/>
        <v>41023.208333333336</v>
      </c>
      <c r="O858" s="6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3"/>
        <v>40944.25</v>
      </c>
      <c r="O859" s="6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3"/>
        <v>43211.208333333328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3"/>
        <v>41334.25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3"/>
        <v>43515.25</v>
      </c>
      <c r="O862" s="6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3"/>
        <v>40258.208333333336</v>
      </c>
      <c r="O863" s="6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3"/>
        <v>40756.208333333336</v>
      </c>
      <c r="O864" s="6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3"/>
        <v>42172.208333333328</v>
      </c>
      <c r="O865" s="6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3"/>
        <v>42601.208333333328</v>
      </c>
      <c r="O866" s="6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3"/>
        <v>41897.208333333336</v>
      </c>
      <c r="O867" s="6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3"/>
        <v>40671.208333333336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3"/>
        <v>43382.208333333328</v>
      </c>
      <c r="O869" s="6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3"/>
        <v>41559.208333333336</v>
      </c>
      <c r="O870" s="6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3"/>
        <v>40350.208333333336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3"/>
        <v>42240.208333333328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3"/>
        <v>43040.208333333328</v>
      </c>
      <c r="O873" s="6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3"/>
        <v>43346.208333333328</v>
      </c>
      <c r="O874" s="6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3"/>
        <v>41647.25</v>
      </c>
      <c r="O875" s="6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3"/>
        <v>40291.208333333336</v>
      </c>
      <c r="O876" s="6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3"/>
        <v>40556.25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3"/>
        <v>43624.208333333328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3"/>
        <v>42577.208333333328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3"/>
        <v>43845.25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3"/>
        <v>42788.25</v>
      </c>
      <c r="O881" s="6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3"/>
        <v>43667.208333333328</v>
      </c>
      <c r="O882" s="6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3"/>
        <v>42194.208333333328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3"/>
        <v>42025.25</v>
      </c>
      <c r="O884" s="6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3"/>
        <v>40323.208333333336</v>
      </c>
      <c r="O885" s="6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3"/>
        <v>41763.208333333336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3"/>
        <v>40335.208333333336</v>
      </c>
      <c r="O887" s="6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3"/>
        <v>40416.208333333336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3"/>
        <v>42202.208333333328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3"/>
        <v>42836.208333333328</v>
      </c>
      <c r="O890" s="6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3"/>
        <v>41710.208333333336</v>
      </c>
      <c r="O891" s="6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3"/>
        <v>43640.208333333328</v>
      </c>
      <c r="O892" s="6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3"/>
        <v>40880.25</v>
      </c>
      <c r="O893" s="6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3"/>
        <v>40319.208333333336</v>
      </c>
      <c r="O894" s="6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3"/>
        <v>42170.208333333328</v>
      </c>
      <c r="O895" s="6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3"/>
        <v>41466.208333333336</v>
      </c>
      <c r="O896" s="6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3"/>
        <v>43134.25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3"/>
        <v>40738.208333333336</v>
      </c>
      <c r="O898" s="6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ROUND(((E899/D899)*100),0)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7">(((L899/60)/60)/24)+DATE(1970,1,1)</f>
        <v>43583.208333333328</v>
      </c>
      <c r="O899" s="6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ROUND((E900/H900),2)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7"/>
        <v>43815.25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7"/>
        <v>41554.208333333336</v>
      </c>
      <c r="O901" s="6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7"/>
        <v>41901.208333333336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7"/>
        <v>43298.208333333328</v>
      </c>
      <c r="O903" s="6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7"/>
        <v>42399.25</v>
      </c>
      <c r="O904" s="6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7"/>
        <v>41034.208333333336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7"/>
        <v>41186.208333333336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7"/>
        <v>41536.208333333336</v>
      </c>
      <c r="O907" s="6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7"/>
        <v>42868.208333333328</v>
      </c>
      <c r="O908" s="6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7"/>
        <v>40660.208333333336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7"/>
        <v>41031.208333333336</v>
      </c>
      <c r="O910" s="6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7"/>
        <v>43255.208333333328</v>
      </c>
      <c r="O911" s="6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7"/>
        <v>42026.25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7"/>
        <v>43717.208333333328</v>
      </c>
      <c r="O913" s="6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7"/>
        <v>41157.208333333336</v>
      </c>
      <c r="O914" s="6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7"/>
        <v>43597.208333333328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7"/>
        <v>41490.208333333336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7"/>
        <v>42976.208333333328</v>
      </c>
      <c r="O917" s="6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7"/>
        <v>41991.25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7"/>
        <v>40722.208333333336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7"/>
        <v>41117.208333333336</v>
      </c>
      <c r="O920" s="6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7"/>
        <v>43022.208333333328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7"/>
        <v>43503.25</v>
      </c>
      <c r="O922" s="6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7"/>
        <v>40951.25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7"/>
        <v>43443.25</v>
      </c>
      <c r="O924" s="6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7"/>
        <v>40373.208333333336</v>
      </c>
      <c r="O925" s="6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7"/>
        <v>43769.208333333328</v>
      </c>
      <c r="O926" s="6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7"/>
        <v>43000.208333333328</v>
      </c>
      <c r="O927" s="6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7"/>
        <v>42502.208333333328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7"/>
        <v>41102.208333333336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7"/>
        <v>41637.25</v>
      </c>
      <c r="O930" s="6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7"/>
        <v>42858.208333333328</v>
      </c>
      <c r="O931" s="6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7"/>
        <v>42060.25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7"/>
        <v>41818.208333333336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7"/>
        <v>41709.208333333336</v>
      </c>
      <c r="O934" s="6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7"/>
        <v>41372.208333333336</v>
      </c>
      <c r="O935" s="6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7"/>
        <v>42422.25</v>
      </c>
      <c r="O936" s="6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7"/>
        <v>42209.208333333328</v>
      </c>
      <c r="O937" s="6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7"/>
        <v>43668.208333333328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7"/>
        <v>42334.25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7"/>
        <v>43263.208333333328</v>
      </c>
      <c r="O940" s="6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7"/>
        <v>40670.208333333336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7"/>
        <v>41244.25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7"/>
        <v>40552.25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7"/>
        <v>40568.25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7"/>
        <v>41906.208333333336</v>
      </c>
      <c r="O945" s="6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7"/>
        <v>42776.25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7"/>
        <v>41004.208333333336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7"/>
        <v>40710.208333333336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7"/>
        <v>41908.208333333336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7"/>
        <v>41985.25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7"/>
        <v>42112.208333333328</v>
      </c>
      <c r="O951" s="6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7"/>
        <v>43571.208333333328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7"/>
        <v>42730.25</v>
      </c>
      <c r="O953" s="6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7"/>
        <v>42591.208333333328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7"/>
        <v>42358.25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7"/>
        <v>41174.208333333336</v>
      </c>
      <c r="O956" s="6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7"/>
        <v>41238.25</v>
      </c>
      <c r="O957" s="6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7"/>
        <v>42360.25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7"/>
        <v>40955.25</v>
      </c>
      <c r="O959" s="6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7"/>
        <v>40350.208333333336</v>
      </c>
      <c r="O960" s="6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7"/>
        <v>40357.208333333336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7"/>
        <v>42408.25</v>
      </c>
      <c r="O962" s="6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ROUND(((E963/D963)*100),0)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1">(((L963/60)/60)/24)+DATE(1970,1,1)</f>
        <v>40591.25</v>
      </c>
      <c r="O963" s="6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ROUND((E964/H964),2)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1"/>
        <v>41592.25</v>
      </c>
      <c r="O964" s="6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1"/>
        <v>40607.25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1"/>
        <v>42135.208333333328</v>
      </c>
      <c r="O966" s="6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1"/>
        <v>40203.25</v>
      </c>
      <c r="O967" s="6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1"/>
        <v>42901.208333333328</v>
      </c>
      <c r="O968" s="6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1"/>
        <v>41005.208333333336</v>
      </c>
      <c r="O969" s="6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1"/>
        <v>40544.25</v>
      </c>
      <c r="O970" s="6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1"/>
        <v>43821.25</v>
      </c>
      <c r="O971" s="6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1"/>
        <v>40672.208333333336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1"/>
        <v>41555.208333333336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1"/>
        <v>41792.208333333336</v>
      </c>
      <c r="O974" s="6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1"/>
        <v>40522.25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1"/>
        <v>41412.208333333336</v>
      </c>
      <c r="O976" s="6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1"/>
        <v>42337.25</v>
      </c>
      <c r="O977" s="6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1"/>
        <v>40571.25</v>
      </c>
      <c r="O978" s="6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1"/>
        <v>43138.25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1"/>
        <v>42686.25</v>
      </c>
      <c r="O980" s="6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1"/>
        <v>42078.208333333328</v>
      </c>
      <c r="O981" s="6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1"/>
        <v>42307.208333333328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1"/>
        <v>43094.25</v>
      </c>
      <c r="O983" s="6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1"/>
        <v>40743.208333333336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1"/>
        <v>43681.208333333328</v>
      </c>
      <c r="O985" s="6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1"/>
        <v>43716.208333333328</v>
      </c>
      <c r="O986" s="6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1"/>
        <v>41614.25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1"/>
        <v>40638.208333333336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1"/>
        <v>42852.208333333328</v>
      </c>
      <c r="O989" s="6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1"/>
        <v>42686.25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1"/>
        <v>43571.208333333328</v>
      </c>
      <c r="O991" s="6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1"/>
        <v>42432.25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1"/>
        <v>41907.208333333336</v>
      </c>
      <c r="O993" s="6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1"/>
        <v>43227.208333333328</v>
      </c>
      <c r="O994" s="6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1"/>
        <v>42362.25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1"/>
        <v>41929.208333333336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1"/>
        <v>43408.208333333328</v>
      </c>
      <c r="O997" s="6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1"/>
        <v>41276.25</v>
      </c>
      <c r="O998" s="6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1"/>
        <v>41659.25</v>
      </c>
      <c r="O999" s="6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1"/>
        <v>40220.25</v>
      </c>
      <c r="O1000" s="6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1"/>
        <v>42550.208333333328</v>
      </c>
      <c r="O1001" s="6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1:G9 G11:G1048576">
    <cfRule type="containsText" dxfId="11" priority="6" operator="containsText" text="successful">
      <formula>NOT(ISERROR(SEARCH("successful",G1)))</formula>
    </cfRule>
    <cfRule type="containsText" dxfId="10" priority="7" operator="containsText" text="failed">
      <formula>NOT(ISERROR(SEARCH("failed",G1)))</formula>
    </cfRule>
  </conditionalFormatting>
  <conditionalFormatting sqref="G1:G1048576">
    <cfRule type="containsText" dxfId="9" priority="3" operator="containsText" text="canceled">
      <formula>NOT(ISERROR(SEARCH("canceled",G1)))</formula>
    </cfRule>
    <cfRule type="containsText" dxfId="8" priority="4" operator="containsText" text="live">
      <formula>NOT(ISERROR(SEARCH("live",G1)))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2066-45EF-425B-B40A-1C9B864BEE53}">
  <dimension ref="A1:F14"/>
  <sheetViews>
    <sheetView workbookViewId="0">
      <selection activeCell="E3" sqref="E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2066</v>
      </c>
    </row>
    <row r="3" spans="1:6" x14ac:dyDescent="0.25">
      <c r="A3" s="4" t="s">
        <v>2067</v>
      </c>
      <c r="B3" s="4" t="s">
        <v>2070</v>
      </c>
    </row>
    <row r="4" spans="1:6" x14ac:dyDescent="0.25">
      <c r="A4" s="4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5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2064</v>
      </c>
      <c r="E8">
        <v>4</v>
      </c>
      <c r="F8">
        <v>4</v>
      </c>
    </row>
    <row r="9" spans="1:6" x14ac:dyDescent="0.25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6D057-D261-4883-9284-B6E0FD6EF203}"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11" bestFit="1" customWidth="1"/>
  </cols>
  <sheetData>
    <row r="1" spans="1:6" x14ac:dyDescent="0.25">
      <c r="A1" s="4" t="s">
        <v>6</v>
      </c>
      <c r="B1" t="s">
        <v>2066</v>
      </c>
    </row>
    <row r="2" spans="1:6" x14ac:dyDescent="0.25">
      <c r="A2" s="4" t="s">
        <v>2031</v>
      </c>
      <c r="B2" t="s">
        <v>2066</v>
      </c>
    </row>
    <row r="4" spans="1:6" x14ac:dyDescent="0.25">
      <c r="A4" s="4" t="s">
        <v>2067</v>
      </c>
      <c r="B4" s="4" t="s">
        <v>2070</v>
      </c>
    </row>
    <row r="5" spans="1:6" x14ac:dyDescent="0.25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B23C-6957-4D51-A5BC-93327A2A14EB}">
  <dimension ref="A1:E18"/>
  <sheetViews>
    <sheetView workbookViewId="0">
      <selection activeCell="A3" sqref="A3"/>
    </sheetView>
  </sheetViews>
  <sheetFormatPr defaultRowHeight="15.75" x14ac:dyDescent="0.25"/>
  <cols>
    <col min="1" max="1" width="27.3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>
        <v>2066</v>
      </c>
    </row>
    <row r="2" spans="1:5" x14ac:dyDescent="0.25">
      <c r="A2" s="4" t="s">
        <v>2085</v>
      </c>
      <c r="B2" t="s">
        <v>2066</v>
      </c>
    </row>
    <row r="4" spans="1:5" x14ac:dyDescent="0.25">
      <c r="A4" s="4" t="s">
        <v>2067</v>
      </c>
      <c r="B4" s="4" t="s">
        <v>2070</v>
      </c>
    </row>
    <row r="5" spans="1:5" x14ac:dyDescent="0.25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79DB-13C3-421D-9D48-0E6ABCBEED36}">
  <dimension ref="A1:H13"/>
  <sheetViews>
    <sheetView topLeftCell="A4" workbookViewId="0">
      <selection activeCell="D32" sqref="D32"/>
    </sheetView>
  </sheetViews>
  <sheetFormatPr defaultRowHeight="15.75" x14ac:dyDescent="0.25"/>
  <cols>
    <col min="1" max="1" width="26.375" bestFit="1" customWidth="1"/>
    <col min="2" max="2" width="16.125" bestFit="1" customWidth="1"/>
    <col min="3" max="3" width="12.625" bestFit="1" customWidth="1"/>
    <col min="4" max="4" width="15.375" bestFit="1" customWidth="1"/>
    <col min="5" max="5" width="12" bestFit="1" customWidth="1"/>
    <col min="6" max="6" width="19.25" style="8" bestFit="1" customWidth="1"/>
    <col min="7" max="7" width="15.25" style="8" bestFit="1" customWidth="1"/>
    <col min="8" max="8" width="18.25" bestFit="1" customWidth="1"/>
  </cols>
  <sheetData>
    <row r="1" spans="1:8" x14ac:dyDescent="0.25">
      <c r="A1" t="s">
        <v>2086</v>
      </c>
      <c r="B1" t="s">
        <v>2105</v>
      </c>
      <c r="C1" t="s">
        <v>2087</v>
      </c>
      <c r="D1" t="s">
        <v>2088</v>
      </c>
      <c r="E1" t="s">
        <v>2089</v>
      </c>
      <c r="F1" s="8" t="s">
        <v>2090</v>
      </c>
      <c r="G1" s="8" t="s">
        <v>2091</v>
      </c>
      <c r="H1" t="s">
        <v>2092</v>
      </c>
    </row>
    <row r="2" spans="1:8" x14ac:dyDescent="0.25">
      <c r="A2" t="s">
        <v>2093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(B2+C2+D2)</f>
        <v>51</v>
      </c>
      <c r="F2" s="8">
        <f>(B2/E2)</f>
        <v>0.58823529411764708</v>
      </c>
      <c r="G2" s="8">
        <f>(C2/E2)</f>
        <v>0.39215686274509803</v>
      </c>
      <c r="H2" s="8">
        <f>(D2/E2)</f>
        <v>1.9607843137254902E-2</v>
      </c>
    </row>
    <row r="3" spans="1:8" x14ac:dyDescent="0.25">
      <c r="A3" t="s">
        <v>2094</v>
      </c>
      <c r="B3">
        <f>COUNTIFS(Crowdfunding!D:D,"&gt;=1000", Crowdfunding!D:D,"&lt;=4999",Crowdfunding!G:G,"successful")</f>
        <v>191</v>
      </c>
      <c r="C3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(B3+C3+D3)</f>
        <v>231</v>
      </c>
      <c r="F3" s="8">
        <f t="shared" ref="F3:F13" si="1">(B3/E3)</f>
        <v>0.82683982683982682</v>
      </c>
      <c r="G3" s="8">
        <f t="shared" ref="G3:G13" si="2">(C3/E3)</f>
        <v>0.16450216450216451</v>
      </c>
      <c r="H3" s="8">
        <f t="shared" ref="H3:H13" si="3">(D3/E3)</f>
        <v>8.658008658008658E-3</v>
      </c>
    </row>
    <row r="4" spans="1:8" x14ac:dyDescent="0.25">
      <c r="A4" t="s">
        <v>2095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5">
      <c r="A5" t="s">
        <v>2096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5">
      <c r="A6" t="s">
        <v>2097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5">
      <c r="A7" t="s">
        <v>2098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5">
      <c r="A8" t="s">
        <v>2099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5">
      <c r="A9" t="s">
        <v>2100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5">
      <c r="A10" t="s">
        <v>2101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5">
      <c r="A11" t="s">
        <v>2102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5">
      <c r="A12" t="s">
        <v>2103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5">
      <c r="A13" t="s">
        <v>2104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5B64-5376-409B-94B4-560235DBBB8E}">
  <dimension ref="A1:M566"/>
  <sheetViews>
    <sheetView workbookViewId="0">
      <selection activeCell="M8" sqref="M8"/>
    </sheetView>
  </sheetViews>
  <sheetFormatPr defaultRowHeight="15.75" x14ac:dyDescent="0.25"/>
  <cols>
    <col min="2" max="2" width="12.75" bestFit="1" customWidth="1"/>
    <col min="5" max="5" width="13.5" bestFit="1" customWidth="1"/>
    <col min="8" max="8" width="18.875" bestFit="1" customWidth="1"/>
    <col min="11" max="11" width="11.375" bestFit="1" customWidth="1"/>
    <col min="13" max="13" width="11.375" bestFit="1" customWidth="1"/>
  </cols>
  <sheetData>
    <row r="1" spans="1:13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3" x14ac:dyDescent="0.25">
      <c r="A2" t="s">
        <v>20</v>
      </c>
      <c r="B2">
        <v>158</v>
      </c>
      <c r="D2" t="s">
        <v>14</v>
      </c>
      <c r="E2">
        <v>0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H3" t="s">
        <v>2111</v>
      </c>
      <c r="I3" t="s">
        <v>2106</v>
      </c>
      <c r="J3" t="s">
        <v>2107</v>
      </c>
      <c r="K3" t="s">
        <v>2108</v>
      </c>
      <c r="L3" t="s">
        <v>2109</v>
      </c>
      <c r="M3" t="s">
        <v>2110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  <c r="I4">
        <f xml:space="preserve"> AVERAGE(B2:B566)</f>
        <v>851.14690265486729</v>
      </c>
      <c r="J4">
        <f>MEDIAN(B2:B566)</f>
        <v>201</v>
      </c>
      <c r="K4">
        <f>MIN(B2:B566)</f>
        <v>16</v>
      </c>
      <c r="L4">
        <f>_xlfn.VAR.S(B2:B566)</f>
        <v>1606216.5936295739</v>
      </c>
      <c r="M4">
        <f>_xlfn.STDEV.S(B2:B566)</f>
        <v>1267.366006183523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  <c r="H6" t="s">
        <v>2112</v>
      </c>
      <c r="I6" t="s">
        <v>2106</v>
      </c>
      <c r="J6" t="s">
        <v>2107</v>
      </c>
      <c r="K6" t="s">
        <v>2113</v>
      </c>
      <c r="L6" t="s">
        <v>2114</v>
      </c>
      <c r="M6" t="s">
        <v>2110</v>
      </c>
    </row>
    <row r="7" spans="1:13" x14ac:dyDescent="0.25">
      <c r="A7" t="s">
        <v>20</v>
      </c>
      <c r="B7">
        <v>98</v>
      </c>
      <c r="D7" t="s">
        <v>14</v>
      </c>
      <c r="E7">
        <v>27</v>
      </c>
      <c r="I7">
        <f>AVERAGE(E2:E365)</f>
        <v>585.61538461538464</v>
      </c>
      <c r="J7">
        <f>MEDIAN(E2:E365)</f>
        <v>114.5</v>
      </c>
      <c r="K7">
        <f>MIN(E2:E365)</f>
        <v>0</v>
      </c>
      <c r="L7">
        <f>_xlfn.VAR.S(E2:E365)</f>
        <v>924113.45496927318</v>
      </c>
      <c r="M7">
        <f>_xlfn.STDEV.S(E2:E365)</f>
        <v>961.30819978260524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11" operator="containsText" text="successful">
      <formula>NOT(ISERROR(SEARCH("successful",A1)))</formula>
    </cfRule>
    <cfRule type="containsText" dxfId="6" priority="12" operator="containsText" text="failed">
      <formula>NOT(ISERROR(SEARCH("failed",A1)))</formula>
    </cfRule>
  </conditionalFormatting>
  <conditionalFormatting sqref="A1:A1048141">
    <cfRule type="containsText" dxfId="5" priority="9" operator="containsText" text="canceled">
      <formula>NOT(ISERROR(SEARCH("canceled",A1)))</formula>
    </cfRule>
    <cfRule type="containsText" dxfId="4" priority="10" operator="containsText" text="live">
      <formula>NOT(ISERROR(SEARCH("live",A1)))</formula>
    </cfRule>
  </conditionalFormatting>
  <conditionalFormatting sqref="D1:D1047940">
    <cfRule type="containsText" dxfId="3" priority="3" operator="containsText" text="successful">
      <formula>NOT(ISERROR(SEARCH("successful",D1)))</formula>
    </cfRule>
    <cfRule type="containsText" dxfId="2" priority="4" operator="containsText" text="failed">
      <formula>NOT(ISERROR(SEARCH("failed",D1)))</formula>
    </cfRule>
  </conditionalFormatting>
  <conditionalFormatting sqref="D1:D1047940">
    <cfRule type="containsText" dxfId="1" priority="1" operator="containsText" text="canceled">
      <formula>NOT(ISERROR(SEARCH("canceled",D1)))</formula>
    </cfRule>
    <cfRule type="containsText" dxfId="0" priority="2" operator="containsText" text="live">
      <formula>NOT(ISERROR(SEARCH("live",D1)))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Jackson Wilhovsky</cp:lastModifiedBy>
  <dcterms:created xsi:type="dcterms:W3CDTF">2021-09-29T18:52:28Z</dcterms:created>
  <dcterms:modified xsi:type="dcterms:W3CDTF">2024-10-21T22:13:08Z</dcterms:modified>
</cp:coreProperties>
</file>