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uanc\Desktop\"/>
    </mc:Choice>
  </mc:AlternateContent>
  <xr:revisionPtr revIDLastSave="0" documentId="13_ncr:1_{2EF3941B-8964-4775-BAEB-F22DC8174DE4}" xr6:coauthVersionLast="47" xr6:coauthVersionMax="47" xr10:uidLastSave="{00000000-0000-0000-0000-000000000000}"/>
  <bookViews>
    <workbookView xWindow="-120" yWindow="-120" windowWidth="20730" windowHeight="11040" xr2:uid="{F8F10869-1C15-4933-BDE3-CDAF9A3D3102}"/>
  </bookViews>
  <sheets>
    <sheet name="Distribuid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6" i="1" l="1"/>
  <c r="N32" i="1"/>
  <c r="L32" i="1"/>
  <c r="L31" i="1"/>
  <c r="N31" i="1" s="1"/>
  <c r="K31" i="1"/>
  <c r="M31" i="1" s="1"/>
  <c r="L30" i="1"/>
  <c r="N30" i="1" s="1"/>
  <c r="L23" i="1"/>
  <c r="N23" i="1" s="1"/>
  <c r="K23" i="1"/>
  <c r="M23" i="1" s="1"/>
  <c r="K24" i="1"/>
  <c r="M24" i="1" s="1"/>
  <c r="K25" i="1"/>
  <c r="M25" i="1" s="1"/>
  <c r="D31" i="1"/>
  <c r="K32" i="1" s="1"/>
  <c r="M32" i="1" s="1"/>
  <c r="D26" i="1"/>
  <c r="K30" i="1" s="1"/>
  <c r="M30" i="1" s="1"/>
  <c r="D21" i="1"/>
  <c r="L24" i="1" s="1"/>
  <c r="N24" i="1" s="1"/>
  <c r="D16" i="1"/>
  <c r="K17" i="1" s="1"/>
  <c r="M17" i="1" s="1"/>
  <c r="D11" i="1"/>
  <c r="K13" i="1" s="1"/>
  <c r="M13" i="1" s="1"/>
  <c r="D6" i="1"/>
  <c r="K6" i="1" s="1"/>
  <c r="M6" i="1" s="1"/>
  <c r="K35" i="1" l="1"/>
  <c r="M35" i="1" s="1"/>
  <c r="K29" i="1"/>
  <c r="M29" i="1" s="1"/>
  <c r="L35" i="1"/>
  <c r="N35" i="1" s="1"/>
  <c r="L26" i="1"/>
  <c r="K28" i="1"/>
  <c r="M28" i="1" s="1"/>
  <c r="L34" i="1"/>
  <c r="N34" i="1" s="1"/>
  <c r="L21" i="1"/>
  <c r="N21" i="1" s="1"/>
  <c r="K27" i="1"/>
  <c r="M27" i="1" s="1"/>
  <c r="L33" i="1"/>
  <c r="N33" i="1" s="1"/>
  <c r="K22" i="1"/>
  <c r="M22" i="1" s="1"/>
  <c r="L22" i="1"/>
  <c r="N22" i="1" s="1"/>
  <c r="L28" i="1"/>
  <c r="N28" i="1" s="1"/>
  <c r="K34" i="1"/>
  <c r="M34" i="1" s="1"/>
  <c r="L25" i="1"/>
  <c r="N25" i="1" s="1"/>
  <c r="K26" i="1"/>
  <c r="M26" i="1" s="1"/>
  <c r="L27" i="1"/>
  <c r="N27" i="1" s="1"/>
  <c r="K33" i="1"/>
  <c r="M33" i="1" s="1"/>
  <c r="L29" i="1"/>
  <c r="N29" i="1" s="1"/>
  <c r="K21" i="1"/>
  <c r="M21" i="1" s="1"/>
  <c r="L15" i="1"/>
  <c r="N15" i="1" s="1"/>
  <c r="L6" i="1"/>
  <c r="N6" i="1" s="1"/>
  <c r="K8" i="1"/>
  <c r="M8" i="1" s="1"/>
  <c r="L17" i="1"/>
  <c r="N17" i="1" s="1"/>
  <c r="L13" i="1"/>
  <c r="N13" i="1" s="1"/>
  <c r="L9" i="1"/>
  <c r="N9" i="1" s="1"/>
  <c r="K7" i="1"/>
  <c r="M7" i="1" s="1"/>
  <c r="L20" i="1"/>
  <c r="N20" i="1" s="1"/>
  <c r="K16" i="1"/>
  <c r="M16" i="1" s="1"/>
  <c r="L11" i="1"/>
  <c r="N11" i="1" s="1"/>
  <c r="K12" i="1"/>
  <c r="M12" i="1" s="1"/>
  <c r="K9" i="1"/>
  <c r="M9" i="1" s="1"/>
  <c r="L18" i="1"/>
  <c r="N18" i="1" s="1"/>
  <c r="L12" i="1"/>
  <c r="N12" i="1" s="1"/>
  <c r="L8" i="1"/>
  <c r="N8" i="1" s="1"/>
  <c r="K10" i="1"/>
  <c r="M10" i="1" s="1"/>
  <c r="K11" i="1"/>
  <c r="M11" i="1" s="1"/>
  <c r="L7" i="1"/>
  <c r="N7" i="1" s="1"/>
  <c r="K20" i="1"/>
  <c r="M20" i="1" s="1"/>
  <c r="K15" i="1"/>
  <c r="M15" i="1" s="1"/>
  <c r="L10" i="1"/>
  <c r="N10" i="1" s="1"/>
  <c r="K19" i="1"/>
  <c r="M19" i="1" s="1"/>
  <c r="K14" i="1"/>
  <c r="M14" i="1" s="1"/>
  <c r="L14" i="1"/>
  <c r="N14" i="1" s="1"/>
  <c r="L16" i="1"/>
  <c r="N16" i="1" s="1"/>
  <c r="K18" i="1"/>
  <c r="M18" i="1" s="1"/>
  <c r="L19" i="1"/>
  <c r="N19" i="1" s="1"/>
</calcChain>
</file>

<file path=xl/sharedStrings.xml><?xml version="1.0" encoding="utf-8"?>
<sst xmlns="http://schemas.openxmlformats.org/spreadsheetml/2006/main" count="62" uniqueCount="23">
  <si>
    <t>Riemann</t>
  </si>
  <si>
    <t>Monte Carlo</t>
  </si>
  <si>
    <t>Metodos</t>
  </si>
  <si>
    <t>Integral</t>
  </si>
  <si>
    <t>Valor real</t>
  </si>
  <si>
    <t>Numero de nodos</t>
  </si>
  <si>
    <t>Puntos/Particiones por nodo</t>
  </si>
  <si>
    <t>Función</t>
  </si>
  <si>
    <t>Rangos</t>
  </si>
  <si>
    <t>Configuraciones</t>
  </si>
  <si>
    <t>10 mil</t>
  </si>
  <si>
    <t>100 mil</t>
  </si>
  <si>
    <t>1 millon</t>
  </si>
  <si>
    <t>10 millones</t>
  </si>
  <si>
    <t>100 millones</t>
  </si>
  <si>
    <t>x^2</t>
  </si>
  <si>
    <t>entre 0 y 1</t>
  </si>
  <si>
    <t>entre -1 y 1</t>
  </si>
  <si>
    <t>Latencia segundos</t>
  </si>
  <si>
    <t>2*(1-x^2)^0.5</t>
  </si>
  <si>
    <t>Error Absoluto</t>
  </si>
  <si>
    <t>Error Relativo</t>
  </si>
  <si>
    <t>Errores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</si>
</sst>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169" formatCode="#,##0.000"/>
    <numFmt numFmtId="170" formatCode="#,##0.0000"/>
    <numFmt numFmtId="171" formatCode="#,##0.00000"/>
    <numFmt numFmtId="172" formatCode="#,##0.000000"/>
    <numFmt numFmtId="173" formatCode="#,##0.0000000"/>
    <numFmt numFmtId="174" formatCode="#,##0.00000000"/>
    <numFmt numFmtId="175" formatCode="#,##0.000000000"/>
    <numFmt numFmtId="195" formatCode="0.0000000000"/>
    <numFmt numFmtId="196" formatCode="0.00000000000"/>
    <numFmt numFmtId="197" formatCode="0.000000000000"/>
    <numFmt numFmtId="200" formatCode="0.000000000000000"/>
    <numFmt numFmtId="201" formatCode="#,##0.00000000000"/>
    <numFmt numFmtId="203" formatCode="0.000E+00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3" fontId="0" fillId="2" borderId="1" xfId="0" applyNumberFormat="1" applyFill="1" applyBorder="1" applyAlignment="1">
      <alignment horizontal="center"/>
    </xf>
    <xf numFmtId="175" fontId="0" fillId="2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200" fontId="0" fillId="0" borderId="1" xfId="0" applyNumberFormat="1" applyBorder="1" applyAlignment="1">
      <alignment horizontal="center" vertical="center"/>
    </xf>
    <xf numFmtId="3" fontId="0" fillId="4" borderId="1" xfId="0" applyNumberFormat="1" applyFill="1" applyBorder="1" applyAlignment="1">
      <alignment horizontal="center"/>
    </xf>
    <xf numFmtId="169" fontId="0" fillId="4" borderId="1" xfId="0" applyNumberFormat="1" applyFill="1" applyBorder="1" applyAlignment="1">
      <alignment horizontal="center"/>
    </xf>
    <xf numFmtId="170" fontId="0" fillId="4" borderId="1" xfId="0" applyNumberFormat="1" applyFill="1" applyBorder="1" applyAlignment="1">
      <alignment horizontal="center"/>
    </xf>
    <xf numFmtId="171" fontId="0" fillId="4" borderId="1" xfId="0" applyNumberFormat="1" applyFill="1" applyBorder="1" applyAlignment="1">
      <alignment horizontal="center"/>
    </xf>
    <xf numFmtId="173" fontId="0" fillId="2" borderId="1" xfId="0" applyNumberFormat="1" applyFill="1" applyBorder="1" applyAlignment="1">
      <alignment horizontal="center"/>
    </xf>
    <xf numFmtId="173" fontId="0" fillId="4" borderId="1" xfId="0" applyNumberFormat="1" applyFill="1" applyBorder="1" applyAlignment="1">
      <alignment horizontal="center"/>
    </xf>
    <xf numFmtId="174" fontId="0" fillId="4" borderId="1" xfId="0" applyNumberFormat="1" applyFill="1" applyBorder="1" applyAlignment="1">
      <alignment horizontal="center"/>
    </xf>
    <xf numFmtId="175" fontId="0" fillId="4" borderId="1" xfId="0" applyNumberFormat="1" applyFill="1" applyBorder="1" applyAlignment="1">
      <alignment horizontal="center"/>
    </xf>
    <xf numFmtId="195" fontId="0" fillId="4" borderId="1" xfId="0" applyNumberFormat="1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200" fontId="0" fillId="8" borderId="1" xfId="0" applyNumberFormat="1" applyFill="1" applyBorder="1" applyAlignment="1">
      <alignment horizontal="center"/>
    </xf>
    <xf numFmtId="203" fontId="0" fillId="8" borderId="1" xfId="0" applyNumberForma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9" borderId="2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10" borderId="2" xfId="0" applyFont="1" applyFill="1" applyBorder="1" applyAlignment="1">
      <alignment horizontal="center"/>
    </xf>
    <xf numFmtId="1" fontId="0" fillId="0" borderId="7" xfId="0" applyNumberFormat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200" fontId="0" fillId="0" borderId="10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" fontId="0" fillId="0" borderId="10" xfId="0" applyNumberFormat="1" applyBorder="1" applyAlignment="1">
      <alignment horizontal="center"/>
    </xf>
    <xf numFmtId="0" fontId="0" fillId="4" borderId="10" xfId="0" applyFill="1" applyBorder="1" applyAlignment="1">
      <alignment horizontal="center"/>
    </xf>
    <xf numFmtId="4" fontId="0" fillId="4" borderId="10" xfId="0" applyNumberForma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8" borderId="10" xfId="0" applyFill="1" applyBorder="1" applyAlignment="1">
      <alignment horizontal="center"/>
    </xf>
    <xf numFmtId="200" fontId="0" fillId="8" borderId="10" xfId="0" applyNumberFormat="1" applyFill="1" applyBorder="1" applyAlignment="1">
      <alignment horizontal="center"/>
    </xf>
    <xf numFmtId="0" fontId="0" fillId="8" borderId="11" xfId="0" applyFill="1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8" borderId="13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200" fontId="0" fillId="0" borderId="16" xfId="0" applyNumberForma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1" fontId="0" fillId="0" borderId="16" xfId="0" applyNumberFormat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8" borderId="16" xfId="0" applyFill="1" applyBorder="1" applyAlignment="1">
      <alignment horizontal="center"/>
    </xf>
    <xf numFmtId="0" fontId="0" fillId="8" borderId="17" xfId="0" applyFill="1" applyBorder="1" applyAlignment="1">
      <alignment horizontal="center"/>
    </xf>
    <xf numFmtId="0" fontId="0" fillId="8" borderId="18" xfId="0" applyFill="1" applyBorder="1" applyAlignment="1">
      <alignment horizontal="center"/>
    </xf>
    <xf numFmtId="201" fontId="0" fillId="4" borderId="16" xfId="0" applyNumberFormat="1" applyFill="1" applyBorder="1" applyAlignment="1">
      <alignment horizontal="center"/>
    </xf>
    <xf numFmtId="174" fontId="0" fillId="2" borderId="16" xfId="0" applyNumberFormat="1" applyFill="1" applyBorder="1" applyAlignment="1">
      <alignment horizontal="center"/>
    </xf>
    <xf numFmtId="200" fontId="0" fillId="8" borderId="16" xfId="0" applyNumberFormat="1" applyFill="1" applyBorder="1" applyAlignment="1">
      <alignment horizontal="center"/>
    </xf>
    <xf numFmtId="196" fontId="0" fillId="4" borderId="16" xfId="0" applyNumberFormat="1" applyFill="1" applyBorder="1" applyAlignment="1">
      <alignment horizontal="center"/>
    </xf>
    <xf numFmtId="3" fontId="0" fillId="2" borderId="16" xfId="0" applyNumberFormat="1" applyFill="1" applyBorder="1" applyAlignment="1">
      <alignment horizontal="center"/>
    </xf>
    <xf numFmtId="175" fontId="0" fillId="2" borderId="16" xfId="0" applyNumberFormat="1" applyFill="1" applyBorder="1" applyAlignment="1">
      <alignment horizontal="center"/>
    </xf>
    <xf numFmtId="172" fontId="0" fillId="4" borderId="10" xfId="0" applyNumberFormat="1" applyFill="1" applyBorder="1" applyAlignment="1">
      <alignment horizontal="center"/>
    </xf>
    <xf numFmtId="169" fontId="0" fillId="4" borderId="10" xfId="0" applyNumberFormat="1" applyFill="1" applyBorder="1" applyAlignment="1">
      <alignment horizontal="center"/>
    </xf>
    <xf numFmtId="197" fontId="0" fillId="4" borderId="16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5A2217-ACCE-4C0C-9B21-216D468762E5}">
  <dimension ref="B3:N35"/>
  <sheetViews>
    <sheetView tabSelected="1" zoomScale="95" zoomScaleNormal="95" workbookViewId="0">
      <selection activeCell="F26" sqref="F26"/>
    </sheetView>
  </sheetViews>
  <sheetFormatPr baseColWidth="10" defaultRowHeight="15" x14ac:dyDescent="0.25"/>
  <cols>
    <col min="2" max="2" width="12.85546875" bestFit="1" customWidth="1"/>
    <col min="4" max="4" width="20" customWidth="1"/>
    <col min="5" max="5" width="16.85546875" bestFit="1" customWidth="1"/>
    <col min="6" max="6" width="26.7109375" bestFit="1" customWidth="1"/>
    <col min="7" max="7" width="18" customWidth="1"/>
    <col min="8" max="8" width="13.85546875" customWidth="1"/>
    <col min="9" max="10" width="14.42578125" bestFit="1" customWidth="1"/>
    <col min="11" max="11" width="12.5703125" bestFit="1" customWidth="1"/>
    <col min="12" max="12" width="18.5703125" bestFit="1" customWidth="1"/>
    <col min="13" max="14" width="12.5703125" bestFit="1" customWidth="1"/>
  </cols>
  <sheetData>
    <row r="3" spans="2:14" x14ac:dyDescent="0.25">
      <c r="K3" s="23" t="s">
        <v>22</v>
      </c>
      <c r="L3" s="23"/>
      <c r="M3" s="23"/>
      <c r="N3" s="23"/>
    </row>
    <row r="4" spans="2:14" x14ac:dyDescent="0.25">
      <c r="B4" s="3" t="s">
        <v>3</v>
      </c>
      <c r="C4" s="4"/>
      <c r="E4" s="1" t="s">
        <v>9</v>
      </c>
      <c r="F4" s="1"/>
      <c r="G4" s="27" t="s">
        <v>2</v>
      </c>
      <c r="H4" s="27"/>
      <c r="I4" s="28" t="s">
        <v>18</v>
      </c>
      <c r="J4" s="29"/>
      <c r="K4" s="30" t="s">
        <v>20</v>
      </c>
      <c r="L4" s="30"/>
      <c r="M4" s="30" t="s">
        <v>21</v>
      </c>
      <c r="N4" s="30"/>
    </row>
    <row r="5" spans="2:14" ht="15.75" thickBot="1" x14ac:dyDescent="0.3">
      <c r="B5" s="2" t="s">
        <v>7</v>
      </c>
      <c r="C5" s="2" t="s">
        <v>8</v>
      </c>
      <c r="D5" s="2" t="s">
        <v>4</v>
      </c>
      <c r="E5" s="2" t="s">
        <v>5</v>
      </c>
      <c r="F5" s="2" t="s">
        <v>6</v>
      </c>
      <c r="G5" s="31" t="s">
        <v>0</v>
      </c>
      <c r="H5" s="31" t="s">
        <v>1</v>
      </c>
      <c r="I5" s="32" t="s">
        <v>0</v>
      </c>
      <c r="J5" s="32" t="s">
        <v>1</v>
      </c>
      <c r="K5" s="33" t="s">
        <v>0</v>
      </c>
      <c r="L5" s="33" t="s">
        <v>1</v>
      </c>
      <c r="M5" s="33" t="s">
        <v>0</v>
      </c>
      <c r="N5" s="33" t="s">
        <v>1</v>
      </c>
    </row>
    <row r="6" spans="2:14" x14ac:dyDescent="0.25">
      <c r="B6" s="38" t="s">
        <v>19</v>
      </c>
      <c r="C6" s="39" t="s">
        <v>17</v>
      </c>
      <c r="D6" s="40">
        <f>PI()</f>
        <v>3.1415926535897931</v>
      </c>
      <c r="E6" s="41">
        <v>1</v>
      </c>
      <c r="F6" s="42" t="s">
        <v>10</v>
      </c>
      <c r="G6" s="43">
        <v>3.1415000000000002</v>
      </c>
      <c r="H6" s="44">
        <v>3.141</v>
      </c>
      <c r="I6" s="45">
        <v>3.0973238E-2</v>
      </c>
      <c r="J6" s="45">
        <v>9.8216439000000003E-2</v>
      </c>
      <c r="K6" s="46">
        <f>ABS($D$6-G6)</f>
        <v>9.265358979293481E-5</v>
      </c>
      <c r="L6" s="47">
        <f>ABS($D$6-H6)</f>
        <v>5.9265358979310179E-4</v>
      </c>
      <c r="M6" s="46">
        <f>K6/ABS($D$6)</f>
        <v>2.9492553621508708E-5</v>
      </c>
      <c r="N6" s="48">
        <f>L6/ABS($D$6)</f>
        <v>1.8864749671345722E-4</v>
      </c>
    </row>
    <row r="7" spans="2:14" x14ac:dyDescent="0.25">
      <c r="B7" s="49"/>
      <c r="C7" s="7"/>
      <c r="D7" s="13"/>
      <c r="E7" s="6"/>
      <c r="F7" s="5" t="s">
        <v>11</v>
      </c>
      <c r="G7" s="14">
        <v>3141592</v>
      </c>
      <c r="H7" s="12">
        <v>3.141</v>
      </c>
      <c r="I7" s="9">
        <v>5.7929890999999997E-2</v>
      </c>
      <c r="J7" s="9">
        <v>9.2824642999999998E-2</v>
      </c>
      <c r="K7" s="24">
        <f t="shared" ref="K7:K9" si="0">ABS($D$6-G7)</f>
        <v>3141588.8584073465</v>
      </c>
      <c r="L7" s="25">
        <f t="shared" ref="L7:L9" si="1">ABS($D$6-H7)</f>
        <v>5.9265358979310179E-4</v>
      </c>
      <c r="M7" s="24">
        <f t="shared" ref="M7:M10" si="2">K7/ABS($D$6)</f>
        <v>999998.79195590736</v>
      </c>
      <c r="N7" s="50">
        <f t="shared" ref="N7:N9" si="3">L7/ABS($D$6)</f>
        <v>1.8864749671345722E-4</v>
      </c>
    </row>
    <row r="8" spans="2:14" x14ac:dyDescent="0.25">
      <c r="B8" s="49"/>
      <c r="C8" s="7"/>
      <c r="D8" s="13"/>
      <c r="E8" s="6"/>
      <c r="F8" s="5" t="s">
        <v>12</v>
      </c>
      <c r="G8" s="20">
        <v>3.1415926500000002</v>
      </c>
      <c r="H8" s="15">
        <v>3.141</v>
      </c>
      <c r="I8" s="9">
        <v>0.24699301900000001</v>
      </c>
      <c r="J8" s="9">
        <v>0.240994135</v>
      </c>
      <c r="K8" s="24">
        <f t="shared" si="0"/>
        <v>3.5897929073769319E-9</v>
      </c>
      <c r="L8" s="25">
        <f t="shared" si="1"/>
        <v>5.9265358979310179E-4</v>
      </c>
      <c r="M8" s="24">
        <f t="shared" si="2"/>
        <v>1.1426665717705302E-9</v>
      </c>
      <c r="N8" s="50">
        <f t="shared" si="3"/>
        <v>1.8864749671345722E-4</v>
      </c>
    </row>
    <row r="9" spans="2:14" x14ac:dyDescent="0.25">
      <c r="B9" s="49"/>
      <c r="C9" s="7"/>
      <c r="D9" s="13"/>
      <c r="E9" s="6"/>
      <c r="F9" s="5" t="s">
        <v>13</v>
      </c>
      <c r="G9" s="21">
        <v>3.141592653</v>
      </c>
      <c r="H9" s="16">
        <v>3.1415000000000002</v>
      </c>
      <c r="I9" s="11">
        <v>2.2512537080000001</v>
      </c>
      <c r="J9" s="18">
        <v>1.718590021</v>
      </c>
      <c r="K9" s="24">
        <f t="shared" si="0"/>
        <v>5.8979310324502876E-10</v>
      </c>
      <c r="L9" s="25">
        <f t="shared" si="1"/>
        <v>9.265358979293481E-5</v>
      </c>
      <c r="M9" s="24">
        <f t="shared" si="2"/>
        <v>1.8773697556590981E-10</v>
      </c>
      <c r="N9" s="50">
        <f t="shared" si="3"/>
        <v>2.9492553621508708E-5</v>
      </c>
    </row>
    <row r="10" spans="2:14" ht="15.75" thickBot="1" x14ac:dyDescent="0.3">
      <c r="B10" s="51"/>
      <c r="C10" s="52"/>
      <c r="D10" s="53"/>
      <c r="E10" s="54"/>
      <c r="F10" s="55" t="s">
        <v>14</v>
      </c>
      <c r="G10" s="61">
        <v>3.1415926535800001</v>
      </c>
      <c r="H10" s="56">
        <v>3.1415000000000002</v>
      </c>
      <c r="I10" s="57">
        <v>24.292365369999999</v>
      </c>
      <c r="J10" s="62">
        <v>25.570574856</v>
      </c>
      <c r="K10" s="58">
        <f>ABS($D$6-G10)</f>
        <v>9.7930552556135808E-12</v>
      </c>
      <c r="L10" s="63">
        <f>ABS($D$6-H10)</f>
        <v>9.265358979293481E-5</v>
      </c>
      <c r="M10" s="58">
        <f t="shared" si="2"/>
        <v>3.1172263038059322E-12</v>
      </c>
      <c r="N10" s="59">
        <f>L10/ABS($D$6)</f>
        <v>2.9492553621508708E-5</v>
      </c>
    </row>
    <row r="11" spans="2:14" x14ac:dyDescent="0.25">
      <c r="B11" s="38" t="s">
        <v>19</v>
      </c>
      <c r="C11" s="39" t="s">
        <v>17</v>
      </c>
      <c r="D11" s="40">
        <f>PI()</f>
        <v>3.1415926535897931</v>
      </c>
      <c r="E11" s="41">
        <v>2</v>
      </c>
      <c r="F11" s="42" t="s">
        <v>10</v>
      </c>
      <c r="G11" s="43">
        <v>3.1415899999999999</v>
      </c>
      <c r="H11" s="43">
        <v>3.141</v>
      </c>
      <c r="I11" s="45">
        <v>3.7206226000000002E-2</v>
      </c>
      <c r="J11" s="45">
        <v>9.3507485000000001E-2</v>
      </c>
      <c r="K11" s="46">
        <f>ABS($D$11-G11)</f>
        <v>2.6535897932333796E-6</v>
      </c>
      <c r="L11" s="46">
        <f>ABS($D$11-H11)</f>
        <v>5.9265358979310179E-4</v>
      </c>
      <c r="M11" s="46">
        <f>K11/ABS($D$11)</f>
        <v>8.4466386506258571E-7</v>
      </c>
      <c r="N11" s="48">
        <f>L11/ABS($D$11)</f>
        <v>1.8864749671345722E-4</v>
      </c>
    </row>
    <row r="12" spans="2:14" x14ac:dyDescent="0.25">
      <c r="B12" s="49"/>
      <c r="C12" s="7"/>
      <c r="D12" s="13"/>
      <c r="E12" s="6"/>
      <c r="F12" s="5" t="s">
        <v>11</v>
      </c>
      <c r="G12" s="12">
        <v>3.1415926000000001</v>
      </c>
      <c r="H12" s="12">
        <v>3.141</v>
      </c>
      <c r="I12" s="9">
        <v>4.8719390000000001E-2</v>
      </c>
      <c r="J12" s="9">
        <v>0.119218954</v>
      </c>
      <c r="K12" s="24">
        <f t="shared" ref="K12:K15" si="4">ABS($D$11-G12)</f>
        <v>5.3589793047592593E-8</v>
      </c>
      <c r="L12" s="24">
        <f t="shared" ref="L12:L15" si="5">ABS($D$11-H12)</f>
        <v>5.9265358979310179E-4</v>
      </c>
      <c r="M12" s="24">
        <f>K12/ABS($D$11)</f>
        <v>1.7058160925592094E-8</v>
      </c>
      <c r="N12" s="50">
        <f t="shared" ref="N12:N14" si="6">L12/ABS($D$11)</f>
        <v>1.8864749671345722E-4</v>
      </c>
    </row>
    <row r="13" spans="2:14" x14ac:dyDescent="0.25">
      <c r="B13" s="49"/>
      <c r="C13" s="7"/>
      <c r="D13" s="13"/>
      <c r="E13" s="6"/>
      <c r="F13" s="5" t="s">
        <v>12</v>
      </c>
      <c r="G13" s="12">
        <v>3.1415926500000002</v>
      </c>
      <c r="H13" s="12">
        <v>3.141</v>
      </c>
      <c r="I13" s="9">
        <v>0.28328257800000001</v>
      </c>
      <c r="J13" s="9">
        <v>0.25338643700000002</v>
      </c>
      <c r="K13" s="24">
        <f t="shared" si="4"/>
        <v>3.5897929073769319E-9</v>
      </c>
      <c r="L13" s="24">
        <f t="shared" si="5"/>
        <v>5.9265358979310179E-4</v>
      </c>
      <c r="M13" s="24">
        <f t="shared" ref="M13:M19" si="7">K13/ABS($D$11)</f>
        <v>1.1426665717705302E-9</v>
      </c>
      <c r="N13" s="50">
        <f t="shared" si="6"/>
        <v>1.8864749671345722E-4</v>
      </c>
    </row>
    <row r="14" spans="2:14" x14ac:dyDescent="0.25">
      <c r="B14" s="49"/>
      <c r="C14" s="7"/>
      <c r="D14" s="13"/>
      <c r="E14" s="6"/>
      <c r="F14" s="5" t="s">
        <v>13</v>
      </c>
      <c r="G14" s="22">
        <v>3.1415926535000001</v>
      </c>
      <c r="H14" s="12">
        <v>3.1415899999999999</v>
      </c>
      <c r="I14" s="10">
        <v>2546151426</v>
      </c>
      <c r="J14" s="11">
        <v>1.744534241</v>
      </c>
      <c r="K14" s="24">
        <f t="shared" si="4"/>
        <v>8.9793061874843261E-11</v>
      </c>
      <c r="L14" s="26">
        <f>ABS($D$11-H14)</f>
        <v>2.6535897932333796E-6</v>
      </c>
      <c r="M14" s="24">
        <f t="shared" si="7"/>
        <v>2.8582019305475434E-11</v>
      </c>
      <c r="N14" s="50">
        <f t="shared" si="6"/>
        <v>8.4466386506258571E-7</v>
      </c>
    </row>
    <row r="15" spans="2:14" ht="15.75" thickBot="1" x14ac:dyDescent="0.3">
      <c r="B15" s="51"/>
      <c r="C15" s="52"/>
      <c r="D15" s="53"/>
      <c r="E15" s="54"/>
      <c r="F15" s="55" t="s">
        <v>14</v>
      </c>
      <c r="G15" s="64">
        <v>3.1415926535800001</v>
      </c>
      <c r="H15" s="56">
        <v>3.1415899999999999</v>
      </c>
      <c r="I15" s="65">
        <v>301244519</v>
      </c>
      <c r="J15" s="66">
        <v>21.804395066000001</v>
      </c>
      <c r="K15" s="58">
        <f t="shared" si="4"/>
        <v>9.7930552556135808E-12</v>
      </c>
      <c r="L15" s="58">
        <f t="shared" si="5"/>
        <v>2.6535897932333796E-6</v>
      </c>
      <c r="M15" s="58">
        <f t="shared" si="7"/>
        <v>3.1172263038059322E-12</v>
      </c>
      <c r="N15" s="59">
        <f>L15/ABS($D$11)</f>
        <v>8.4466386506258571E-7</v>
      </c>
    </row>
    <row r="16" spans="2:14" x14ac:dyDescent="0.25">
      <c r="B16" s="38" t="s">
        <v>19</v>
      </c>
      <c r="C16" s="39" t="s">
        <v>17</v>
      </c>
      <c r="D16" s="40">
        <f>PI()</f>
        <v>3.1415926535897931</v>
      </c>
      <c r="E16" s="41">
        <v>3</v>
      </c>
      <c r="F16" s="42" t="s">
        <v>10</v>
      </c>
      <c r="G16" s="67">
        <v>3.1415920000000002</v>
      </c>
      <c r="H16" s="68">
        <v>3.141</v>
      </c>
      <c r="I16" s="45">
        <v>2.3875624000000002E-2</v>
      </c>
      <c r="J16" s="45">
        <v>0.13870717199999999</v>
      </c>
      <c r="K16" s="46">
        <f>ABS($D$16-G16)</f>
        <v>6.5358979295382369E-7</v>
      </c>
      <c r="L16" s="46">
        <f>ABS($D$16-H16)</f>
        <v>5.9265358979310179E-4</v>
      </c>
      <c r="M16" s="46">
        <f t="shared" si="7"/>
        <v>2.0804409260601893E-7</v>
      </c>
      <c r="N16" s="48">
        <f>L16/ABS($D$11)</f>
        <v>1.8864749671345722E-4</v>
      </c>
    </row>
    <row r="17" spans="2:14" x14ac:dyDescent="0.25">
      <c r="B17" s="49"/>
      <c r="C17" s="7"/>
      <c r="D17" s="13"/>
      <c r="E17" s="6"/>
      <c r="F17" s="5" t="s">
        <v>11</v>
      </c>
      <c r="G17" s="19">
        <v>3.1415926000000001</v>
      </c>
      <c r="H17" s="15">
        <v>3.141</v>
      </c>
      <c r="I17" s="9">
        <v>5.1822426999999997E-2</v>
      </c>
      <c r="J17" s="9">
        <v>6.4257168000000003E-2</v>
      </c>
      <c r="K17" s="24">
        <f t="shared" ref="K17:K20" si="8">ABS($D$16-G17)</f>
        <v>5.3589793047592593E-8</v>
      </c>
      <c r="L17" s="24">
        <f t="shared" ref="L17:L19" si="9">ABS($D$16-H17)</f>
        <v>5.9265358979310179E-4</v>
      </c>
      <c r="M17" s="24">
        <f t="shared" si="7"/>
        <v>1.7058160925592094E-8</v>
      </c>
      <c r="N17" s="50">
        <f t="shared" ref="N17:N19" si="10">L17/ABS($D$11)</f>
        <v>1.8864749671345722E-4</v>
      </c>
    </row>
    <row r="18" spans="2:14" x14ac:dyDescent="0.25">
      <c r="B18" s="49"/>
      <c r="C18" s="7"/>
      <c r="D18" s="13"/>
      <c r="E18" s="6"/>
      <c r="F18" s="5" t="s">
        <v>12</v>
      </c>
      <c r="G18" s="20">
        <v>3.1415926500000002</v>
      </c>
      <c r="H18" s="17">
        <v>3.1415899999999999</v>
      </c>
      <c r="I18" s="9">
        <v>0.26353882899999997</v>
      </c>
      <c r="J18" s="9">
        <v>0.225834279</v>
      </c>
      <c r="K18" s="24">
        <f t="shared" si="8"/>
        <v>3.5897929073769319E-9</v>
      </c>
      <c r="L18" s="24">
        <f t="shared" si="9"/>
        <v>2.6535897932333796E-6</v>
      </c>
      <c r="M18" s="24">
        <f t="shared" si="7"/>
        <v>1.1426665717705302E-9</v>
      </c>
      <c r="N18" s="50">
        <f t="shared" si="10"/>
        <v>8.4466386506258571E-7</v>
      </c>
    </row>
    <row r="19" spans="2:14" x14ac:dyDescent="0.25">
      <c r="B19" s="49"/>
      <c r="C19" s="7"/>
      <c r="D19" s="13"/>
      <c r="E19" s="6"/>
      <c r="F19" s="5" t="s">
        <v>13</v>
      </c>
      <c r="G19" s="22">
        <v>3.1415926535000001</v>
      </c>
      <c r="H19" s="12">
        <v>3.1415899999999999</v>
      </c>
      <c r="I19" s="10">
        <v>2068677474</v>
      </c>
      <c r="J19" s="10">
        <v>1749017317</v>
      </c>
      <c r="K19" s="24">
        <f t="shared" si="8"/>
        <v>8.9793061874843261E-11</v>
      </c>
      <c r="L19" s="24">
        <f t="shared" si="9"/>
        <v>2.6535897932333796E-6</v>
      </c>
      <c r="M19" s="24">
        <f t="shared" si="7"/>
        <v>2.8582019305475434E-11</v>
      </c>
      <c r="N19" s="50">
        <f t="shared" si="10"/>
        <v>8.4466386506258571E-7</v>
      </c>
    </row>
    <row r="20" spans="2:14" ht="15.75" thickBot="1" x14ac:dyDescent="0.3">
      <c r="B20" s="51"/>
      <c r="C20" s="52"/>
      <c r="D20" s="53"/>
      <c r="E20" s="54"/>
      <c r="F20" s="55" t="s">
        <v>14</v>
      </c>
      <c r="G20" s="69">
        <v>3.141592653589</v>
      </c>
      <c r="H20" s="56">
        <v>3.1415899999999999</v>
      </c>
      <c r="I20" s="65">
        <v>22681469949</v>
      </c>
      <c r="J20" s="65">
        <v>19258142989</v>
      </c>
      <c r="K20" s="58">
        <f t="shared" si="8"/>
        <v>7.9314332879221183E-13</v>
      </c>
      <c r="L20" s="58">
        <f>ABS($D$16-H20)</f>
        <v>2.6535897932333796E-6</v>
      </c>
      <c r="M20" s="58">
        <f>K20/ABS($D$16)</f>
        <v>2.5246536271528181E-13</v>
      </c>
      <c r="N20" s="59">
        <f>L20/ABS($D$16)</f>
        <v>8.4466386506258571E-7</v>
      </c>
    </row>
    <row r="21" spans="2:14" x14ac:dyDescent="0.25">
      <c r="B21" s="38" t="s">
        <v>15</v>
      </c>
      <c r="C21" s="39" t="s">
        <v>16</v>
      </c>
      <c r="D21" s="41">
        <f>1/3</f>
        <v>0.33333333333333331</v>
      </c>
      <c r="E21" s="41">
        <v>1</v>
      </c>
      <c r="F21" s="42" t="s">
        <v>10</v>
      </c>
      <c r="G21" s="43">
        <v>0.33329999999999999</v>
      </c>
      <c r="H21" s="43">
        <v>0.33300000000000002</v>
      </c>
      <c r="I21" s="45">
        <v>2.0000099E-2</v>
      </c>
      <c r="J21" s="45">
        <v>9.4553669999999992E-3</v>
      </c>
      <c r="K21" s="46">
        <f>ABS($D$21-G21)</f>
        <v>3.3333333333329662E-5</v>
      </c>
      <c r="L21" s="46">
        <f>ABS($D$21-H21)</f>
        <v>3.3333333333329662E-4</v>
      </c>
      <c r="M21" s="46">
        <f>K21/ABS($D$21)</f>
        <v>9.9999999999988987E-5</v>
      </c>
      <c r="N21" s="48">
        <f>L21/ABS($D$21)</f>
        <v>9.9999999999988987E-4</v>
      </c>
    </row>
    <row r="22" spans="2:14" x14ac:dyDescent="0.25">
      <c r="B22" s="49"/>
      <c r="C22" s="7"/>
      <c r="D22" s="6"/>
      <c r="E22" s="6"/>
      <c r="F22" s="5" t="s">
        <v>11</v>
      </c>
      <c r="G22" s="12">
        <v>0.33333000000000002</v>
      </c>
      <c r="H22" s="12">
        <v>0.33300000000000002</v>
      </c>
      <c r="I22" s="9">
        <v>4.4113141000000002E-2</v>
      </c>
      <c r="J22" s="9">
        <v>2.7200182999999999E-2</v>
      </c>
      <c r="K22" s="24">
        <f t="shared" ref="K22:K25" si="11">ABS($D$21-G22)</f>
        <v>3.3333333332996595E-6</v>
      </c>
      <c r="L22" s="24">
        <f>ABS($D$21-H22)</f>
        <v>3.3333333333329662E-4</v>
      </c>
      <c r="M22" s="24">
        <f t="shared" ref="M22:M25" si="12">K22/ABS($D$21)</f>
        <v>9.9999999998989786E-6</v>
      </c>
      <c r="N22" s="50">
        <f>L22/ABS($D$21)</f>
        <v>9.9999999999988987E-4</v>
      </c>
    </row>
    <row r="23" spans="2:14" x14ac:dyDescent="0.25">
      <c r="B23" s="49"/>
      <c r="C23" s="7"/>
      <c r="D23" s="6"/>
      <c r="E23" s="6"/>
      <c r="F23" s="5" t="s">
        <v>12</v>
      </c>
      <c r="G23" s="12">
        <v>0.33333000000000002</v>
      </c>
      <c r="H23" s="12">
        <v>0.33329999999999999</v>
      </c>
      <c r="I23" s="9">
        <v>0.27932887699999998</v>
      </c>
      <c r="J23" s="9">
        <v>0.213851441</v>
      </c>
      <c r="K23" s="24">
        <f t="shared" si="11"/>
        <v>3.3333333332996595E-6</v>
      </c>
      <c r="L23" s="24">
        <f>ABS($D$21-H23)</f>
        <v>3.3333333333329662E-5</v>
      </c>
      <c r="M23" s="24">
        <f t="shared" si="12"/>
        <v>9.9999999998989786E-6</v>
      </c>
      <c r="N23" s="50">
        <f>L23/ABS($D$21)</f>
        <v>9.9999999999988987E-5</v>
      </c>
    </row>
    <row r="24" spans="2:14" x14ac:dyDescent="0.25">
      <c r="B24" s="49"/>
      <c r="C24" s="7"/>
      <c r="D24" s="6"/>
      <c r="E24" s="6"/>
      <c r="F24" s="5" t="s">
        <v>13</v>
      </c>
      <c r="G24" s="12">
        <v>0.33333299999999999</v>
      </c>
      <c r="H24" s="12">
        <v>0.33329999999999999</v>
      </c>
      <c r="I24" s="10">
        <v>1607953295</v>
      </c>
      <c r="J24" s="10">
        <v>1131411471</v>
      </c>
      <c r="K24" s="24">
        <f t="shared" si="11"/>
        <v>3.3333333332441484E-7</v>
      </c>
      <c r="L24" s="24">
        <f>ABS($D$21-H24)</f>
        <v>3.3333333333329662E-5</v>
      </c>
      <c r="M24" s="24">
        <f t="shared" si="12"/>
        <v>9.9999999997324451E-7</v>
      </c>
      <c r="N24" s="50">
        <f>L24/ABS($D$21)</f>
        <v>9.9999999999988987E-5</v>
      </c>
    </row>
    <row r="25" spans="2:14" ht="15.75" thickBot="1" x14ac:dyDescent="0.3">
      <c r="B25" s="51"/>
      <c r="C25" s="52"/>
      <c r="D25" s="54"/>
      <c r="E25" s="54"/>
      <c r="F25" s="55" t="s">
        <v>14</v>
      </c>
      <c r="G25" s="56">
        <v>0.3333333</v>
      </c>
      <c r="H25" s="56">
        <v>0.33333000000000002</v>
      </c>
      <c r="I25" s="65">
        <v>16445645409</v>
      </c>
      <c r="J25" s="65">
        <v>12884663676</v>
      </c>
      <c r="K25" s="58">
        <f t="shared" si="11"/>
        <v>3.3333333315788138E-8</v>
      </c>
      <c r="L25" s="58">
        <f>ABS($D$21-H25)</f>
        <v>3.3333333332996595E-6</v>
      </c>
      <c r="M25" s="58">
        <f t="shared" si="12"/>
        <v>9.9999999947364415E-8</v>
      </c>
      <c r="N25" s="59">
        <f>L25/ABS($D$21)</f>
        <v>9.9999999998989786E-6</v>
      </c>
    </row>
    <row r="26" spans="2:14" x14ac:dyDescent="0.25">
      <c r="B26" s="38" t="s">
        <v>15</v>
      </c>
      <c r="C26" s="39" t="s">
        <v>16</v>
      </c>
      <c r="D26" s="41">
        <f>1/3</f>
        <v>0.33333333333333331</v>
      </c>
      <c r="E26" s="41">
        <v>2</v>
      </c>
      <c r="F26" s="42" t="s">
        <v>10</v>
      </c>
      <c r="G26" s="43">
        <v>0.33329999999999999</v>
      </c>
      <c r="H26" s="43">
        <v>0.33300000000000002</v>
      </c>
      <c r="I26" s="45">
        <v>2.7447744E-2</v>
      </c>
      <c r="J26" s="45">
        <v>8.6101493000000001E-2</v>
      </c>
      <c r="K26" s="46">
        <f>ABS($D$26-G26)</f>
        <v>3.3333333333329662E-5</v>
      </c>
      <c r="L26" s="46">
        <f>ABS($D$26-H26)</f>
        <v>3.3333333333329662E-4</v>
      </c>
      <c r="M26" s="46">
        <f>K26/ABS($D$26)</f>
        <v>9.9999999999988987E-5</v>
      </c>
      <c r="N26" s="48">
        <f>L26/ABS($D$26)</f>
        <v>9.9999999999988987E-4</v>
      </c>
    </row>
    <row r="27" spans="2:14" x14ac:dyDescent="0.25">
      <c r="B27" s="49"/>
      <c r="C27" s="7"/>
      <c r="D27" s="6"/>
      <c r="E27" s="6"/>
      <c r="F27" s="5" t="s">
        <v>11</v>
      </c>
      <c r="G27" s="12">
        <v>0.33333000000000002</v>
      </c>
      <c r="H27" s="12">
        <v>0.33329999999999999</v>
      </c>
      <c r="I27" s="9">
        <v>5.8769878999999997E-2</v>
      </c>
      <c r="J27" s="9">
        <v>0.10261387600000001</v>
      </c>
      <c r="K27" s="24">
        <f t="shared" ref="K27:K30" si="13">ABS($D$26-G27)</f>
        <v>3.3333333332996595E-6</v>
      </c>
      <c r="L27" s="24">
        <f t="shared" ref="L27:L30" si="14">ABS($D$26-H27)</f>
        <v>3.3333333333329662E-5</v>
      </c>
      <c r="M27" s="24">
        <f t="shared" ref="M27:M30" si="15">K27/ABS($D$26)</f>
        <v>9.9999999998989786E-6</v>
      </c>
      <c r="N27" s="50">
        <f t="shared" ref="N27:N30" si="16">L27/ABS($D$26)</f>
        <v>9.9999999999988987E-5</v>
      </c>
    </row>
    <row r="28" spans="2:14" x14ac:dyDescent="0.25">
      <c r="B28" s="49"/>
      <c r="C28" s="7"/>
      <c r="D28" s="6"/>
      <c r="E28" s="6"/>
      <c r="F28" s="5" t="s">
        <v>12</v>
      </c>
      <c r="G28" s="12">
        <v>0.33333299999999999</v>
      </c>
      <c r="H28" s="12">
        <v>0.33329999999999999</v>
      </c>
      <c r="I28" s="9">
        <v>0.26929562499999998</v>
      </c>
      <c r="J28" s="9">
        <v>0.20434444399999999</v>
      </c>
      <c r="K28" s="24">
        <f t="shared" si="13"/>
        <v>3.3333333332441484E-7</v>
      </c>
      <c r="L28" s="24">
        <f t="shared" si="14"/>
        <v>3.3333333333329662E-5</v>
      </c>
      <c r="M28" s="24">
        <f t="shared" si="15"/>
        <v>9.9999999997324451E-7</v>
      </c>
      <c r="N28" s="50">
        <f t="shared" si="16"/>
        <v>9.9999999999988987E-5</v>
      </c>
    </row>
    <row r="29" spans="2:14" x14ac:dyDescent="0.25">
      <c r="B29" s="49"/>
      <c r="C29" s="7"/>
      <c r="D29" s="6"/>
      <c r="E29" s="6"/>
      <c r="F29" s="5" t="s">
        <v>13</v>
      </c>
      <c r="G29" s="12">
        <v>0.3333333</v>
      </c>
      <c r="H29" s="12">
        <v>0.33333000000000002</v>
      </c>
      <c r="I29" s="10">
        <v>1598709115</v>
      </c>
      <c r="J29" s="10">
        <v>1370764581</v>
      </c>
      <c r="K29" s="24">
        <f t="shared" si="13"/>
        <v>3.3333333315788138E-8</v>
      </c>
      <c r="L29" s="24">
        <f t="shared" si="14"/>
        <v>3.3333333332996595E-6</v>
      </c>
      <c r="M29" s="24">
        <f t="shared" si="15"/>
        <v>9.9999999947364415E-8</v>
      </c>
      <c r="N29" s="50">
        <f t="shared" si="16"/>
        <v>9.9999999998989786E-6</v>
      </c>
    </row>
    <row r="30" spans="2:14" ht="15.75" thickBot="1" x14ac:dyDescent="0.3">
      <c r="B30" s="51"/>
      <c r="C30" s="52"/>
      <c r="D30" s="54"/>
      <c r="E30" s="54"/>
      <c r="F30" s="55" t="s">
        <v>14</v>
      </c>
      <c r="G30" s="56">
        <v>0.33333332999999998</v>
      </c>
      <c r="H30" s="56">
        <v>0.33333000000000002</v>
      </c>
      <c r="I30" s="65">
        <v>18407141646</v>
      </c>
      <c r="J30" s="65">
        <v>14331155986</v>
      </c>
      <c r="K30" s="58">
        <f t="shared" si="13"/>
        <v>3.3333333315788138E-9</v>
      </c>
      <c r="L30" s="58">
        <f t="shared" si="14"/>
        <v>3.3333333332996595E-6</v>
      </c>
      <c r="M30" s="58">
        <f t="shared" si="15"/>
        <v>9.9999999947364415E-9</v>
      </c>
      <c r="N30" s="59">
        <f t="shared" si="16"/>
        <v>9.9999999998989786E-6</v>
      </c>
    </row>
    <row r="31" spans="2:14" x14ac:dyDescent="0.25">
      <c r="B31" s="49" t="s">
        <v>15</v>
      </c>
      <c r="C31" s="7" t="s">
        <v>16</v>
      </c>
      <c r="D31" s="8">
        <f>1/3</f>
        <v>0.33333333333333331</v>
      </c>
      <c r="E31" s="8">
        <v>3</v>
      </c>
      <c r="F31" s="34" t="s">
        <v>10</v>
      </c>
      <c r="G31" s="35">
        <v>0.33329999999999999</v>
      </c>
      <c r="H31" s="35">
        <v>0.33300000000000002</v>
      </c>
      <c r="I31" s="36">
        <v>1.6481293000000001E-2</v>
      </c>
      <c r="J31" s="36">
        <v>2.0718529999999999E-2</v>
      </c>
      <c r="K31" s="37">
        <f>ABS($D$31-G31)</f>
        <v>3.3333333333329662E-5</v>
      </c>
      <c r="L31" s="37">
        <f>ABS($D$31-H31)</f>
        <v>3.3333333333329662E-4</v>
      </c>
      <c r="M31" s="37">
        <f>K31/ABS($D$31)</f>
        <v>9.9999999999988987E-5</v>
      </c>
      <c r="N31" s="60">
        <f>L31/ABS($D$31)</f>
        <v>9.9999999999988987E-4</v>
      </c>
    </row>
    <row r="32" spans="2:14" x14ac:dyDescent="0.25">
      <c r="B32" s="49"/>
      <c r="C32" s="7"/>
      <c r="D32" s="6"/>
      <c r="E32" s="6"/>
      <c r="F32" s="5" t="s">
        <v>11</v>
      </c>
      <c r="G32" s="12">
        <v>0.33333000000000002</v>
      </c>
      <c r="H32" s="12">
        <v>0.33300000000000002</v>
      </c>
      <c r="I32" s="9">
        <v>5.6923992999999999E-2</v>
      </c>
      <c r="J32" s="9">
        <v>0.108871093</v>
      </c>
      <c r="K32" s="24">
        <f t="shared" ref="K32:K35" si="17">ABS($D$31-G32)</f>
        <v>3.3333333332996595E-6</v>
      </c>
      <c r="L32" s="24">
        <f t="shared" ref="L32:L35" si="18">ABS($D$31-H32)</f>
        <v>3.3333333333329662E-4</v>
      </c>
      <c r="M32" s="24">
        <f t="shared" ref="M32:M35" si="19">K32/ABS($D$31)</f>
        <v>9.9999999998989786E-6</v>
      </c>
      <c r="N32" s="50">
        <f>L32/ABS($D$31)</f>
        <v>9.9999999999988987E-4</v>
      </c>
    </row>
    <row r="33" spans="2:14" x14ac:dyDescent="0.25">
      <c r="B33" s="49"/>
      <c r="C33" s="7"/>
      <c r="D33" s="6"/>
      <c r="E33" s="6"/>
      <c r="F33" s="5" t="s">
        <v>12</v>
      </c>
      <c r="G33" s="12">
        <v>0.33333299999999999</v>
      </c>
      <c r="H33" s="12">
        <v>0.33329999999999999</v>
      </c>
      <c r="I33" s="9">
        <v>0.60240533699999999</v>
      </c>
      <c r="J33" s="9">
        <v>0.29885223700000002</v>
      </c>
      <c r="K33" s="24">
        <f t="shared" si="17"/>
        <v>3.3333333332441484E-7</v>
      </c>
      <c r="L33" s="24">
        <f t="shared" si="18"/>
        <v>3.3333333333329662E-5</v>
      </c>
      <c r="M33" s="24">
        <f t="shared" si="19"/>
        <v>9.9999999997324451E-7</v>
      </c>
      <c r="N33" s="50">
        <f>L33/ABS($D$31)</f>
        <v>9.9999999999988987E-5</v>
      </c>
    </row>
    <row r="34" spans="2:14" x14ac:dyDescent="0.25">
      <c r="B34" s="49"/>
      <c r="C34" s="7"/>
      <c r="D34" s="6"/>
      <c r="E34" s="6"/>
      <c r="F34" s="5" t="s">
        <v>13</v>
      </c>
      <c r="G34" s="12">
        <v>0.3333333</v>
      </c>
      <c r="H34" s="12">
        <v>0.33333000000000002</v>
      </c>
      <c r="I34" s="10">
        <v>185050481</v>
      </c>
      <c r="J34" s="10">
        <v>1535962828</v>
      </c>
      <c r="K34" s="24">
        <f t="shared" si="17"/>
        <v>3.3333333315788138E-8</v>
      </c>
      <c r="L34" s="24">
        <f t="shared" si="18"/>
        <v>3.3333333332996595E-6</v>
      </c>
      <c r="M34" s="24">
        <f t="shared" si="19"/>
        <v>9.9999999947364415E-8</v>
      </c>
      <c r="N34" s="50">
        <f>L34/ABS($D$31)</f>
        <v>9.9999999998989786E-6</v>
      </c>
    </row>
    <row r="35" spans="2:14" ht="15.75" thickBot="1" x14ac:dyDescent="0.3">
      <c r="B35" s="51"/>
      <c r="C35" s="52"/>
      <c r="D35" s="54"/>
      <c r="E35" s="54"/>
      <c r="F35" s="55" t="s">
        <v>14</v>
      </c>
      <c r="G35" s="56">
        <v>0.33333332999999998</v>
      </c>
      <c r="H35" s="56">
        <v>0.33333000000000002</v>
      </c>
      <c r="I35" s="65">
        <v>2187097755</v>
      </c>
      <c r="J35" s="65">
        <v>170630983</v>
      </c>
      <c r="K35" s="58">
        <f t="shared" si="17"/>
        <v>3.3333333315788138E-9</v>
      </c>
      <c r="L35" s="58">
        <f t="shared" si="18"/>
        <v>3.3333333332996595E-6</v>
      </c>
      <c r="M35" s="58">
        <f t="shared" si="19"/>
        <v>9.9999999947364415E-9</v>
      </c>
      <c r="N35" s="59">
        <f>L35/ABS($D$31)</f>
        <v>9.9999999998989786E-6</v>
      </c>
    </row>
  </sheetData>
  <mergeCells count="31">
    <mergeCell ref="M4:N4"/>
    <mergeCell ref="K3:N3"/>
    <mergeCell ref="B26:B30"/>
    <mergeCell ref="C26:C30"/>
    <mergeCell ref="D26:D30"/>
    <mergeCell ref="B31:B35"/>
    <mergeCell ref="C31:C35"/>
    <mergeCell ref="D31:D35"/>
    <mergeCell ref="B21:B25"/>
    <mergeCell ref="C21:C25"/>
    <mergeCell ref="D21:D25"/>
    <mergeCell ref="E21:E25"/>
    <mergeCell ref="E26:E30"/>
    <mergeCell ref="E31:E35"/>
    <mergeCell ref="E11:E15"/>
    <mergeCell ref="B11:B15"/>
    <mergeCell ref="C11:C15"/>
    <mergeCell ref="D11:D15"/>
    <mergeCell ref="B16:B20"/>
    <mergeCell ref="C16:C20"/>
    <mergeCell ref="D16:D20"/>
    <mergeCell ref="E16:E20"/>
    <mergeCell ref="G4:H4"/>
    <mergeCell ref="K4:L4"/>
    <mergeCell ref="I4:J4"/>
    <mergeCell ref="B4:C4"/>
    <mergeCell ref="E4:F4"/>
    <mergeCell ref="E6:E10"/>
    <mergeCell ref="B6:B10"/>
    <mergeCell ref="C6:C10"/>
    <mergeCell ref="D6:D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Distribuido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Camilo Ramirez Tabares</dc:creator>
  <cp:lastModifiedBy>Juan Camilo Ramirez Tabares</cp:lastModifiedBy>
  <dcterms:created xsi:type="dcterms:W3CDTF">2024-06-12T00:04:36Z</dcterms:created>
  <dcterms:modified xsi:type="dcterms:W3CDTF">2024-06-12T03:38:14Z</dcterms:modified>
</cp:coreProperties>
</file>