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e\OneDrive - UPB\4° Semestre\Estructuras de datos y algoritmos\"/>
    </mc:Choice>
  </mc:AlternateContent>
  <xr:revisionPtr revIDLastSave="323" documentId="8_{F0BACD2C-CF50-4EB7-BB0C-617728A2B043}" xr6:coauthVersionLast="44" xr6:coauthVersionMax="44" xr10:uidLastSave="{4F261F78-4106-4BB6-A553-8202E7F77860}"/>
  <bookViews>
    <workbookView xWindow="-120" yWindow="-120" windowWidth="20730" windowHeight="11160" xr2:uid="{F1838B87-A1E0-423C-99B3-6E5A0D32F7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80" i="1" l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N13" i="1" l="1"/>
  <c r="N11" i="1"/>
  <c r="N12" i="1"/>
  <c r="N14" i="1"/>
  <c r="N10" i="1"/>
  <c r="M11" i="1"/>
  <c r="M12" i="1"/>
  <c r="M13" i="1"/>
  <c r="M14" i="1"/>
  <c r="M10" i="1"/>
</calcChain>
</file>

<file path=xl/sharedStrings.xml><?xml version="1.0" encoding="utf-8"?>
<sst xmlns="http://schemas.openxmlformats.org/spreadsheetml/2006/main" count="85" uniqueCount="40">
  <si>
    <t>INTEGRANTES</t>
  </si>
  <si>
    <t>Juan Camilo Restrepo Velez</t>
  </si>
  <si>
    <t>Andres Felipe Diaz Gonzalez</t>
  </si>
  <si>
    <t>Wilder Valencia Ocampo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</si>
  <si>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</si>
  <si>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</si>
  <si>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</si>
  <si>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</si>
  <si>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</si>
  <si>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</si>
  <si>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</si>
  <si>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</si>
  <si>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</si>
  <si>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</si>
  <si>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X promedio</t>
  </si>
  <si>
    <t>MIN</t>
  </si>
  <si>
    <t>MAX</t>
  </si>
  <si>
    <t>#Lanzamientos (N)</t>
  </si>
  <si>
    <t>Lanzamientos (T(N))</t>
  </si>
  <si>
    <t>Comparacion con el resultado del punto 4.</t>
  </si>
  <si>
    <t>Curva de mejor ajuste</t>
  </si>
  <si>
    <t>Modelo punto 4.</t>
  </si>
  <si>
    <t>T(N)=</t>
  </si>
  <si>
    <t>5.1.b</t>
  </si>
  <si>
    <t>5.1.c</t>
  </si>
  <si>
    <t>5.2.b</t>
  </si>
  <si>
    <t>5.2.c</t>
  </si>
  <si>
    <t>Matriz Suma (Imatriz b)</t>
  </si>
  <si>
    <t>Matriz Multiplicacion (Imatriz b)</t>
  </si>
  <si>
    <t>Gráfica de los tiempos promedio en función de N</t>
  </si>
  <si>
    <t xml:space="preserve"> double[] EliminacionGauss(double[] b)</t>
  </si>
  <si>
    <t>ModeloP52:S53 punto 4.</t>
  </si>
  <si>
    <t>3NM</t>
  </si>
  <si>
    <t>2NMP</t>
  </si>
  <si>
    <t>4NNN</t>
  </si>
  <si>
    <t xml:space="preserve"> -1E-12 X^3 + 3E-09 X^2 + 5E-06 X + 5E-05</t>
  </si>
  <si>
    <t xml:space="preserve"> 8E-10x2 + 6E-06x - 0,0001</t>
  </si>
  <si>
    <t>Ambas funciones dan un orden cuadratico</t>
  </si>
  <si>
    <t xml:space="preserve"> -1E-12x3 + 3E-09x2 + 5E-06x + 5E-05</t>
  </si>
  <si>
    <t>Ambas funciones son de orden cubico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</si>
</sst>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Border="1" applyAlignment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T(N)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T(N)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Hoja1!$B$10:$B$14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Hoja1!$O$10:$O$14</c:f>
              <c:numCache>
                <c:formatCode>General</c:formatCode>
                <c:ptCount val="5"/>
                <c:pt idx="0">
                  <c:v>5.0000000000000001E-4</c:v>
                </c:pt>
                <c:pt idx="1">
                  <c:v>1.3000000000000002E-3</c:v>
                </c:pt>
                <c:pt idx="2">
                  <c:v>2.4000000000000002E-3</c:v>
                </c:pt>
                <c:pt idx="3">
                  <c:v>5.5999999999999991E-3</c:v>
                </c:pt>
                <c:pt idx="4">
                  <c:v>1.2199999999999999E-2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CF-40A2-8CD6-9F87B0790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555472"/>
        <c:axId val="1647390144"/>
      </c:scatterChart>
      <c:valAx>
        <c:axId val="16505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7390144"/>
        <c:crosses val="autoZero"/>
        <c:crossBetween val="midCat"/>
      </c:valAx>
      <c:valAx>
        <c:axId val="16473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055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/>
              <a:t>T(N)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T(N)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Hoja1!$B$10:$B$14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Hoja1!$O$10:$O$14</c:f>
              <c:numCache>
                <c:formatCode>General</c:formatCode>
                <c:ptCount val="5"/>
                <c:pt idx="0">
                  <c:v>5.0000000000000001E-4</c:v>
                </c:pt>
                <c:pt idx="1">
                  <c:v>1.3000000000000002E-3</c:v>
                </c:pt>
                <c:pt idx="2">
                  <c:v>2.4000000000000002E-3</c:v>
                </c:pt>
                <c:pt idx="3">
                  <c:v>5.5999999999999991E-3</c:v>
                </c:pt>
                <c:pt idx="4">
                  <c:v>1.2199999999999999E-2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D-42CE-BFBA-BDB1AF9E0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555472"/>
        <c:axId val="1647390144"/>
      </c:scatterChart>
      <c:valAx>
        <c:axId val="16505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7390144"/>
        <c:crosses val="autoZero"/>
        <c:crossBetween val="midCat"/>
      </c:valAx>
      <c:valAx>
        <c:axId val="16473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055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T(N)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Hoja1!$B$10:$B$14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</c:numCache>
            </c:numRef>
          </c:xVal>
          <c:yVal>
            <c:numRef>
              <c:f>Hoja1!$O$10:$O$14</c:f>
              <c:numCache>
                <c:formatCode>General</c:formatCode>
                <c:ptCount val="5"/>
                <c:pt idx="0">
                  <c:v>5.0000000000000001E-4</c:v>
                </c:pt>
                <c:pt idx="1">
                  <c:v>1.3000000000000002E-3</c:v>
                </c:pt>
                <c:pt idx="2">
                  <c:v>2.4000000000000002E-3</c:v>
                </c:pt>
                <c:pt idx="3">
                  <c:v>5.5999999999999991E-3</c:v>
                </c:pt>
                <c:pt idx="4">
                  <c:v>1.2199999999999999E-2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A-4E24-9A4D-0B09A6775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555472"/>
        <c:axId val="1647390144"/>
      </c:scatterChart>
      <c:valAx>
        <c:axId val="16505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7390144"/>
        <c:crosses val="autoZero"/>
        <c:crossBetween val="midCat"/>
      </c:valAx>
      <c:valAx>
        <c:axId val="16473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055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326572</xdr:colOff>
      <xdr:row>17</xdr:row>
      <xdr:rowOff>32656</xdr:rowOff>
    </xdr:from>
    <xdr:to>
      <xdr:col>8</xdr:col>
      <xdr:colOff>478971</xdr:colOff>
      <xdr:row>35</xdr:row>
      <xdr:rowOff>152398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3378D6-AECF-4E72-9770-198C2401D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326572</xdr:colOff>
      <xdr:row>50</xdr:row>
      <xdr:rowOff>32656</xdr:rowOff>
    </xdr:from>
    <xdr:to>
      <xdr:col>8</xdr:col>
      <xdr:colOff>478971</xdr:colOff>
      <xdr:row>68</xdr:row>
      <xdr:rowOff>152398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6C47ED-E421-4D27-BB0D-B55C2DB3E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326572</xdr:colOff>
      <xdr:row>83</xdr:row>
      <xdr:rowOff>32656</xdr:rowOff>
    </xdr:from>
    <xdr:to>
      <xdr:col>8</xdr:col>
      <xdr:colOff>478971</xdr:colOff>
      <xdr:row>101</xdr:row>
      <xdr:rowOff>152398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C39FDB-98CD-45AE-BD88-A11260AE1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C42A-1DE2-478D-ABA3-8058D2164EC8}">
  <dimension ref="A2:R102"/>
  <sheetViews>
    <sheetView tabSelected="1" topLeftCell="A73" zoomScale="70" zoomScaleNormal="70" workbookViewId="0">
      <selection activeCell="K102" sqref="K102"/>
    </sheetView>
  </sheetViews>
  <sheetFormatPr baseColWidth="10" defaultRowHeight="15" x14ac:dyDescent="0.25"/>
  <cols>
    <col min="2" max="2" width="18.85546875" bestFit="1" customWidth="1"/>
  </cols>
  <sheetData>
    <row r="2" spans="1:15" x14ac:dyDescent="0.25">
      <c r="B2" s="13" t="s">
        <v>0</v>
      </c>
      <c r="C2" s="14"/>
    </row>
    <row r="3" spans="1:15" x14ac:dyDescent="0.25">
      <c r="B3" s="13" t="s">
        <v>2</v>
      </c>
      <c r="C3" s="14"/>
    </row>
    <row r="4" spans="1:15" x14ac:dyDescent="0.25">
      <c r="B4" s="13" t="s">
        <v>1</v>
      </c>
      <c r="C4" s="14"/>
    </row>
    <row r="5" spans="1:15" x14ac:dyDescent="0.25">
      <c r="B5" s="13" t="s">
        <v>3</v>
      </c>
      <c r="C5" s="14"/>
    </row>
    <row r="7" spans="1:15" x14ac:dyDescent="0.25">
      <c r="A7" t="s">
        <v>23</v>
      </c>
      <c r="B7" s="15" t="s">
        <v>27</v>
      </c>
      <c r="C7" s="15"/>
    </row>
    <row r="8" spans="1:15" x14ac:dyDescent="0.25">
      <c r="B8" s="11" t="s">
        <v>17</v>
      </c>
      <c r="C8" s="8" t="s">
        <v>18</v>
      </c>
      <c r="D8" s="8"/>
      <c r="E8" s="8"/>
      <c r="F8" s="8"/>
      <c r="G8" s="8"/>
      <c r="H8" s="8"/>
      <c r="I8" s="8"/>
      <c r="J8" s="8"/>
      <c r="K8" s="8"/>
      <c r="L8" s="8"/>
      <c r="M8" s="8" t="s">
        <v>15</v>
      </c>
      <c r="N8" s="8" t="s">
        <v>16</v>
      </c>
      <c r="O8" s="8" t="s">
        <v>14</v>
      </c>
    </row>
    <row r="9" spans="1:15" x14ac:dyDescent="0.25">
      <c r="A9" s="6"/>
      <c r="B9" s="12"/>
      <c r="C9" s="2" t="s">
        <v>4</v>
      </c>
      <c r="D9" s="3" t="s">
        <v>5</v>
      </c>
      <c r="E9" s="3" t="s">
        <v>6</v>
      </c>
      <c r="F9" s="3" t="s">
        <v>7</v>
      </c>
      <c r="G9" s="3" t="s">
        <v>8</v>
      </c>
      <c r="H9" s="3" t="s">
        <v>9</v>
      </c>
      <c r="I9" s="3" t="s">
        <v>10</v>
      </c>
      <c r="J9" s="3" t="s">
        <v>11</v>
      </c>
      <c r="K9" s="3" t="s">
        <v>12</v>
      </c>
      <c r="L9" s="3" t="s">
        <v>13</v>
      </c>
      <c r="M9" s="8"/>
      <c r="N9" s="8"/>
      <c r="O9" s="8"/>
    </row>
    <row r="10" spans="1:15" x14ac:dyDescent="0.25">
      <c r="B10" s="3">
        <v>100</v>
      </c>
      <c r="C10" s="7">
        <v>1E-3</v>
      </c>
      <c r="D10" s="7">
        <v>1E-3</v>
      </c>
      <c r="E10" s="7">
        <v>1E-3</v>
      </c>
      <c r="F10" s="7">
        <v>1E-3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1E-3</v>
      </c>
      <c r="M10" s="1">
        <f>MIN(C10:L10)</f>
        <v>0</v>
      </c>
      <c r="N10" s="1">
        <f>MAX(C10:L10)</f>
        <v>1E-3</v>
      </c>
      <c r="O10" s="1">
        <f>AVERAGE(C10:L10)</f>
        <v>5.0000000000000001E-4</v>
      </c>
    </row>
    <row r="11" spans="1:15" x14ac:dyDescent="0.25">
      <c r="B11" s="3">
        <v>200</v>
      </c>
      <c r="C11" s="7">
        <v>1E-3</v>
      </c>
      <c r="D11" s="7">
        <v>1E-3</v>
      </c>
      <c r="E11" s="7">
        <v>2E-3</v>
      </c>
      <c r="F11" s="7">
        <v>1E-3</v>
      </c>
      <c r="G11" s="7">
        <v>1E-3</v>
      </c>
      <c r="H11" s="7">
        <v>1E-3</v>
      </c>
      <c r="I11" s="7">
        <v>3.0000000000000001E-3</v>
      </c>
      <c r="J11" s="7">
        <v>1E-3</v>
      </c>
      <c r="K11" s="7">
        <v>1E-3</v>
      </c>
      <c r="L11" s="7">
        <v>1E-3</v>
      </c>
      <c r="M11" s="1">
        <f>MIN(C11:L11)</f>
        <v>1E-3</v>
      </c>
      <c r="N11" s="1">
        <f t="shared" ref="N11:N14" si="0">MAX(C11:L11)</f>
        <v>3.0000000000000001E-3</v>
      </c>
      <c r="O11" s="1">
        <f t="shared" ref="O11:O13" si="1">AVERAGE(C11:L11)</f>
        <v>1.3000000000000002E-3</v>
      </c>
    </row>
    <row r="12" spans="1:15" x14ac:dyDescent="0.25">
      <c r="B12" s="3">
        <v>400</v>
      </c>
      <c r="C12" s="7">
        <v>2E-3</v>
      </c>
      <c r="D12" s="7">
        <v>2E-3</v>
      </c>
      <c r="E12" s="7">
        <v>2E-3</v>
      </c>
      <c r="F12" s="7">
        <v>3.0000000000000001E-3</v>
      </c>
      <c r="G12" s="7">
        <v>3.0000000000000001E-3</v>
      </c>
      <c r="H12" s="7">
        <v>3.0000000000000001E-3</v>
      </c>
      <c r="I12" s="7">
        <v>2E-3</v>
      </c>
      <c r="J12" s="7">
        <v>2E-3</v>
      </c>
      <c r="K12" s="7">
        <v>2E-3</v>
      </c>
      <c r="L12" s="7">
        <v>3.0000000000000001E-3</v>
      </c>
      <c r="M12" s="1">
        <f t="shared" ref="M12:M14" si="2">MIN(C12:L12)</f>
        <v>2E-3</v>
      </c>
      <c r="N12" s="1">
        <f t="shared" si="0"/>
        <v>3.0000000000000001E-3</v>
      </c>
      <c r="O12" s="1">
        <f t="shared" si="1"/>
        <v>2.4000000000000002E-3</v>
      </c>
    </row>
    <row r="13" spans="1:15" x14ac:dyDescent="0.25">
      <c r="B13" s="3">
        <v>800</v>
      </c>
      <c r="C13" s="7">
        <v>5.0000000000000001E-3</v>
      </c>
      <c r="D13" s="7">
        <v>7.0000000000000001E-3</v>
      </c>
      <c r="E13" s="7">
        <v>6.0000000000000001E-3</v>
      </c>
      <c r="F13" s="7">
        <v>6.0000000000000001E-3</v>
      </c>
      <c r="G13" s="7">
        <v>5.0000000000000001E-3</v>
      </c>
      <c r="H13" s="7">
        <v>5.0000000000000001E-3</v>
      </c>
      <c r="I13" s="7">
        <v>5.0000000000000001E-3</v>
      </c>
      <c r="J13" s="7">
        <v>7.0000000000000001E-3</v>
      </c>
      <c r="K13" s="7">
        <v>5.0000000000000001E-3</v>
      </c>
      <c r="L13" s="7">
        <v>5.0000000000000001E-3</v>
      </c>
      <c r="M13" s="1">
        <f t="shared" si="2"/>
        <v>5.0000000000000001E-3</v>
      </c>
      <c r="N13" s="1">
        <f>MAX(C13:L13)</f>
        <v>7.0000000000000001E-3</v>
      </c>
      <c r="O13" s="1">
        <f t="shared" si="1"/>
        <v>5.5999999999999991E-3</v>
      </c>
    </row>
    <row r="14" spans="1:15" x14ac:dyDescent="0.25">
      <c r="B14" s="3">
        <v>1600</v>
      </c>
      <c r="C14" s="7">
        <v>1.2E-2</v>
      </c>
      <c r="D14" s="7">
        <v>1.2E-2</v>
      </c>
      <c r="E14" s="7">
        <v>1.2E-2</v>
      </c>
      <c r="F14" s="7">
        <v>1.2E-2</v>
      </c>
      <c r="G14" s="7">
        <v>1.0999999999999999E-2</v>
      </c>
      <c r="H14" s="7">
        <v>1.2E-2</v>
      </c>
      <c r="I14" s="7">
        <v>1.0999999999999999E-2</v>
      </c>
      <c r="J14" s="7">
        <v>1.2999999999999999E-2</v>
      </c>
      <c r="K14" s="7">
        <v>1.2E-2</v>
      </c>
      <c r="L14" s="7">
        <v>1.4999999999999999E-2</v>
      </c>
      <c r="M14" s="1">
        <f t="shared" si="2"/>
        <v>1.0999999999999999E-2</v>
      </c>
      <c r="N14" s="1">
        <f t="shared" si="0"/>
        <v>1.4999999999999999E-2</v>
      </c>
      <c r="O14" s="1">
        <f>AVERAGE(C14:L14)</f>
        <v>1.2199999999999999E-2</v>
      </c>
    </row>
    <row r="17" spans="1:18" x14ac:dyDescent="0.25">
      <c r="A17" t="s">
        <v>24</v>
      </c>
      <c r="B17" t="s">
        <v>29</v>
      </c>
    </row>
    <row r="18" spans="1:18" x14ac:dyDescent="0.25">
      <c r="B18" s="8"/>
      <c r="C18" s="8"/>
      <c r="D18" s="8"/>
      <c r="E18" s="8"/>
      <c r="F18" s="8"/>
      <c r="G18" s="8"/>
      <c r="H18" s="8"/>
      <c r="I18" s="8"/>
    </row>
    <row r="19" spans="1:18" x14ac:dyDescent="0.25">
      <c r="B19" s="8"/>
      <c r="C19" s="8"/>
      <c r="D19" s="8"/>
      <c r="E19" s="8"/>
      <c r="F19" s="8"/>
      <c r="G19" s="8"/>
      <c r="H19" s="8"/>
      <c r="I19" s="8"/>
    </row>
    <row r="20" spans="1:18" x14ac:dyDescent="0.25">
      <c r="B20" s="8"/>
      <c r="C20" s="8"/>
      <c r="D20" s="8"/>
      <c r="E20" s="8"/>
      <c r="F20" s="8"/>
      <c r="G20" s="8"/>
      <c r="H20" s="8"/>
      <c r="I20" s="8"/>
      <c r="K20" s="8" t="s">
        <v>20</v>
      </c>
      <c r="L20" s="8"/>
      <c r="M20" s="8"/>
      <c r="P20" s="8" t="s">
        <v>21</v>
      </c>
      <c r="Q20" s="8"/>
      <c r="R20" s="8"/>
    </row>
    <row r="21" spans="1:18" x14ac:dyDescent="0.25">
      <c r="B21" s="8"/>
      <c r="C21" s="8"/>
      <c r="D21" s="8"/>
      <c r="E21" s="8"/>
      <c r="F21" s="8"/>
      <c r="G21" s="8"/>
      <c r="H21" s="8"/>
      <c r="I21" s="8"/>
      <c r="K21" s="5" t="s">
        <v>22</v>
      </c>
      <c r="L21" s="9" t="s">
        <v>36</v>
      </c>
      <c r="M21" s="9"/>
      <c r="P21" s="5" t="s">
        <v>22</v>
      </c>
      <c r="Q21" s="8" t="s">
        <v>32</v>
      </c>
      <c r="R21" s="8"/>
    </row>
    <row r="22" spans="1:18" x14ac:dyDescent="0.25">
      <c r="B22" s="8"/>
      <c r="C22" s="8"/>
      <c r="D22" s="8"/>
      <c r="E22" s="8"/>
      <c r="F22" s="8"/>
      <c r="G22" s="8"/>
      <c r="H22" s="8"/>
      <c r="I22" s="8"/>
    </row>
    <row r="23" spans="1:18" x14ac:dyDescent="0.25">
      <c r="B23" s="8"/>
      <c r="C23" s="8"/>
      <c r="D23" s="8"/>
      <c r="E23" s="8"/>
      <c r="F23" s="8"/>
      <c r="G23" s="8"/>
      <c r="H23" s="8"/>
      <c r="I23" s="8"/>
    </row>
    <row r="24" spans="1:18" x14ac:dyDescent="0.25">
      <c r="B24" s="8"/>
      <c r="C24" s="8"/>
      <c r="D24" s="8"/>
      <c r="E24" s="8"/>
      <c r="F24" s="8"/>
      <c r="G24" s="8"/>
      <c r="H24" s="8"/>
      <c r="I24" s="8"/>
      <c r="K24" s="8" t="s">
        <v>19</v>
      </c>
      <c r="L24" s="8"/>
      <c r="M24" s="8"/>
      <c r="N24" s="8"/>
    </row>
    <row r="25" spans="1:18" x14ac:dyDescent="0.25">
      <c r="B25" s="8"/>
      <c r="C25" s="8"/>
      <c r="D25" s="8"/>
      <c r="E25" s="8"/>
      <c r="F25" s="8"/>
      <c r="G25" s="8"/>
      <c r="H25" s="8"/>
      <c r="I25" s="8"/>
      <c r="K25" s="10" t="s">
        <v>37</v>
      </c>
      <c r="L25" s="10"/>
      <c r="M25" s="10"/>
      <c r="N25" s="10"/>
    </row>
    <row r="26" spans="1:18" x14ac:dyDescent="0.25">
      <c r="B26" s="8"/>
      <c r="C26" s="8"/>
      <c r="D26" s="8"/>
      <c r="E26" s="8"/>
      <c r="F26" s="8"/>
      <c r="G26" s="8"/>
      <c r="H26" s="8"/>
      <c r="I26" s="8"/>
      <c r="K26" s="10"/>
      <c r="L26" s="10"/>
      <c r="M26" s="10"/>
      <c r="N26" s="10"/>
    </row>
    <row r="27" spans="1:18" x14ac:dyDescent="0.25">
      <c r="B27" s="8"/>
      <c r="C27" s="8"/>
      <c r="D27" s="8"/>
      <c r="E27" s="8"/>
      <c r="F27" s="8"/>
      <c r="G27" s="8"/>
      <c r="H27" s="8"/>
      <c r="I27" s="8"/>
      <c r="K27" s="10"/>
      <c r="L27" s="10"/>
      <c r="M27" s="10"/>
      <c r="N27" s="10"/>
    </row>
    <row r="28" spans="1:18" x14ac:dyDescent="0.25">
      <c r="B28" s="8"/>
      <c r="C28" s="8"/>
      <c r="D28" s="8"/>
      <c r="E28" s="8"/>
      <c r="F28" s="8"/>
      <c r="G28" s="8"/>
      <c r="H28" s="8"/>
      <c r="I28" s="8"/>
      <c r="K28" s="10"/>
      <c r="L28" s="10"/>
      <c r="M28" s="10"/>
      <c r="N28" s="10"/>
    </row>
    <row r="29" spans="1:18" x14ac:dyDescent="0.25">
      <c r="B29" s="8"/>
      <c r="C29" s="8"/>
      <c r="D29" s="8"/>
      <c r="E29" s="8"/>
      <c r="F29" s="8"/>
      <c r="G29" s="8"/>
      <c r="H29" s="8"/>
      <c r="I29" s="8"/>
      <c r="K29" s="10"/>
      <c r="L29" s="10"/>
      <c r="M29" s="10"/>
      <c r="N29" s="10"/>
    </row>
    <row r="30" spans="1:18" x14ac:dyDescent="0.25">
      <c r="B30" s="8"/>
      <c r="C30" s="8"/>
      <c r="D30" s="8"/>
      <c r="E30" s="8"/>
      <c r="F30" s="8"/>
      <c r="G30" s="8"/>
      <c r="H30" s="8"/>
      <c r="I30" s="8"/>
    </row>
    <row r="31" spans="1:18" x14ac:dyDescent="0.25">
      <c r="B31" s="8"/>
      <c r="C31" s="8"/>
      <c r="D31" s="8"/>
      <c r="E31" s="8"/>
      <c r="F31" s="8"/>
      <c r="G31" s="8"/>
      <c r="H31" s="8"/>
      <c r="I31" s="8"/>
    </row>
    <row r="32" spans="1:18" x14ac:dyDescent="0.25">
      <c r="B32" s="8"/>
      <c r="C32" s="8"/>
      <c r="D32" s="8"/>
      <c r="E32" s="8"/>
      <c r="F32" s="8"/>
      <c r="G32" s="8"/>
      <c r="H32" s="8"/>
      <c r="I32" s="8"/>
    </row>
    <row r="33" spans="1:15" x14ac:dyDescent="0.25">
      <c r="B33" s="8"/>
      <c r="C33" s="8"/>
      <c r="D33" s="8"/>
      <c r="E33" s="8"/>
      <c r="F33" s="8"/>
      <c r="G33" s="8"/>
      <c r="H33" s="8"/>
      <c r="I33" s="8"/>
    </row>
    <row r="34" spans="1:15" x14ac:dyDescent="0.25">
      <c r="B34" s="8"/>
      <c r="C34" s="8"/>
      <c r="D34" s="8"/>
      <c r="E34" s="8"/>
      <c r="F34" s="8"/>
      <c r="G34" s="8"/>
      <c r="H34" s="8"/>
      <c r="I34" s="8"/>
    </row>
    <row r="35" spans="1:15" x14ac:dyDescent="0.25">
      <c r="B35" s="8"/>
      <c r="C35" s="8"/>
      <c r="D35" s="8"/>
      <c r="E35" s="8"/>
      <c r="F35" s="8"/>
      <c r="G35" s="8"/>
      <c r="H35" s="8"/>
      <c r="I35" s="8"/>
    </row>
    <row r="36" spans="1:15" x14ac:dyDescent="0.25">
      <c r="B36" s="8"/>
      <c r="C36" s="8"/>
      <c r="D36" s="8"/>
      <c r="E36" s="8"/>
      <c r="F36" s="8"/>
      <c r="G36" s="8"/>
      <c r="H36" s="8"/>
      <c r="I36" s="8"/>
    </row>
    <row r="40" spans="1:15" x14ac:dyDescent="0.25">
      <c r="A40" t="s">
        <v>25</v>
      </c>
      <c r="B40" s="15" t="s">
        <v>28</v>
      </c>
      <c r="C40" s="15"/>
    </row>
    <row r="41" spans="1:15" x14ac:dyDescent="0.25">
      <c r="B41" s="11" t="s">
        <v>17</v>
      </c>
      <c r="C41" s="8" t="s">
        <v>18</v>
      </c>
      <c r="D41" s="8"/>
      <c r="E41" s="8"/>
      <c r="F41" s="8"/>
      <c r="G41" s="8"/>
      <c r="H41" s="8"/>
      <c r="I41" s="8"/>
      <c r="J41" s="8"/>
      <c r="K41" s="8"/>
      <c r="L41" s="8"/>
      <c r="M41" s="8" t="s">
        <v>15</v>
      </c>
      <c r="N41" s="8" t="s">
        <v>16</v>
      </c>
      <c r="O41" s="8" t="s">
        <v>14</v>
      </c>
    </row>
    <row r="42" spans="1:15" x14ac:dyDescent="0.25">
      <c r="A42" s="6"/>
      <c r="B42" s="12"/>
      <c r="C42" s="4" t="s">
        <v>4</v>
      </c>
      <c r="D42" s="3" t="s">
        <v>5</v>
      </c>
      <c r="E42" s="3" t="s">
        <v>6</v>
      </c>
      <c r="F42" s="3" t="s">
        <v>7</v>
      </c>
      <c r="G42" s="3" t="s">
        <v>8</v>
      </c>
      <c r="H42" s="3" t="s">
        <v>9</v>
      </c>
      <c r="I42" s="3" t="s">
        <v>10</v>
      </c>
      <c r="J42" s="3" t="s">
        <v>11</v>
      </c>
      <c r="K42" s="3" t="s">
        <v>12</v>
      </c>
      <c r="L42" s="3" t="s">
        <v>13</v>
      </c>
      <c r="M42" s="8"/>
      <c r="N42" s="8"/>
      <c r="O42" s="8"/>
    </row>
    <row r="43" spans="1:15" x14ac:dyDescent="0.25">
      <c r="B43" s="3">
        <v>100</v>
      </c>
      <c r="C43" s="1">
        <v>7.0000000000000001E-3</v>
      </c>
      <c r="D43" s="1">
        <v>6.0000000000000001E-3</v>
      </c>
      <c r="E43" s="1">
        <v>6.0000000000000001E-3</v>
      </c>
      <c r="F43" s="1">
        <v>6.0000000000000001E-3</v>
      </c>
      <c r="G43" s="1">
        <v>8.9999999999999993E-3</v>
      </c>
      <c r="H43" s="1">
        <v>6.0000000000000001E-3</v>
      </c>
      <c r="I43" s="1">
        <v>8.9999999999999993E-3</v>
      </c>
      <c r="J43" s="1">
        <v>6.0000000000000001E-3</v>
      </c>
      <c r="K43" s="1">
        <v>6.0000000000000001E-3</v>
      </c>
      <c r="L43" s="1">
        <v>7.0000000000000001E-3</v>
      </c>
      <c r="M43" s="1">
        <f>MIN(C43:L43)</f>
        <v>6.0000000000000001E-3</v>
      </c>
      <c r="N43" s="1">
        <f>MAX(C43:L43)</f>
        <v>8.9999999999999993E-3</v>
      </c>
      <c r="O43" s="1">
        <f>AVERAGE(C43:L43)</f>
        <v>6.8000000000000005E-3</v>
      </c>
    </row>
    <row r="44" spans="1:15" x14ac:dyDescent="0.25">
      <c r="B44" s="3">
        <v>200</v>
      </c>
      <c r="C44" s="1">
        <v>1.7999999999999999E-2</v>
      </c>
      <c r="D44" s="1">
        <v>1.7000000000000001E-2</v>
      </c>
      <c r="E44" s="1">
        <v>0.02</v>
      </c>
      <c r="F44" s="1">
        <v>1.7999999999999999E-2</v>
      </c>
      <c r="G44" s="1">
        <v>1.7999999999999999E-2</v>
      </c>
      <c r="H44" s="1">
        <v>1.7000000000000001E-2</v>
      </c>
      <c r="I44" s="1">
        <v>1.9E-2</v>
      </c>
      <c r="J44" s="1">
        <v>1.7999999999999999E-2</v>
      </c>
      <c r="K44" s="1">
        <v>1.7000000000000001E-2</v>
      </c>
      <c r="L44" s="1">
        <v>2.1000000000000001E-2</v>
      </c>
      <c r="M44" s="1">
        <f>MIN(C44:L44)</f>
        <v>1.7000000000000001E-2</v>
      </c>
      <c r="N44" s="1">
        <f t="shared" ref="N44:N45" si="3">MAX(C44:L44)</f>
        <v>2.1000000000000001E-2</v>
      </c>
      <c r="O44" s="1">
        <f t="shared" ref="O44:O46" si="4">AVERAGE(C44:L44)</f>
        <v>1.8299999999999997E-2</v>
      </c>
    </row>
    <row r="45" spans="1:15" x14ac:dyDescent="0.25">
      <c r="B45" s="3">
        <v>400</v>
      </c>
      <c r="C45" s="1">
        <v>0.09</v>
      </c>
      <c r="D45" s="1">
        <v>9.6000000000000002E-2</v>
      </c>
      <c r="E45" s="1">
        <v>9.4E-2</v>
      </c>
      <c r="F45" s="1">
        <v>9.6000000000000002E-2</v>
      </c>
      <c r="G45" s="1">
        <v>9.0999999999999998E-2</v>
      </c>
      <c r="H45" s="1">
        <v>8.8999999999999996E-2</v>
      </c>
      <c r="I45" s="1">
        <v>9.1999999999999998E-2</v>
      </c>
      <c r="J45" s="1">
        <v>9.4E-2</v>
      </c>
      <c r="K45" s="1">
        <v>9.1999999999999998E-2</v>
      </c>
      <c r="L45" s="1">
        <v>9.7000000000000003E-2</v>
      </c>
      <c r="M45" s="1">
        <f t="shared" ref="M45:M47" si="5">MIN(C45:L45)</f>
        <v>8.8999999999999996E-2</v>
      </c>
      <c r="N45" s="1">
        <f t="shared" si="3"/>
        <v>9.7000000000000003E-2</v>
      </c>
      <c r="O45" s="1">
        <f t="shared" si="4"/>
        <v>9.3099999999999988E-2</v>
      </c>
    </row>
    <row r="46" spans="1:15" x14ac:dyDescent="0.25">
      <c r="B46" s="3">
        <v>800</v>
      </c>
      <c r="C46" s="1">
        <v>0.75</v>
      </c>
      <c r="D46" s="1">
        <v>0.75</v>
      </c>
      <c r="E46" s="1">
        <v>0.70199999999999996</v>
      </c>
      <c r="F46" s="1">
        <v>0.71299999999999997</v>
      </c>
      <c r="G46" s="1">
        <v>0.79600000000000004</v>
      </c>
      <c r="H46" s="1">
        <v>0.71</v>
      </c>
      <c r="I46" s="1">
        <v>0.70299999999999996</v>
      </c>
      <c r="J46" s="1">
        <v>0.72299999999999998</v>
      </c>
      <c r="K46" s="1">
        <v>0.73599999999999999</v>
      </c>
      <c r="L46" s="1">
        <v>0.76900000000000002</v>
      </c>
      <c r="M46" s="1">
        <f t="shared" si="5"/>
        <v>0.70199999999999996</v>
      </c>
      <c r="N46" s="1">
        <f>MAX(C46:L46)</f>
        <v>0.79600000000000004</v>
      </c>
      <c r="O46" s="1">
        <f t="shared" si="4"/>
        <v>0.73520000000000008</v>
      </c>
    </row>
    <row r="47" spans="1:15" x14ac:dyDescent="0.25">
      <c r="B47" s="3">
        <v>1600</v>
      </c>
      <c r="C47" s="1">
        <v>31.905000000000001</v>
      </c>
      <c r="D47" s="1">
        <v>32.085000000000001</v>
      </c>
      <c r="E47" s="1">
        <v>30.292000000000002</v>
      </c>
      <c r="F47" s="1">
        <v>31.492000000000001</v>
      </c>
      <c r="G47" s="1">
        <v>29.79</v>
      </c>
      <c r="H47" s="1">
        <v>31.617000000000001</v>
      </c>
      <c r="I47" s="1">
        <v>31.788</v>
      </c>
      <c r="J47" s="1">
        <v>31.765000000000001</v>
      </c>
      <c r="K47" s="1">
        <v>33.350999999999999</v>
      </c>
      <c r="L47" s="1">
        <v>33.176000000000002</v>
      </c>
      <c r="M47" s="1">
        <f t="shared" si="5"/>
        <v>29.79</v>
      </c>
      <c r="N47" s="1">
        <f t="shared" ref="N47" si="6">MAX(C47:L47)</f>
        <v>33.350999999999999</v>
      </c>
      <c r="O47" s="1">
        <f>AVERAGE(C47:L47)</f>
        <v>31.726100000000002</v>
      </c>
    </row>
    <row r="50" spans="1:18" x14ac:dyDescent="0.25">
      <c r="A50" t="s">
        <v>26</v>
      </c>
      <c r="B50" t="s">
        <v>29</v>
      </c>
    </row>
    <row r="51" spans="1:18" x14ac:dyDescent="0.25">
      <c r="B51" s="8"/>
      <c r="C51" s="8"/>
      <c r="D51" s="8"/>
      <c r="E51" s="8"/>
      <c r="F51" s="8"/>
      <c r="G51" s="8"/>
      <c r="H51" s="8"/>
      <c r="I51" s="8"/>
    </row>
    <row r="52" spans="1:18" x14ac:dyDescent="0.25">
      <c r="B52" s="8"/>
      <c r="C52" s="8"/>
      <c r="D52" s="8"/>
      <c r="E52" s="8"/>
      <c r="F52" s="8"/>
      <c r="G52" s="8"/>
      <c r="H52" s="8"/>
      <c r="I52" s="8"/>
    </row>
    <row r="53" spans="1:18" x14ac:dyDescent="0.25">
      <c r="B53" s="8"/>
      <c r="C53" s="8"/>
      <c r="D53" s="8"/>
      <c r="E53" s="8"/>
      <c r="F53" s="8"/>
      <c r="G53" s="8"/>
      <c r="H53" s="8"/>
      <c r="I53" s="8"/>
      <c r="K53" s="8" t="s">
        <v>20</v>
      </c>
      <c r="L53" s="8"/>
      <c r="M53" s="8"/>
      <c r="P53" s="8" t="s">
        <v>31</v>
      </c>
      <c r="Q53" s="8"/>
      <c r="R53" s="8"/>
    </row>
    <row r="54" spans="1:18" x14ac:dyDescent="0.25">
      <c r="B54" s="8"/>
      <c r="C54" s="8"/>
      <c r="D54" s="8"/>
      <c r="E54" s="8"/>
      <c r="F54" s="8"/>
      <c r="G54" s="8"/>
      <c r="H54" s="8"/>
      <c r="I54" s="8"/>
      <c r="K54" s="5" t="s">
        <v>22</v>
      </c>
      <c r="L54" s="9" t="s">
        <v>38</v>
      </c>
      <c r="M54" s="9"/>
      <c r="P54" s="5" t="s">
        <v>22</v>
      </c>
      <c r="Q54" s="8" t="s">
        <v>33</v>
      </c>
      <c r="R54" s="8"/>
    </row>
    <row r="55" spans="1:18" x14ac:dyDescent="0.25">
      <c r="B55" s="8"/>
      <c r="C55" s="8"/>
      <c r="D55" s="8"/>
      <c r="E55" s="8"/>
      <c r="F55" s="8"/>
      <c r="G55" s="8"/>
      <c r="H55" s="8"/>
      <c r="I55" s="8"/>
    </row>
    <row r="56" spans="1:18" x14ac:dyDescent="0.25">
      <c r="B56" s="8"/>
      <c r="C56" s="8"/>
      <c r="D56" s="8"/>
      <c r="E56" s="8"/>
      <c r="F56" s="8"/>
      <c r="G56" s="8"/>
      <c r="H56" s="8"/>
      <c r="I56" s="8"/>
    </row>
    <row r="57" spans="1:18" x14ac:dyDescent="0.25">
      <c r="B57" s="8"/>
      <c r="C57" s="8"/>
      <c r="D57" s="8"/>
      <c r="E57" s="8"/>
      <c r="F57" s="8"/>
      <c r="G57" s="8"/>
      <c r="H57" s="8"/>
      <c r="I57" s="8"/>
      <c r="K57" s="8" t="s">
        <v>19</v>
      </c>
      <c r="L57" s="8"/>
      <c r="M57" s="8"/>
      <c r="N57" s="8"/>
    </row>
    <row r="58" spans="1:18" x14ac:dyDescent="0.25">
      <c r="B58" s="8"/>
      <c r="C58" s="8"/>
      <c r="D58" s="8"/>
      <c r="E58" s="8"/>
      <c r="F58" s="8"/>
      <c r="G58" s="8"/>
      <c r="H58" s="8"/>
      <c r="I58" s="8"/>
      <c r="K58" s="10" t="s">
        <v>39</v>
      </c>
      <c r="L58" s="10"/>
      <c r="M58" s="10"/>
      <c r="N58" s="10"/>
    </row>
    <row r="59" spans="1:18" x14ac:dyDescent="0.25">
      <c r="B59" s="8"/>
      <c r="C59" s="8"/>
      <c r="D59" s="8"/>
      <c r="E59" s="8"/>
      <c r="F59" s="8"/>
      <c r="G59" s="8"/>
      <c r="H59" s="8"/>
      <c r="I59" s="8"/>
      <c r="K59" s="10"/>
      <c r="L59" s="10"/>
      <c r="M59" s="10"/>
      <c r="N59" s="10"/>
    </row>
    <row r="60" spans="1:18" x14ac:dyDescent="0.25">
      <c r="B60" s="8"/>
      <c r="C60" s="8"/>
      <c r="D60" s="8"/>
      <c r="E60" s="8"/>
      <c r="F60" s="8"/>
      <c r="G60" s="8"/>
      <c r="H60" s="8"/>
      <c r="I60" s="8"/>
      <c r="K60" s="10"/>
      <c r="L60" s="10"/>
      <c r="M60" s="10"/>
      <c r="N60" s="10"/>
    </row>
    <row r="61" spans="1:18" x14ac:dyDescent="0.25">
      <c r="B61" s="8"/>
      <c r="C61" s="8"/>
      <c r="D61" s="8"/>
      <c r="E61" s="8"/>
      <c r="F61" s="8"/>
      <c r="G61" s="8"/>
      <c r="H61" s="8"/>
      <c r="I61" s="8"/>
      <c r="K61" s="10"/>
      <c r="L61" s="10"/>
      <c r="M61" s="10"/>
      <c r="N61" s="10"/>
    </row>
    <row r="62" spans="1:18" x14ac:dyDescent="0.25">
      <c r="B62" s="8"/>
      <c r="C62" s="8"/>
      <c r="D62" s="8"/>
      <c r="E62" s="8"/>
      <c r="F62" s="8"/>
      <c r="G62" s="8"/>
      <c r="H62" s="8"/>
      <c r="I62" s="8"/>
      <c r="K62" s="10"/>
      <c r="L62" s="10"/>
      <c r="M62" s="10"/>
      <c r="N62" s="10"/>
    </row>
    <row r="63" spans="1:18" x14ac:dyDescent="0.25">
      <c r="B63" s="8"/>
      <c r="C63" s="8"/>
      <c r="D63" s="8"/>
      <c r="E63" s="8"/>
      <c r="F63" s="8"/>
      <c r="G63" s="8"/>
      <c r="H63" s="8"/>
      <c r="I63" s="8"/>
    </row>
    <row r="64" spans="1:18" x14ac:dyDescent="0.25">
      <c r="B64" s="8"/>
      <c r="C64" s="8"/>
      <c r="D64" s="8"/>
      <c r="E64" s="8"/>
      <c r="F64" s="8"/>
      <c r="G64" s="8"/>
      <c r="H64" s="8"/>
      <c r="I64" s="8"/>
    </row>
    <row r="65" spans="1:15" x14ac:dyDescent="0.25">
      <c r="B65" s="8"/>
      <c r="C65" s="8"/>
      <c r="D65" s="8"/>
      <c r="E65" s="8"/>
      <c r="F65" s="8"/>
      <c r="G65" s="8"/>
      <c r="H65" s="8"/>
      <c r="I65" s="8"/>
    </row>
    <row r="66" spans="1:15" x14ac:dyDescent="0.25">
      <c r="B66" s="8"/>
      <c r="C66" s="8"/>
      <c r="D66" s="8"/>
      <c r="E66" s="8"/>
      <c r="F66" s="8"/>
      <c r="G66" s="8"/>
      <c r="H66" s="8"/>
      <c r="I66" s="8"/>
    </row>
    <row r="67" spans="1:15" x14ac:dyDescent="0.25">
      <c r="B67" s="8"/>
      <c r="C67" s="8"/>
      <c r="D67" s="8"/>
      <c r="E67" s="8"/>
      <c r="F67" s="8"/>
      <c r="G67" s="8"/>
      <c r="H67" s="8"/>
      <c r="I67" s="8"/>
    </row>
    <row r="68" spans="1:15" x14ac:dyDescent="0.25">
      <c r="B68" s="8"/>
      <c r="C68" s="8"/>
      <c r="D68" s="8"/>
      <c r="E68" s="8"/>
      <c r="F68" s="8"/>
      <c r="G68" s="8"/>
      <c r="H68" s="8"/>
      <c r="I68" s="8"/>
    </row>
    <row r="69" spans="1:15" x14ac:dyDescent="0.25">
      <c r="B69" s="8"/>
      <c r="C69" s="8"/>
      <c r="D69" s="8"/>
      <c r="E69" s="8"/>
      <c r="F69" s="8"/>
      <c r="G69" s="8"/>
      <c r="H69" s="8"/>
      <c r="I69" s="8"/>
    </row>
    <row r="73" spans="1:15" x14ac:dyDescent="0.25">
      <c r="A73" t="s">
        <v>25</v>
      </c>
      <c r="B73" t="s">
        <v>30</v>
      </c>
    </row>
    <row r="74" spans="1:15" x14ac:dyDescent="0.25">
      <c r="B74" s="11" t="s">
        <v>17</v>
      </c>
      <c r="C74" s="8" t="s">
        <v>18</v>
      </c>
      <c r="D74" s="8"/>
      <c r="E74" s="8"/>
      <c r="F74" s="8"/>
      <c r="G74" s="8"/>
      <c r="H74" s="8"/>
      <c r="I74" s="8"/>
      <c r="J74" s="8"/>
      <c r="K74" s="8"/>
      <c r="L74" s="8"/>
      <c r="M74" s="8" t="s">
        <v>15</v>
      </c>
      <c r="N74" s="8" t="s">
        <v>16</v>
      </c>
      <c r="O74" s="8" t="s">
        <v>14</v>
      </c>
    </row>
    <row r="75" spans="1:15" x14ac:dyDescent="0.25">
      <c r="A75" s="6"/>
      <c r="B75" s="12"/>
      <c r="C75" s="4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8"/>
      <c r="N75" s="8"/>
      <c r="O75" s="8"/>
    </row>
    <row r="76" spans="1:15" x14ac:dyDescent="0.25">
      <c r="B76" s="3">
        <v>100</v>
      </c>
      <c r="C76" s="1">
        <v>3.0000000000000001E-3</v>
      </c>
      <c r="D76" s="1">
        <v>4.0000000000000001E-3</v>
      </c>
      <c r="E76" s="1">
        <v>3.0000000000000001E-3</v>
      </c>
      <c r="F76" s="1">
        <v>6.0000000000000001E-3</v>
      </c>
      <c r="G76" s="1">
        <v>7.0000000000000001E-3</v>
      </c>
      <c r="H76" s="1">
        <v>3.0000000000000001E-3</v>
      </c>
      <c r="I76" s="1">
        <v>3.0000000000000001E-3</v>
      </c>
      <c r="J76" s="1">
        <v>4.0000000000000001E-3</v>
      </c>
      <c r="K76" s="1">
        <v>3.0000000000000001E-3</v>
      </c>
      <c r="L76" s="1">
        <v>3.0000000000000001E-3</v>
      </c>
      <c r="M76" s="1">
        <f>MIN(C76:L76)</f>
        <v>3.0000000000000001E-3</v>
      </c>
      <c r="N76" s="1">
        <f>MAX(C76:L76)</f>
        <v>7.0000000000000001E-3</v>
      </c>
      <c r="O76" s="1">
        <f>AVERAGE(C76:L76)</f>
        <v>3.9000000000000007E-3</v>
      </c>
    </row>
    <row r="77" spans="1:15" x14ac:dyDescent="0.25">
      <c r="B77" s="3">
        <v>200</v>
      </c>
      <c r="C77" s="1">
        <v>0.01</v>
      </c>
      <c r="D77" s="1">
        <v>1.0999999999999999E-2</v>
      </c>
      <c r="E77" s="1">
        <v>0.01</v>
      </c>
      <c r="F77" s="1">
        <v>1.0999999999999999E-2</v>
      </c>
      <c r="G77" s="1">
        <v>1.4E-2</v>
      </c>
      <c r="H77" s="1">
        <v>1.6E-2</v>
      </c>
      <c r="I77" s="1">
        <v>0.01</v>
      </c>
      <c r="J77" s="1">
        <v>1.0999999999999999E-2</v>
      </c>
      <c r="K77" s="1">
        <v>0.12</v>
      </c>
      <c r="L77" s="1">
        <v>0.11</v>
      </c>
      <c r="M77" s="1">
        <f>MIN(C77:L77)</f>
        <v>0.01</v>
      </c>
      <c r="N77" s="1">
        <f t="shared" ref="N77:N78" si="7">MAX(C77:L77)</f>
        <v>0.12</v>
      </c>
      <c r="O77" s="1">
        <f t="shared" ref="O77:O79" si="8">AVERAGE(C77:L77)</f>
        <v>3.2299999999999995E-2</v>
      </c>
    </row>
    <row r="78" spans="1:15" x14ac:dyDescent="0.25">
      <c r="B78" s="3">
        <v>400</v>
      </c>
      <c r="C78" s="1">
        <v>3.3000000000000002E-2</v>
      </c>
      <c r="D78" s="1">
        <v>3.3000000000000002E-2</v>
      </c>
      <c r="E78" s="1">
        <v>3.1E-2</v>
      </c>
      <c r="F78" s="1">
        <v>3.2000000000000001E-2</v>
      </c>
      <c r="G78" s="1">
        <v>3.1E-2</v>
      </c>
      <c r="H78" s="1">
        <v>3.1E-2</v>
      </c>
      <c r="I78" s="1">
        <v>3.5000000000000003E-2</v>
      </c>
      <c r="J78" s="1">
        <v>3.3000000000000002E-2</v>
      </c>
      <c r="K78" s="1">
        <v>3.5999999999999997E-2</v>
      </c>
      <c r="L78" s="1">
        <v>0.03</v>
      </c>
      <c r="M78" s="1">
        <f t="shared" ref="M78:M80" si="9">MIN(C78:L78)</f>
        <v>0.03</v>
      </c>
      <c r="N78" s="1">
        <f t="shared" si="7"/>
        <v>3.5999999999999997E-2</v>
      </c>
      <c r="O78" s="1">
        <f t="shared" si="8"/>
        <v>3.2499999999999994E-2</v>
      </c>
    </row>
    <row r="79" spans="1:15" x14ac:dyDescent="0.25">
      <c r="B79" s="3">
        <v>800</v>
      </c>
      <c r="C79" s="1">
        <v>0.24</v>
      </c>
      <c r="D79" s="1">
        <v>0.19900000000000001</v>
      </c>
      <c r="E79" s="1">
        <v>0.19700000000000001</v>
      </c>
      <c r="F79" s="1">
        <v>0.19800000000000001</v>
      </c>
      <c r="G79" s="1">
        <v>0.2</v>
      </c>
      <c r="H79" s="1">
        <v>0.20599999999999999</v>
      </c>
      <c r="I79" s="1">
        <v>0.2</v>
      </c>
      <c r="J79" s="1">
        <v>0.19800000000000001</v>
      </c>
      <c r="K79" s="1">
        <v>0.19900000000000001</v>
      </c>
      <c r="L79" s="1">
        <v>0.20599999999999999</v>
      </c>
      <c r="M79" s="1">
        <f t="shared" si="9"/>
        <v>0.19700000000000001</v>
      </c>
      <c r="N79" s="1">
        <f>MAX(C79:L79)</f>
        <v>0.24</v>
      </c>
      <c r="O79" s="1">
        <f t="shared" si="8"/>
        <v>0.20430000000000001</v>
      </c>
    </row>
    <row r="80" spans="1:15" x14ac:dyDescent="0.25">
      <c r="B80" s="3">
        <v>1600</v>
      </c>
      <c r="C80" s="1">
        <v>2.4009999999999998</v>
      </c>
      <c r="D80" s="1">
        <v>2.391</v>
      </c>
      <c r="E80" s="1">
        <v>2.3450000000000002</v>
      </c>
      <c r="F80" s="1">
        <v>2.3650000000000002</v>
      </c>
      <c r="G80" s="1">
        <v>2.4420000000000002</v>
      </c>
      <c r="H80" s="1">
        <v>2.3410000000000002</v>
      </c>
      <c r="I80" s="1">
        <v>2.7320000000000002</v>
      </c>
      <c r="J80" s="1">
        <v>2.4390000000000001</v>
      </c>
      <c r="K80" s="1">
        <v>2.375</v>
      </c>
      <c r="L80" s="1">
        <v>2.37</v>
      </c>
      <c r="M80" s="1">
        <f t="shared" si="9"/>
        <v>2.3410000000000002</v>
      </c>
      <c r="N80" s="1">
        <f t="shared" ref="N80" si="10">MAX(C80:L80)</f>
        <v>2.7320000000000002</v>
      </c>
      <c r="O80" s="1">
        <f>AVERAGE(C80:L80)</f>
        <v>2.4201000000000001</v>
      </c>
    </row>
    <row r="83" spans="1:18" x14ac:dyDescent="0.25">
      <c r="A83" t="s">
        <v>26</v>
      </c>
      <c r="B83" t="s">
        <v>29</v>
      </c>
    </row>
    <row r="84" spans="1:18" x14ac:dyDescent="0.25">
      <c r="B84" s="8"/>
      <c r="C84" s="8"/>
      <c r="D84" s="8"/>
      <c r="E84" s="8"/>
      <c r="F84" s="8"/>
      <c r="G84" s="8"/>
      <c r="H84" s="8"/>
      <c r="I84" s="8"/>
    </row>
    <row r="85" spans="1:18" x14ac:dyDescent="0.25">
      <c r="B85" s="8"/>
      <c r="C85" s="8"/>
      <c r="D85" s="8"/>
      <c r="E85" s="8"/>
      <c r="F85" s="8"/>
      <c r="G85" s="8"/>
      <c r="H85" s="8"/>
      <c r="I85" s="8"/>
    </row>
    <row r="86" spans="1:18" x14ac:dyDescent="0.25">
      <c r="B86" s="8"/>
      <c r="C86" s="8"/>
      <c r="D86" s="8"/>
      <c r="E86" s="8"/>
      <c r="F86" s="8"/>
      <c r="G86" s="8"/>
      <c r="H86" s="8"/>
      <c r="I86" s="8"/>
      <c r="K86" s="8" t="s">
        <v>20</v>
      </c>
      <c r="L86" s="8"/>
      <c r="M86" s="8"/>
      <c r="P86" s="8" t="s">
        <v>21</v>
      </c>
      <c r="Q86" s="8"/>
      <c r="R86" s="8"/>
    </row>
    <row r="87" spans="1:18" x14ac:dyDescent="0.25">
      <c r="B87" s="8"/>
      <c r="C87" s="8"/>
      <c r="D87" s="8"/>
      <c r="E87" s="8"/>
      <c r="F87" s="8"/>
      <c r="G87" s="8"/>
      <c r="H87" s="8"/>
      <c r="I87" s="8"/>
      <c r="K87" s="5" t="s">
        <v>22</v>
      </c>
      <c r="L87" s="9" t="s">
        <v>35</v>
      </c>
      <c r="M87" s="9"/>
      <c r="P87" s="5" t="s">
        <v>22</v>
      </c>
      <c r="Q87" s="8" t="s">
        <v>34</v>
      </c>
      <c r="R87" s="8"/>
    </row>
    <row r="88" spans="1:18" x14ac:dyDescent="0.25">
      <c r="B88" s="8"/>
      <c r="C88" s="8"/>
      <c r="D88" s="8"/>
      <c r="E88" s="8"/>
      <c r="F88" s="8"/>
      <c r="G88" s="8"/>
      <c r="H88" s="8"/>
      <c r="I88" s="8"/>
    </row>
    <row r="89" spans="1:18" x14ac:dyDescent="0.25">
      <c r="B89" s="8"/>
      <c r="C89" s="8"/>
      <c r="D89" s="8"/>
      <c r="E89" s="8"/>
      <c r="F89" s="8"/>
      <c r="G89" s="8"/>
      <c r="H89" s="8"/>
      <c r="I89" s="8"/>
    </row>
    <row r="90" spans="1:18" x14ac:dyDescent="0.25">
      <c r="B90" s="8"/>
      <c r="C90" s="8"/>
      <c r="D90" s="8"/>
      <c r="E90" s="8"/>
      <c r="F90" s="8"/>
      <c r="G90" s="8"/>
      <c r="H90" s="8"/>
      <c r="I90" s="8"/>
      <c r="K90" s="8" t="s">
        <v>19</v>
      </c>
      <c r="L90" s="8"/>
      <c r="M90" s="8"/>
      <c r="N90" s="8"/>
    </row>
    <row r="91" spans="1:18" x14ac:dyDescent="0.25">
      <c r="B91" s="8"/>
      <c r="C91" s="8"/>
      <c r="D91" s="8"/>
      <c r="E91" s="8"/>
      <c r="F91" s="8"/>
      <c r="G91" s="8"/>
      <c r="H91" s="8"/>
      <c r="I91" s="8"/>
      <c r="K91" s="10" t="s">
        <v>39</v>
      </c>
      <c r="L91" s="10"/>
      <c r="M91" s="10"/>
      <c r="N91" s="10"/>
    </row>
    <row r="92" spans="1:18" x14ac:dyDescent="0.25">
      <c r="B92" s="8"/>
      <c r="C92" s="8"/>
      <c r="D92" s="8"/>
      <c r="E92" s="8"/>
      <c r="F92" s="8"/>
      <c r="G92" s="8"/>
      <c r="H92" s="8"/>
      <c r="I92" s="8"/>
      <c r="K92" s="10"/>
      <c r="L92" s="10"/>
      <c r="M92" s="10"/>
      <c r="N92" s="10"/>
    </row>
    <row r="93" spans="1:18" x14ac:dyDescent="0.25">
      <c r="B93" s="8"/>
      <c r="C93" s="8"/>
      <c r="D93" s="8"/>
      <c r="E93" s="8"/>
      <c r="F93" s="8"/>
      <c r="G93" s="8"/>
      <c r="H93" s="8"/>
      <c r="I93" s="8"/>
      <c r="K93" s="10"/>
      <c r="L93" s="10"/>
      <c r="M93" s="10"/>
      <c r="N93" s="10"/>
    </row>
    <row r="94" spans="1:18" x14ac:dyDescent="0.25">
      <c r="B94" s="8"/>
      <c r="C94" s="8"/>
      <c r="D94" s="8"/>
      <c r="E94" s="8"/>
      <c r="F94" s="8"/>
      <c r="G94" s="8"/>
      <c r="H94" s="8"/>
      <c r="I94" s="8"/>
      <c r="K94" s="10"/>
      <c r="L94" s="10"/>
      <c r="M94" s="10"/>
      <c r="N94" s="10"/>
    </row>
    <row r="95" spans="1:18" x14ac:dyDescent="0.25">
      <c r="B95" s="8"/>
      <c r="C95" s="8"/>
      <c r="D95" s="8"/>
      <c r="E95" s="8"/>
      <c r="F95" s="8"/>
      <c r="G95" s="8"/>
      <c r="H95" s="8"/>
      <c r="I95" s="8"/>
      <c r="K95" s="10"/>
      <c r="L95" s="10"/>
      <c r="M95" s="10"/>
      <c r="N95" s="10"/>
    </row>
    <row r="96" spans="1:18" x14ac:dyDescent="0.25">
      <c r="B96" s="8"/>
      <c r="C96" s="8"/>
      <c r="D96" s="8"/>
      <c r="E96" s="8"/>
      <c r="F96" s="8"/>
      <c r="G96" s="8"/>
      <c r="H96" s="8"/>
      <c r="I96" s="8"/>
    </row>
    <row r="97" spans="2:9" x14ac:dyDescent="0.25">
      <c r="B97" s="8"/>
      <c r="C97" s="8"/>
      <c r="D97" s="8"/>
      <c r="E97" s="8"/>
      <c r="F97" s="8"/>
      <c r="G97" s="8"/>
      <c r="H97" s="8"/>
      <c r="I97" s="8"/>
    </row>
    <row r="98" spans="2:9" x14ac:dyDescent="0.25">
      <c r="B98" s="8"/>
      <c r="C98" s="8"/>
      <c r="D98" s="8"/>
      <c r="E98" s="8"/>
      <c r="F98" s="8"/>
      <c r="G98" s="8"/>
      <c r="H98" s="8"/>
      <c r="I98" s="8"/>
    </row>
    <row r="99" spans="2:9" x14ac:dyDescent="0.25">
      <c r="B99" s="8"/>
      <c r="C99" s="8"/>
      <c r="D99" s="8"/>
      <c r="E99" s="8"/>
      <c r="F99" s="8"/>
      <c r="G99" s="8"/>
      <c r="H99" s="8"/>
      <c r="I99" s="8"/>
    </row>
    <row r="100" spans="2:9" x14ac:dyDescent="0.25">
      <c r="B100" s="8"/>
      <c r="C100" s="8"/>
      <c r="D100" s="8"/>
      <c r="E100" s="8"/>
      <c r="F100" s="8"/>
      <c r="G100" s="8"/>
      <c r="H100" s="8"/>
      <c r="I100" s="8"/>
    </row>
    <row r="101" spans="2:9" x14ac:dyDescent="0.25">
      <c r="B101" s="8"/>
      <c r="C101" s="8"/>
      <c r="D101" s="8"/>
      <c r="E101" s="8"/>
      <c r="F101" s="8"/>
      <c r="G101" s="8"/>
      <c r="H101" s="8"/>
      <c r="I101" s="8"/>
    </row>
    <row r="102" spans="2:9" x14ac:dyDescent="0.25">
      <c r="B102" s="8"/>
      <c r="C102" s="8"/>
      <c r="D102" s="8"/>
      <c r="E102" s="8"/>
      <c r="F102" s="8"/>
      <c r="G102" s="8"/>
      <c r="H102" s="8"/>
      <c r="I102" s="8"/>
    </row>
  </sheetData>
  <mergeCells count="42">
    <mergeCell ref="M8:M9"/>
    <mergeCell ref="B8:B9"/>
    <mergeCell ref="Q21:R21"/>
    <mergeCell ref="K20:M20"/>
    <mergeCell ref="P20:R20"/>
    <mergeCell ref="B18:I36"/>
    <mergeCell ref="N8:N9"/>
    <mergeCell ref="O8:O9"/>
    <mergeCell ref="K25:N29"/>
    <mergeCell ref="K24:N24"/>
    <mergeCell ref="L21:M21"/>
    <mergeCell ref="B2:C2"/>
    <mergeCell ref="B3:C3"/>
    <mergeCell ref="B4:C4"/>
    <mergeCell ref="B5:C5"/>
    <mergeCell ref="B41:B42"/>
    <mergeCell ref="C41:L41"/>
    <mergeCell ref="C8:L8"/>
    <mergeCell ref="B7:C7"/>
    <mergeCell ref="B40:C40"/>
    <mergeCell ref="M41:M42"/>
    <mergeCell ref="N41:N42"/>
    <mergeCell ref="O41:O42"/>
    <mergeCell ref="B51:I69"/>
    <mergeCell ref="K53:M53"/>
    <mergeCell ref="P53:R53"/>
    <mergeCell ref="L54:M54"/>
    <mergeCell ref="Q54:R54"/>
    <mergeCell ref="K57:N57"/>
    <mergeCell ref="K58:N62"/>
    <mergeCell ref="B74:B75"/>
    <mergeCell ref="C74:L74"/>
    <mergeCell ref="M74:M75"/>
    <mergeCell ref="N74:N75"/>
    <mergeCell ref="O74:O75"/>
    <mergeCell ref="B84:I102"/>
    <mergeCell ref="K86:M86"/>
    <mergeCell ref="P86:R86"/>
    <mergeCell ref="L87:M87"/>
    <mergeCell ref="Q87:R87"/>
    <mergeCell ref="K90:N90"/>
    <mergeCell ref="K91:N95"/>
  </mergeCells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2299EDA1D2C4693EF31CD2229CCE6" ma:contentTypeVersion="11" ma:contentTypeDescription="Create a new document." ma:contentTypeScope="" ma:versionID="f554f6f2fc24d10d7f48b9cca6783f79">
  <xsd:schema xmlns:xsd="http://www.w3.org/2001/XMLSchema" xmlns:xs="http://www.w3.org/2001/XMLSchema" xmlns:p="http://schemas.microsoft.com/office/2006/metadata/properties" xmlns:ns3="8cf72b29-aecf-482d-a6da-191eee5c45ca" xmlns:ns4="37db58b3-ffcb-4470-8a88-582912145165" targetNamespace="http://schemas.microsoft.com/office/2006/metadata/properties" ma:root="true" ma:fieldsID="ccc752d143484a7e4f3e50a46cd95449" ns3:_="" ns4:_="">
    <xsd:import namespace="8cf72b29-aecf-482d-a6da-191eee5c45ca"/>
    <xsd:import namespace="37db58b3-ffcb-4470-8a88-5829121451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72b29-aecf-482d-a6da-191eee5c45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db58b3-ffcb-4470-8a88-582912145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35468B-867E-4083-8899-F0EE6A28E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72b29-aecf-482d-a6da-191eee5c45ca"/>
    <ds:schemaRef ds:uri="37db58b3-ffcb-4470-8a88-5829121451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64140D-6747-46A6-B05B-83DF13CDF9D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F099C50-B921-49FA-BF36-12D83066E0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Valencia Ocampo</dc:creator>
  <cp:lastModifiedBy>Wilder Valencia Ocampo</cp:lastModifiedBy>
  <dcterms:created xsi:type="dcterms:W3CDTF">2019-08-28T23:39:43Z</dcterms:created>
  <dcterms:modified xsi:type="dcterms:W3CDTF">2019-09-05T21:21:45Z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0x0101005CA2299EDA1D2C4693EF31CD2229CCE6</vt:lpwstr>
  </property>
</Properties>
</file>