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7DAC687B-E899-40A0-9F23-05C905A354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月" sheetId="1" r:id="rId1"/>
    <sheet name="ABC只报关" sheetId="2" r:id="rId2"/>
    <sheet name="ABC报关+运输" sheetId="3" r:id="rId3"/>
    <sheet name="非ABC只报关" sheetId="4" r:id="rId4"/>
    <sheet name="非ABC报关+运输" sheetId="5" r:id="rId5"/>
  </sheets>
  <definedNames>
    <definedName name="_xlnm._FilterDatabase" localSheetId="0" hidden="1">'10月'!$A$1:$IV$93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Z2" i="1"/>
  <c r="Y3" i="1"/>
  <c r="Z3" i="1"/>
  <c r="AA3" i="1"/>
  <c r="Y4" i="1"/>
  <c r="Z4" i="1"/>
  <c r="AA4" i="1"/>
  <c r="Y5" i="1"/>
  <c r="AA5" i="1" s="1"/>
  <c r="Z5" i="1"/>
  <c r="Y6" i="1"/>
  <c r="Z6" i="1"/>
  <c r="Y7" i="1"/>
  <c r="Z7" i="1"/>
  <c r="Y8" i="1"/>
  <c r="Z8" i="1"/>
  <c r="AA8" i="1" l="1"/>
  <c r="AA7" i="1"/>
  <c r="AA6" i="1"/>
  <c r="AA2" i="1"/>
  <c r="W2" i="5"/>
  <c r="Y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进出仓力资费 12*2*托数（进出12*2）来收费 MIN50</t>
        </r>
      </text>
    </comment>
    <comment ref="X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进出仓力资费 12*2*托数（进出12*2）来收费 MIN50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进出仓力资费 12*2*托数（进出12*2）来收费 MIN50</t>
        </r>
      </text>
    </comment>
    <comment ref="X1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进出仓力资费 12*2*托数（进出12*2）来收费 MIN50</t>
        </r>
      </text>
    </comment>
    <comment ref="W2" authorId="0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3" authorId="0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  <comment ref="W8" authorId="0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换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托</t>
        </r>
      </text>
    </comment>
  </commentList>
</comments>
</file>

<file path=xl/sharedStrings.xml><?xml version="1.0" encoding="utf-8"?>
<sst xmlns="http://schemas.openxmlformats.org/spreadsheetml/2006/main" count="187" uniqueCount="71">
  <si>
    <t>No.oftrucks</t>
  </si>
  <si>
    <t>LaneID</t>
  </si>
  <si>
    <t>Costcenter(WorkCell)</t>
  </si>
  <si>
    <t>供应商/FWD</t>
  </si>
  <si>
    <t>区域</t>
  </si>
  <si>
    <t>贸易条款</t>
  </si>
  <si>
    <t>SR/PO</t>
  </si>
  <si>
    <t>件数</t>
  </si>
  <si>
    <t>重量</t>
  </si>
  <si>
    <t>进仓体积</t>
  </si>
  <si>
    <t>出仓体积</t>
  </si>
  <si>
    <t>计费重量</t>
  </si>
  <si>
    <t>品名</t>
  </si>
  <si>
    <t>转关</t>
    <phoneticPr fontId="1" type="noConversion"/>
  </si>
  <si>
    <t>EPZ报关</t>
  </si>
  <si>
    <t>报检</t>
  </si>
  <si>
    <t>法检费</t>
  </si>
  <si>
    <t>外仓/运费</t>
  </si>
  <si>
    <t>消毒</t>
  </si>
  <si>
    <t>监管仓库</t>
  </si>
  <si>
    <t>退单</t>
  </si>
  <si>
    <t>短驳</t>
  </si>
  <si>
    <t>其他（6%）</t>
    <phoneticPr fontId="1" type="noConversion"/>
  </si>
  <si>
    <t>其他（9%）</t>
    <phoneticPr fontId="1" type="noConversion"/>
  </si>
  <si>
    <t>6%税点</t>
    <phoneticPr fontId="3" type="noConversion"/>
  </si>
  <si>
    <t>9%税点</t>
    <phoneticPr fontId="3" type="noConversion"/>
  </si>
  <si>
    <t>开票合计(CNY)</t>
  </si>
  <si>
    <t>Value</t>
  </si>
  <si>
    <t>外站号</t>
  </si>
  <si>
    <t>TT</t>
  </si>
  <si>
    <t>放行日期</t>
  </si>
  <si>
    <t>开票抬头</t>
  </si>
  <si>
    <t>报关项数</t>
  </si>
  <si>
    <t>报关单号</t>
  </si>
  <si>
    <t>报关单张数</t>
    <phoneticPr fontId="3" type="noConversion"/>
  </si>
  <si>
    <t>核注单号</t>
  </si>
  <si>
    <t>核注单项数</t>
  </si>
  <si>
    <t>关联单号</t>
  </si>
  <si>
    <t>制单人员</t>
  </si>
  <si>
    <t>车号</t>
    <phoneticPr fontId="1" type="noConversion"/>
  </si>
  <si>
    <t>运输车型</t>
    <phoneticPr fontId="9" type="noConversion"/>
  </si>
  <si>
    <t>Lane ID</t>
    <phoneticPr fontId="9" type="noConversion"/>
  </si>
  <si>
    <t>SR/PO</t>
    <phoneticPr fontId="9" type="noConversion"/>
  </si>
  <si>
    <t>转关</t>
  </si>
  <si>
    <t xml:space="preserve">EPZ报关 </t>
  </si>
  <si>
    <t>运费</t>
    <phoneticPr fontId="9" type="noConversion"/>
  </si>
  <si>
    <t>消毒</t>
    <phoneticPr fontId="9" type="noConversion"/>
  </si>
  <si>
    <t>监管仓库</t>
    <phoneticPr fontId="9" type="noConversion"/>
  </si>
  <si>
    <t>退单</t>
    <phoneticPr fontId="9" type="noConversion"/>
  </si>
  <si>
    <t>短驳</t>
    <phoneticPr fontId="9" type="noConversion"/>
  </si>
  <si>
    <t>其他</t>
  </si>
  <si>
    <t>汇总</t>
    <phoneticPr fontId="9" type="noConversion"/>
  </si>
  <si>
    <t>汇率</t>
  </si>
  <si>
    <t>报关单号</t>
    <phoneticPr fontId="9" type="noConversion"/>
  </si>
  <si>
    <t>报关单项数</t>
    <phoneticPr fontId="9" type="noConversion"/>
  </si>
  <si>
    <t>核注清单号</t>
  </si>
  <si>
    <t>核注清单项数</t>
  </si>
  <si>
    <t>备注</t>
  </si>
  <si>
    <t xml:space="preserve">短驳
</t>
  </si>
  <si>
    <t>报关单项数数</t>
    <phoneticPr fontId="9" type="noConversion"/>
  </si>
  <si>
    <t>核注清单号</t>
    <phoneticPr fontId="9" type="noConversion"/>
  </si>
  <si>
    <t>核注清单项数</t>
    <phoneticPr fontId="9" type="noConversion"/>
  </si>
  <si>
    <t>Truck</t>
    <phoneticPr fontId="1" type="noConversion"/>
  </si>
  <si>
    <r>
      <rPr>
        <b/>
        <sz val="10"/>
        <color indexed="8"/>
        <rFont val="宋体"/>
        <family val="3"/>
        <charset val="134"/>
      </rPr>
      <t>供应商</t>
    </r>
    <r>
      <rPr>
        <b/>
        <sz val="10"/>
        <color indexed="8"/>
        <rFont val="Calibri"/>
        <family val="2"/>
      </rPr>
      <t>/FWD</t>
    </r>
  </si>
  <si>
    <r>
      <t>EPZ</t>
    </r>
    <r>
      <rPr>
        <b/>
        <sz val="10"/>
        <rFont val="宋体"/>
        <family val="3"/>
        <charset val="134"/>
      </rPr>
      <t>报关</t>
    </r>
    <r>
      <rPr>
        <b/>
        <sz val="10"/>
        <rFont val="Calibri"/>
        <family val="2"/>
      </rPr>
      <t xml:space="preserve"> </t>
    </r>
  </si>
  <si>
    <t>备注</t>
    <phoneticPr fontId="3" type="noConversion"/>
  </si>
  <si>
    <t>运输车型</t>
  </si>
  <si>
    <t>Lane ID</t>
  </si>
  <si>
    <t>运费</t>
  </si>
  <si>
    <t>汇总</t>
  </si>
  <si>
    <t>报关单项数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</si>
</sst>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&quot;US$&quot;#,##0.00_);[Red]\(&quot;US$&quot;#,##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4" fillId="0" borderId="0"/>
    <xf numFmtId="0" fontId="14" fillId="0" borderId="0"/>
  </cellStyleXfs>
  <cellXfs count="51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horizontal="center" vertical="center"/>
    </xf>
    <xf numFmtId="176" fontId="6" fillId="3" borderId="0" xfId="0" applyNumberFormat="1" applyFont="1" applyFill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7" fontId="6" fillId="3" borderId="0" xfId="0" applyNumberFormat="1" applyFont="1" applyFill="1" applyAlignment="1">
      <alignment horizontal="left" vertical="center"/>
    </xf>
    <xf numFmtId="177" fontId="7" fillId="3" borderId="0" xfId="0" applyNumberFormat="1" applyFont="1" applyFill="1" applyAlignment="1">
      <alignment horizontal="center" vertical="center"/>
    </xf>
    <xf numFmtId="177" fontId="8" fillId="3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vertical="center"/>
    </xf>
    <xf numFmtId="0" fontId="2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2" fillId="4" borderId="1" xfId="2" applyFont="1" applyFill="1" applyBorder="1" applyAlignment="1" applyProtection="1">
      <alignment horizontal="center" vertical="center" wrapText="1"/>
    </xf>
    <xf numFmtId="176" fontId="2" fillId="4" borderId="1" xfId="1" applyNumberFormat="1" applyFont="1" applyFill="1" applyBorder="1" applyAlignment="1">
      <alignment horizontal="center" vertical="center" wrapText="1"/>
    </xf>
    <xf numFmtId="176" fontId="2" fillId="4" borderId="1" xfId="2" applyNumberFormat="1" applyFont="1" applyFill="1" applyBorder="1" applyAlignment="1" applyProtection="1">
      <alignment horizontal="center" vertical="center" wrapText="1"/>
    </xf>
    <xf numFmtId="178" fontId="2" fillId="4" borderId="1" xfId="2" applyNumberFormat="1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>
      <alignment horizontal="center" vertical="center"/>
    </xf>
    <xf numFmtId="14" fontId="2" fillId="4" borderId="1" xfId="1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6" fillId="5" borderId="0" xfId="0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7" fillId="4" borderId="1" xfId="2" applyFont="1" applyFill="1" applyBorder="1" applyAlignment="1" applyProtection="1">
      <alignment horizontal="center" vertical="center" wrapText="1"/>
    </xf>
    <xf numFmtId="176" fontId="17" fillId="4" borderId="1" xfId="1" applyNumberFormat="1" applyFont="1" applyFill="1" applyBorder="1" applyAlignment="1">
      <alignment horizontal="center" vertical="center" wrapText="1"/>
    </xf>
    <xf numFmtId="176" fontId="17" fillId="4" borderId="1" xfId="2" applyNumberFormat="1" applyFont="1" applyFill="1" applyBorder="1" applyAlignment="1" applyProtection="1">
      <alignment horizontal="center" vertical="center" wrapText="1"/>
    </xf>
    <xf numFmtId="0" fontId="19" fillId="4" borderId="1" xfId="1" applyFont="1" applyFill="1" applyBorder="1" applyAlignment="1">
      <alignment horizontal="center" vertical="center"/>
    </xf>
    <xf numFmtId="14" fontId="17" fillId="4" borderId="1" xfId="1" applyNumberFormat="1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177" fontId="4" fillId="4" borderId="0" xfId="0" applyNumberFormat="1" applyFont="1" applyFill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</cellXfs>
  <cellStyles count="3">
    <cellStyle name="_ET_STYLE_NoName_00_" xfId="1" xr:uid="{00000000-0005-0000-0000-000000000000}"/>
    <cellStyle name="常规" xfId="0" builtinId="0"/>
    <cellStyle name="常规_Other import fee(documents)" xfId="2" xr:uid="{00000000-0005-0000-0000-000002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"/>
  <sheetViews>
    <sheetView tabSelected="1" workbookViewId="0">
      <selection activeCell="L13" sqref="L13"/>
    </sheetView>
  </sheetViews>
  <sheetFormatPr defaultRowHeight="13.5" x14ac:dyDescent="0.15"/>
  <cols>
    <col min="1" max="1" width="16.75" bestFit="1" customWidth="1"/>
    <col min="9" max="9" width="9.5" bestFit="1" customWidth="1"/>
    <col min="27" max="27" width="17.875" bestFit="1" customWidth="1"/>
    <col min="28" max="28" width="13.125" bestFit="1" customWidth="1"/>
    <col min="29" max="29" width="14.125" bestFit="1" customWidth="1"/>
    <col min="31" max="31" width="10.5" bestFit="1" customWidth="1"/>
    <col min="32" max="32" width="13.375" bestFit="1" customWidth="1"/>
    <col min="34" max="34" width="20" bestFit="1" customWidth="1"/>
    <col min="36" max="36" width="18" bestFit="1" customWidth="1"/>
    <col min="38" max="38" width="14.125" bestFit="1" customWidth="1"/>
  </cols>
  <sheetData>
    <row r="1" spans="1:45" s="11" customFormat="1" ht="12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1" t="s">
        <v>28</v>
      </c>
      <c r="AD1" s="1" t="s">
        <v>29</v>
      </c>
      <c r="AE1" s="7" t="s">
        <v>30</v>
      </c>
      <c r="AF1" s="1" t="s">
        <v>31</v>
      </c>
      <c r="AG1" s="8" t="s">
        <v>32</v>
      </c>
      <c r="AH1" s="2" t="s">
        <v>33</v>
      </c>
      <c r="AI1" s="1" t="s">
        <v>34</v>
      </c>
      <c r="AJ1" s="9" t="s">
        <v>35</v>
      </c>
      <c r="AK1" s="8" t="s">
        <v>36</v>
      </c>
      <c r="AL1" s="10" t="s">
        <v>37</v>
      </c>
      <c r="AM1" s="10" t="s">
        <v>38</v>
      </c>
      <c r="AN1" s="1" t="s">
        <v>39</v>
      </c>
      <c r="AO1" s="10"/>
      <c r="AP1" s="10"/>
      <c r="AQ1" s="10"/>
      <c r="AR1" s="10"/>
      <c r="AS1" s="10"/>
    </row>
    <row r="2" spans="1:45" s="14" customFormat="1" ht="12" x14ac:dyDescent="0.15">
      <c r="A2" s="12"/>
      <c r="B2" s="13"/>
      <c r="D2" s="15"/>
      <c r="E2" s="13"/>
      <c r="F2" s="13"/>
      <c r="G2" s="16"/>
      <c r="H2" s="17"/>
      <c r="I2" s="18"/>
      <c r="J2" s="19"/>
      <c r="K2" s="19"/>
      <c r="L2" s="18"/>
      <c r="M2" s="20"/>
      <c r="N2" s="19"/>
      <c r="O2" s="21"/>
      <c r="P2" s="21"/>
      <c r="Q2" s="21"/>
      <c r="R2" s="21"/>
      <c r="S2" s="21"/>
      <c r="T2" s="21"/>
      <c r="U2" s="21"/>
      <c r="V2" s="21"/>
      <c r="W2" s="21"/>
      <c r="X2" s="21"/>
      <c r="Y2" s="22">
        <f t="shared" ref="Y2:Y8" si="0">(N2+O2+P2+Q2+T2+U2+W2)*6%</f>
        <v>0</v>
      </c>
      <c r="Z2" s="21">
        <f t="shared" ref="Z2:Z8" si="1">(R2+V2)*0.09</f>
        <v>0</v>
      </c>
      <c r="AA2" s="21">
        <f t="shared" ref="AA2:AA8" si="2">SUM(N2:Z2)</f>
        <v>0</v>
      </c>
      <c r="AB2" s="23"/>
      <c r="AE2" s="24"/>
      <c r="AF2" s="13"/>
      <c r="AG2" s="13"/>
      <c r="AH2" s="15"/>
      <c r="AI2" s="13"/>
      <c r="AJ2" s="13"/>
    </row>
    <row r="3" spans="1:45" s="14" customFormat="1" ht="12" x14ac:dyDescent="0.15">
      <c r="A3" s="12"/>
      <c r="B3" s="13"/>
      <c r="D3" s="15"/>
      <c r="E3" s="13"/>
      <c r="F3" s="13"/>
      <c r="G3" s="16"/>
      <c r="H3" s="17"/>
      <c r="I3" s="18"/>
      <c r="J3" s="19"/>
      <c r="K3" s="19"/>
      <c r="L3" s="18"/>
      <c r="M3" s="20"/>
      <c r="N3" s="19"/>
      <c r="O3" s="21"/>
      <c r="P3" s="21"/>
      <c r="Q3" s="21"/>
      <c r="R3" s="21"/>
      <c r="S3" s="21"/>
      <c r="T3" s="21"/>
      <c r="U3" s="21"/>
      <c r="V3" s="21"/>
      <c r="W3" s="21"/>
      <c r="X3" s="21"/>
      <c r="Y3" s="22">
        <f t="shared" si="0"/>
        <v>0</v>
      </c>
      <c r="Z3" s="21">
        <f t="shared" si="1"/>
        <v>0</v>
      </c>
      <c r="AA3" s="21">
        <f t="shared" si="2"/>
        <v>0</v>
      </c>
      <c r="AB3" s="23"/>
      <c r="AE3" s="24"/>
      <c r="AF3" s="13"/>
      <c r="AG3" s="13"/>
      <c r="AH3" s="15"/>
      <c r="AI3" s="13"/>
      <c r="AJ3" s="13"/>
    </row>
    <row r="4" spans="1:45" s="14" customFormat="1" ht="12" x14ac:dyDescent="0.15">
      <c r="A4" s="12"/>
      <c r="B4" s="13"/>
      <c r="D4" s="15"/>
      <c r="E4" s="13"/>
      <c r="F4" s="13"/>
      <c r="G4" s="16"/>
      <c r="H4" s="17"/>
      <c r="I4" s="18"/>
      <c r="J4" s="19"/>
      <c r="K4" s="19"/>
      <c r="L4" s="18"/>
      <c r="M4" s="20"/>
      <c r="N4" s="19"/>
      <c r="O4" s="21"/>
      <c r="P4" s="21"/>
      <c r="Q4" s="21"/>
      <c r="R4" s="21"/>
      <c r="S4" s="21"/>
      <c r="T4" s="21"/>
      <c r="U4" s="21"/>
      <c r="V4" s="21"/>
      <c r="W4" s="21"/>
      <c r="X4" s="21"/>
      <c r="Y4" s="22">
        <f t="shared" si="0"/>
        <v>0</v>
      </c>
      <c r="Z4" s="21">
        <f t="shared" si="1"/>
        <v>0</v>
      </c>
      <c r="AA4" s="21">
        <f t="shared" si="2"/>
        <v>0</v>
      </c>
      <c r="AB4" s="23"/>
      <c r="AE4" s="24"/>
      <c r="AF4" s="13"/>
      <c r="AG4" s="13"/>
      <c r="AH4" s="15"/>
      <c r="AI4" s="13"/>
      <c r="AJ4" s="13"/>
    </row>
    <row r="5" spans="1:45" s="14" customFormat="1" ht="12" x14ac:dyDescent="0.15">
      <c r="A5" s="12"/>
      <c r="B5" s="13"/>
      <c r="D5" s="15"/>
      <c r="E5" s="13"/>
      <c r="F5" s="13"/>
      <c r="G5" s="16"/>
      <c r="H5" s="17"/>
      <c r="I5" s="18"/>
      <c r="J5" s="19"/>
      <c r="K5" s="19"/>
      <c r="L5" s="18"/>
      <c r="M5" s="20"/>
      <c r="N5" s="19"/>
      <c r="O5" s="21"/>
      <c r="P5" s="21"/>
      <c r="Q5" s="21"/>
      <c r="R5" s="21"/>
      <c r="S5" s="21"/>
      <c r="T5" s="21"/>
      <c r="U5" s="21"/>
      <c r="V5" s="21"/>
      <c r="W5" s="21"/>
      <c r="X5" s="21"/>
      <c r="Y5" s="22">
        <f t="shared" si="0"/>
        <v>0</v>
      </c>
      <c r="Z5" s="21">
        <f t="shared" si="1"/>
        <v>0</v>
      </c>
      <c r="AA5" s="21">
        <f t="shared" si="2"/>
        <v>0</v>
      </c>
      <c r="AB5" s="23"/>
      <c r="AE5" s="24"/>
      <c r="AF5" s="13"/>
      <c r="AG5" s="13"/>
      <c r="AH5" s="15"/>
      <c r="AI5" s="13"/>
      <c r="AJ5" s="13"/>
    </row>
    <row r="6" spans="1:45" s="14" customFormat="1" ht="12" x14ac:dyDescent="0.15">
      <c r="A6" s="12"/>
      <c r="B6" s="13"/>
      <c r="D6" s="15"/>
      <c r="E6" s="13"/>
      <c r="F6" s="13"/>
      <c r="G6" s="16"/>
      <c r="H6" s="17"/>
      <c r="I6" s="18"/>
      <c r="J6" s="19"/>
      <c r="K6" s="19"/>
      <c r="L6" s="18"/>
      <c r="M6" s="20"/>
      <c r="N6" s="19"/>
      <c r="O6" s="21"/>
      <c r="P6" s="21"/>
      <c r="Q6" s="21"/>
      <c r="R6" s="21"/>
      <c r="S6" s="21"/>
      <c r="T6" s="21"/>
      <c r="U6" s="21"/>
      <c r="V6" s="21"/>
      <c r="W6" s="21"/>
      <c r="X6" s="21"/>
      <c r="Y6" s="22">
        <f t="shared" si="0"/>
        <v>0</v>
      </c>
      <c r="Z6" s="21">
        <f t="shared" si="1"/>
        <v>0</v>
      </c>
      <c r="AA6" s="21">
        <f t="shared" si="2"/>
        <v>0</v>
      </c>
      <c r="AB6" s="23"/>
      <c r="AE6" s="24"/>
      <c r="AF6" s="13"/>
      <c r="AG6" s="13"/>
      <c r="AH6" s="15"/>
      <c r="AI6" s="13"/>
      <c r="AJ6" s="13"/>
    </row>
    <row r="7" spans="1:45" s="14" customFormat="1" ht="12" x14ac:dyDescent="0.15">
      <c r="A7" s="12"/>
      <c r="B7" s="13"/>
      <c r="D7" s="15"/>
      <c r="E7" s="13"/>
      <c r="F7" s="13"/>
      <c r="G7" s="16"/>
      <c r="H7" s="17"/>
      <c r="I7" s="18"/>
      <c r="J7" s="19"/>
      <c r="K7" s="19"/>
      <c r="L7" s="18"/>
      <c r="M7" s="20"/>
      <c r="N7" s="19"/>
      <c r="O7" s="21"/>
      <c r="P7" s="21"/>
      <c r="Q7" s="21"/>
      <c r="R7" s="21"/>
      <c r="S7" s="21"/>
      <c r="T7" s="21"/>
      <c r="U7" s="21"/>
      <c r="V7" s="21"/>
      <c r="W7" s="21"/>
      <c r="X7" s="21"/>
      <c r="Y7" s="22">
        <f t="shared" si="0"/>
        <v>0</v>
      </c>
      <c r="Z7" s="21">
        <f t="shared" si="1"/>
        <v>0</v>
      </c>
      <c r="AA7" s="21">
        <f t="shared" si="2"/>
        <v>0</v>
      </c>
      <c r="AB7" s="23"/>
      <c r="AE7" s="24"/>
      <c r="AF7" s="13"/>
      <c r="AG7" s="13"/>
      <c r="AH7" s="15"/>
      <c r="AI7" s="13"/>
      <c r="AJ7" s="13"/>
    </row>
    <row r="8" spans="1:45" s="14" customFormat="1" ht="12" x14ac:dyDescent="0.15">
      <c r="A8" s="12"/>
      <c r="B8" s="13"/>
      <c r="D8" s="15"/>
      <c r="E8" s="13"/>
      <c r="F8" s="13"/>
      <c r="G8" s="16"/>
      <c r="H8" s="17"/>
      <c r="I8" s="18"/>
      <c r="J8" s="19"/>
      <c r="K8" s="19"/>
      <c r="L8" s="18"/>
      <c r="M8" s="20"/>
      <c r="N8" s="19"/>
      <c r="O8" s="21"/>
      <c r="P8" s="21"/>
      <c r="Q8" s="21"/>
      <c r="R8" s="21"/>
      <c r="S8" s="21"/>
      <c r="T8" s="21"/>
      <c r="U8" s="21"/>
      <c r="V8" s="21"/>
      <c r="W8" s="21"/>
      <c r="X8" s="21"/>
      <c r="Y8" s="22">
        <f t="shared" si="0"/>
        <v>0</v>
      </c>
      <c r="Z8" s="21">
        <f t="shared" si="1"/>
        <v>0</v>
      </c>
      <c r="AA8" s="21">
        <f t="shared" si="2"/>
        <v>0</v>
      </c>
      <c r="AB8" s="23"/>
      <c r="AE8" s="24"/>
      <c r="AF8" s="13"/>
      <c r="AG8" s="13"/>
      <c r="AH8" s="15"/>
      <c r="AI8" s="13"/>
      <c r="AJ8" s="13"/>
    </row>
  </sheetData>
  <autoFilter ref="A1:IV93" xr:uid="{00000000-0009-0000-0000-000000000000}"/>
  <phoneticPr fontId="1" type="noConversion"/>
  <conditionalFormatting sqref="AC1">
    <cfRule type="duplicateValues" dxfId="2" priority="11"/>
  </conditionalFormatting>
  <conditionalFormatting sqref="AC2:AC8">
    <cfRule type="duplicateValues" dxfId="0" priority="12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"/>
  <sheetViews>
    <sheetView workbookViewId="0">
      <selection sqref="A1:XFD1048576"/>
    </sheetView>
  </sheetViews>
  <sheetFormatPr defaultRowHeight="13.5" x14ac:dyDescent="0.15"/>
  <sheetData>
    <row r="1" spans="1:37" s="34" customFormat="1" ht="36" x14ac:dyDescent="0.15">
      <c r="A1" s="25" t="s">
        <v>40</v>
      </c>
      <c r="B1" s="25" t="s">
        <v>41</v>
      </c>
      <c r="C1" s="25" t="s">
        <v>2</v>
      </c>
      <c r="D1" s="26" t="s">
        <v>3</v>
      </c>
      <c r="E1" s="25" t="s">
        <v>4</v>
      </c>
      <c r="F1" s="27" t="s">
        <v>5</v>
      </c>
      <c r="G1" s="25" t="s">
        <v>42</v>
      </c>
      <c r="H1" s="25" t="s">
        <v>7</v>
      </c>
      <c r="I1" s="28" t="s">
        <v>8</v>
      </c>
      <c r="J1" s="29" t="s">
        <v>9</v>
      </c>
      <c r="K1" s="29" t="s">
        <v>10</v>
      </c>
      <c r="L1" s="29" t="s">
        <v>11</v>
      </c>
      <c r="M1" s="25" t="s">
        <v>12</v>
      </c>
      <c r="N1" s="28" t="s">
        <v>43</v>
      </c>
      <c r="O1" s="28" t="s">
        <v>44</v>
      </c>
      <c r="P1" s="28" t="s">
        <v>15</v>
      </c>
      <c r="Q1" s="28" t="s">
        <v>16</v>
      </c>
      <c r="R1" s="28" t="s">
        <v>45</v>
      </c>
      <c r="S1" s="28" t="s">
        <v>46</v>
      </c>
      <c r="T1" s="28" t="s">
        <v>47</v>
      </c>
      <c r="U1" s="29" t="s">
        <v>48</v>
      </c>
      <c r="V1" s="29" t="s">
        <v>49</v>
      </c>
      <c r="W1" s="28" t="s">
        <v>50</v>
      </c>
      <c r="X1" s="29" t="s">
        <v>51</v>
      </c>
      <c r="Y1" s="29" t="s">
        <v>52</v>
      </c>
      <c r="Z1" s="30" t="s">
        <v>27</v>
      </c>
      <c r="AA1" s="31" t="s">
        <v>28</v>
      </c>
      <c r="AB1" s="25" t="s">
        <v>29</v>
      </c>
      <c r="AC1" s="32" t="s">
        <v>30</v>
      </c>
      <c r="AD1" s="25" t="s">
        <v>53</v>
      </c>
      <c r="AE1" s="25" t="s">
        <v>54</v>
      </c>
      <c r="AF1" s="25" t="s">
        <v>55</v>
      </c>
      <c r="AG1" s="25" t="s">
        <v>56</v>
      </c>
      <c r="AH1" s="25" t="s">
        <v>57</v>
      </c>
      <c r="AI1" s="33" t="s">
        <v>37</v>
      </c>
      <c r="AJ1" s="33" t="s">
        <v>38</v>
      </c>
      <c r="AK1" s="3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"/>
  <sheetViews>
    <sheetView workbookViewId="0">
      <selection sqref="A1:XFD1048576"/>
    </sheetView>
  </sheetViews>
  <sheetFormatPr defaultRowHeight="13.5" x14ac:dyDescent="0.15"/>
  <sheetData>
    <row r="1" spans="1:37" s="34" customFormat="1" ht="15" customHeight="1" x14ac:dyDescent="0.15">
      <c r="A1" s="25" t="s">
        <v>40</v>
      </c>
      <c r="B1" s="25" t="s">
        <v>41</v>
      </c>
      <c r="C1" s="25" t="s">
        <v>2</v>
      </c>
      <c r="D1" s="26" t="s">
        <v>3</v>
      </c>
      <c r="E1" s="25" t="s">
        <v>4</v>
      </c>
      <c r="F1" s="27" t="s">
        <v>5</v>
      </c>
      <c r="G1" s="25" t="s">
        <v>42</v>
      </c>
      <c r="H1" s="25" t="s">
        <v>7</v>
      </c>
      <c r="I1" s="25" t="s">
        <v>8</v>
      </c>
      <c r="J1" s="27" t="s">
        <v>9</v>
      </c>
      <c r="K1" s="27" t="s">
        <v>10</v>
      </c>
      <c r="L1" s="27" t="s">
        <v>11</v>
      </c>
      <c r="M1" s="25" t="s">
        <v>12</v>
      </c>
      <c r="N1" s="28" t="s">
        <v>43</v>
      </c>
      <c r="O1" s="28" t="s">
        <v>44</v>
      </c>
      <c r="P1" s="28" t="s">
        <v>15</v>
      </c>
      <c r="Q1" s="28" t="s">
        <v>16</v>
      </c>
      <c r="R1" s="28" t="s">
        <v>45</v>
      </c>
      <c r="S1" s="28" t="s">
        <v>46</v>
      </c>
      <c r="T1" s="28" t="s">
        <v>47</v>
      </c>
      <c r="U1" s="29" t="s">
        <v>48</v>
      </c>
      <c r="V1" s="29" t="s">
        <v>58</v>
      </c>
      <c r="W1" s="28" t="s">
        <v>50</v>
      </c>
      <c r="X1" s="29" t="s">
        <v>51</v>
      </c>
      <c r="Y1" s="29" t="s">
        <v>52</v>
      </c>
      <c r="Z1" s="29" t="s">
        <v>27</v>
      </c>
      <c r="AA1" s="31" t="s">
        <v>28</v>
      </c>
      <c r="AB1" s="25" t="s">
        <v>29</v>
      </c>
      <c r="AC1" s="32" t="s">
        <v>30</v>
      </c>
      <c r="AD1" s="25" t="s">
        <v>53</v>
      </c>
      <c r="AE1" s="25" t="s">
        <v>59</v>
      </c>
      <c r="AF1" s="25" t="s">
        <v>60</v>
      </c>
      <c r="AG1" s="25" t="s">
        <v>61</v>
      </c>
      <c r="AH1" s="25" t="s">
        <v>57</v>
      </c>
      <c r="AI1" s="33" t="s">
        <v>37</v>
      </c>
      <c r="AJ1" s="33" t="s">
        <v>38</v>
      </c>
      <c r="AK1" s="35" t="s">
        <v>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"/>
  <sheetViews>
    <sheetView workbookViewId="0">
      <selection sqref="A1:XFD1048576"/>
    </sheetView>
  </sheetViews>
  <sheetFormatPr defaultRowHeight="13.5" x14ac:dyDescent="0.15"/>
  <sheetData>
    <row r="1" spans="1:41" s="44" customFormat="1" ht="25.5" x14ac:dyDescent="0.15">
      <c r="A1" s="36" t="s">
        <v>40</v>
      </c>
      <c r="B1" s="36" t="s">
        <v>41</v>
      </c>
      <c r="C1" s="36" t="s">
        <v>2</v>
      </c>
      <c r="D1" s="37" t="s">
        <v>63</v>
      </c>
      <c r="E1" s="36" t="s">
        <v>4</v>
      </c>
      <c r="F1" s="38" t="s">
        <v>5</v>
      </c>
      <c r="G1" s="36" t="s">
        <v>42</v>
      </c>
      <c r="H1" s="36" t="s">
        <v>7</v>
      </c>
      <c r="I1" s="36" t="s">
        <v>8</v>
      </c>
      <c r="J1" s="38" t="s">
        <v>9</v>
      </c>
      <c r="K1" s="38" t="s">
        <v>10</v>
      </c>
      <c r="L1" s="38" t="s">
        <v>11</v>
      </c>
      <c r="M1" s="36" t="s">
        <v>12</v>
      </c>
      <c r="N1" s="39" t="s">
        <v>43</v>
      </c>
      <c r="O1" s="39" t="s">
        <v>64</v>
      </c>
      <c r="P1" s="39" t="s">
        <v>15</v>
      </c>
      <c r="Q1" s="39" t="s">
        <v>16</v>
      </c>
      <c r="R1" s="39" t="s">
        <v>45</v>
      </c>
      <c r="S1" s="39" t="s">
        <v>46</v>
      </c>
      <c r="T1" s="39" t="s">
        <v>47</v>
      </c>
      <c r="U1" s="40" t="s">
        <v>48</v>
      </c>
      <c r="V1" s="29" t="s">
        <v>49</v>
      </c>
      <c r="W1" s="39" t="s">
        <v>50</v>
      </c>
      <c r="X1" s="40" t="s">
        <v>51</v>
      </c>
      <c r="Y1" s="40" t="s">
        <v>52</v>
      </c>
      <c r="Z1" s="40" t="s">
        <v>27</v>
      </c>
      <c r="AA1" s="41" t="s">
        <v>28</v>
      </c>
      <c r="AB1" s="36" t="s">
        <v>29</v>
      </c>
      <c r="AC1" s="42" t="s">
        <v>30</v>
      </c>
      <c r="AD1" s="36" t="s">
        <v>53</v>
      </c>
      <c r="AE1" s="25" t="s">
        <v>54</v>
      </c>
      <c r="AF1" s="36" t="s">
        <v>55</v>
      </c>
      <c r="AG1" s="36" t="s">
        <v>56</v>
      </c>
      <c r="AH1" s="25" t="s">
        <v>65</v>
      </c>
      <c r="AI1" s="43" t="s">
        <v>37</v>
      </c>
      <c r="AJ1" s="43" t="s">
        <v>38</v>
      </c>
      <c r="AK1" s="43"/>
      <c r="AL1" s="43"/>
      <c r="AM1" s="43"/>
      <c r="AN1" s="43"/>
      <c r="AO1" s="4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8"/>
  <sheetViews>
    <sheetView workbookViewId="0">
      <selection activeCell="C11" sqref="C11"/>
    </sheetView>
  </sheetViews>
  <sheetFormatPr defaultRowHeight="13.5" x14ac:dyDescent="0.15"/>
  <cols>
    <col min="27" max="27" width="13.125" bestFit="1" customWidth="1"/>
    <col min="28" max="28" width="14.125" bestFit="1" customWidth="1"/>
    <col min="30" max="30" width="10.25" bestFit="1" customWidth="1"/>
  </cols>
  <sheetData>
    <row r="1" spans="1:38" s="45" customFormat="1" x14ac:dyDescent="0.15">
      <c r="A1" s="45" t="s">
        <v>66</v>
      </c>
      <c r="B1" s="45" t="s">
        <v>67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6" t="s">
        <v>8</v>
      </c>
      <c r="J1" s="46" t="s">
        <v>9</v>
      </c>
      <c r="K1" s="46" t="s">
        <v>10</v>
      </c>
      <c r="L1" s="47" t="s">
        <v>11</v>
      </c>
      <c r="M1" s="45" t="s">
        <v>12</v>
      </c>
      <c r="N1" s="46" t="s">
        <v>43</v>
      </c>
      <c r="O1" s="46" t="s">
        <v>44</v>
      </c>
      <c r="P1" s="46" t="s">
        <v>15</v>
      </c>
      <c r="Q1" s="46" t="s">
        <v>16</v>
      </c>
      <c r="R1" s="46" t="s">
        <v>68</v>
      </c>
      <c r="S1" s="46" t="s">
        <v>18</v>
      </c>
      <c r="T1" s="46" t="s">
        <v>19</v>
      </c>
      <c r="U1" s="46" t="s">
        <v>20</v>
      </c>
      <c r="V1" s="46" t="s">
        <v>58</v>
      </c>
      <c r="W1" s="48" t="s">
        <v>22</v>
      </c>
      <c r="X1" s="48" t="s">
        <v>23</v>
      </c>
      <c r="Y1" s="46" t="s">
        <v>69</v>
      </c>
      <c r="Z1" s="46" t="s">
        <v>52</v>
      </c>
      <c r="AA1" s="46" t="s">
        <v>27</v>
      </c>
      <c r="AB1" s="45" t="s">
        <v>28</v>
      </c>
      <c r="AC1" s="45" t="s">
        <v>29</v>
      </c>
      <c r="AD1" s="49" t="s">
        <v>30</v>
      </c>
      <c r="AE1" s="45" t="s">
        <v>33</v>
      </c>
      <c r="AF1" s="45" t="s">
        <v>70</v>
      </c>
      <c r="AG1" s="45" t="s">
        <v>55</v>
      </c>
      <c r="AH1" s="45" t="s">
        <v>56</v>
      </c>
      <c r="AI1" s="45" t="s">
        <v>57</v>
      </c>
      <c r="AJ1" s="45" t="s">
        <v>37</v>
      </c>
      <c r="AK1" s="45" t="s">
        <v>38</v>
      </c>
      <c r="AL1" s="50" t="s">
        <v>62</v>
      </c>
    </row>
    <row r="2" spans="1:38" s="14" customFormat="1" ht="12" x14ac:dyDescent="0.15">
      <c r="A2" s="12"/>
      <c r="B2" s="13"/>
      <c r="D2" s="15"/>
      <c r="E2" s="13"/>
      <c r="F2" s="13"/>
      <c r="H2" s="13"/>
      <c r="I2" s="18"/>
      <c r="J2" s="19"/>
      <c r="K2" s="19"/>
      <c r="L2" s="18"/>
      <c r="M2" s="20"/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21">
        <v>110.09</v>
      </c>
      <c r="W2" s="21">
        <f>MAX(23*L2*2,50)+8.48*6</f>
        <v>100.88</v>
      </c>
      <c r="X2" s="21">
        <v>0</v>
      </c>
      <c r="Y2" s="21">
        <f>SUM(N2:X2)</f>
        <v>210.97</v>
      </c>
      <c r="Z2" s="21">
        <v>0</v>
      </c>
      <c r="AA2" s="23"/>
      <c r="AD2" s="24"/>
      <c r="AF2" s="13"/>
      <c r="AG2" s="13"/>
      <c r="AH2" s="15"/>
      <c r="AI2" s="13"/>
      <c r="AJ2" s="13"/>
    </row>
    <row r="3" spans="1:38" s="14" customFormat="1" ht="12" x14ac:dyDescent="0.15">
      <c r="A3" s="12"/>
      <c r="B3" s="13"/>
      <c r="D3" s="15"/>
      <c r="E3" s="13"/>
      <c r="F3" s="13"/>
      <c r="H3" s="13"/>
      <c r="I3" s="18"/>
      <c r="J3" s="19"/>
      <c r="K3" s="19"/>
      <c r="L3" s="18"/>
      <c r="M3" s="20"/>
      <c r="N3" s="19"/>
      <c r="O3" s="19"/>
      <c r="P3" s="19"/>
      <c r="Q3" s="19"/>
      <c r="R3" s="19"/>
      <c r="S3" s="19"/>
      <c r="T3" s="19"/>
      <c r="U3" s="19"/>
      <c r="V3" s="21"/>
      <c r="W3" s="21"/>
      <c r="X3" s="21"/>
      <c r="Y3" s="21"/>
      <c r="Z3" s="21"/>
      <c r="AA3" s="23"/>
      <c r="AD3" s="24"/>
      <c r="AF3" s="13"/>
      <c r="AG3" s="13"/>
      <c r="AH3" s="15"/>
      <c r="AI3" s="13"/>
      <c r="AJ3" s="13"/>
    </row>
    <row r="4" spans="1:38" s="14" customFormat="1" ht="12" x14ac:dyDescent="0.15">
      <c r="A4" s="12"/>
      <c r="B4" s="13"/>
      <c r="D4" s="15"/>
      <c r="E4" s="13"/>
      <c r="F4" s="13"/>
      <c r="H4" s="13"/>
      <c r="I4" s="18"/>
      <c r="J4" s="19"/>
      <c r="K4" s="19"/>
      <c r="L4" s="18"/>
      <c r="M4" s="20"/>
      <c r="N4" s="19"/>
      <c r="O4" s="19"/>
      <c r="P4" s="19"/>
      <c r="Q4" s="19"/>
      <c r="R4" s="19"/>
      <c r="S4" s="19"/>
      <c r="T4" s="19"/>
      <c r="U4" s="19"/>
      <c r="V4" s="21"/>
      <c r="W4" s="21"/>
      <c r="X4" s="21"/>
      <c r="Y4" s="21"/>
      <c r="Z4" s="21"/>
      <c r="AA4" s="23"/>
      <c r="AD4" s="24"/>
      <c r="AF4" s="13"/>
      <c r="AG4" s="13"/>
      <c r="AH4" s="15"/>
      <c r="AI4" s="13"/>
      <c r="AJ4" s="13"/>
    </row>
    <row r="5" spans="1:38" s="14" customFormat="1" ht="12" x14ac:dyDescent="0.15">
      <c r="A5" s="12"/>
      <c r="B5" s="13"/>
      <c r="D5" s="15"/>
      <c r="E5" s="13"/>
      <c r="F5" s="13"/>
      <c r="H5" s="13"/>
      <c r="I5" s="18"/>
      <c r="J5" s="19"/>
      <c r="K5" s="19"/>
      <c r="L5" s="18"/>
      <c r="M5" s="20"/>
      <c r="N5" s="19"/>
      <c r="O5" s="19"/>
      <c r="P5" s="19"/>
      <c r="Q5" s="19"/>
      <c r="R5" s="19"/>
      <c r="S5" s="19"/>
      <c r="T5" s="19"/>
      <c r="U5" s="19"/>
      <c r="V5" s="21"/>
      <c r="W5" s="21"/>
      <c r="X5" s="21"/>
      <c r="Y5" s="21"/>
      <c r="Z5" s="21"/>
      <c r="AA5" s="23"/>
      <c r="AD5" s="24"/>
      <c r="AF5" s="13"/>
      <c r="AG5" s="13"/>
      <c r="AH5" s="15"/>
      <c r="AI5" s="13"/>
      <c r="AJ5" s="13"/>
    </row>
    <row r="6" spans="1:38" s="14" customFormat="1" ht="12" x14ac:dyDescent="0.15">
      <c r="A6" s="12"/>
      <c r="B6" s="13"/>
      <c r="D6" s="15"/>
      <c r="E6" s="13"/>
      <c r="F6" s="13"/>
      <c r="H6" s="13"/>
      <c r="I6" s="18"/>
      <c r="J6" s="19"/>
      <c r="K6" s="19"/>
      <c r="L6" s="18"/>
      <c r="M6" s="20"/>
      <c r="N6" s="19"/>
      <c r="O6" s="19"/>
      <c r="P6" s="19"/>
      <c r="Q6" s="19"/>
      <c r="R6" s="19"/>
      <c r="S6" s="19"/>
      <c r="T6" s="19"/>
      <c r="U6" s="19"/>
      <c r="V6" s="21"/>
      <c r="W6" s="21"/>
      <c r="X6" s="21"/>
      <c r="Y6" s="21"/>
      <c r="Z6" s="21"/>
      <c r="AA6" s="23"/>
      <c r="AD6" s="24"/>
      <c r="AF6" s="13"/>
      <c r="AG6" s="13"/>
      <c r="AH6" s="15"/>
      <c r="AI6" s="13"/>
      <c r="AJ6" s="13"/>
    </row>
    <row r="7" spans="1:38" s="14" customFormat="1" ht="12" x14ac:dyDescent="0.15">
      <c r="A7" s="12"/>
      <c r="B7" s="13"/>
      <c r="D7" s="15"/>
      <c r="E7" s="13"/>
      <c r="F7" s="13"/>
      <c r="H7" s="13"/>
      <c r="I7" s="18"/>
      <c r="J7" s="19"/>
      <c r="K7" s="19"/>
      <c r="L7" s="18"/>
      <c r="M7" s="20"/>
      <c r="N7" s="19"/>
      <c r="O7" s="19"/>
      <c r="P7" s="19"/>
      <c r="Q7" s="19"/>
      <c r="R7" s="19"/>
      <c r="S7" s="19"/>
      <c r="T7" s="19"/>
      <c r="U7" s="19"/>
      <c r="V7" s="21"/>
      <c r="W7" s="21"/>
      <c r="X7" s="21"/>
      <c r="Y7" s="21"/>
      <c r="Z7" s="21"/>
      <c r="AA7" s="23"/>
      <c r="AD7" s="24"/>
      <c r="AF7" s="13"/>
      <c r="AG7" s="13"/>
      <c r="AH7" s="15"/>
      <c r="AI7" s="13"/>
      <c r="AJ7" s="13"/>
    </row>
    <row r="8" spans="1:38" s="14" customFormat="1" ht="12" x14ac:dyDescent="0.15">
      <c r="A8" s="12"/>
      <c r="B8" s="13"/>
      <c r="D8" s="15"/>
      <c r="E8" s="13"/>
      <c r="F8" s="13"/>
      <c r="H8" s="13"/>
      <c r="I8" s="18"/>
      <c r="J8" s="19"/>
      <c r="K8" s="19"/>
      <c r="L8" s="18"/>
      <c r="M8" s="20"/>
      <c r="N8" s="19"/>
      <c r="O8" s="19"/>
      <c r="P8" s="19"/>
      <c r="Q8" s="19"/>
      <c r="R8" s="19"/>
      <c r="S8" s="19"/>
      <c r="T8" s="19"/>
      <c r="U8" s="19"/>
      <c r="V8" s="21"/>
      <c r="W8" s="21"/>
      <c r="X8" s="21"/>
      <c r="Y8" s="21"/>
      <c r="Z8" s="21"/>
      <c r="AA8" s="23"/>
      <c r="AD8" s="24"/>
      <c r="AF8" s="13"/>
      <c r="AG8" s="13"/>
      <c r="AH8" s="15"/>
      <c r="AI8" s="13"/>
      <c r="AJ8" s="13"/>
    </row>
  </sheetData>
  <phoneticPr fontId="1" type="noConversion"/>
  <conditionalFormatting sqref="AB2:AB8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10月</vt:lpstr>
      <vt:lpstr>ABC只报关</vt:lpstr>
      <vt:lpstr>ABC报关+运输</vt:lpstr>
      <vt:lpstr>非ABC只报关</vt:lpstr>
      <vt:lpstr>非ABC报关+运输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2021-10-23T05:38:26Z</dcterms:modified>
</cp:coreProperties>
</file>