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3F87E3AE-4593-454A-A0FF-BA8D2429B3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运输清单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S6" i="1" s="1"/>
  <c r="N6" i="1"/>
  <c r="R5" i="1"/>
  <c r="S5" i="1" s="1"/>
  <c r="N5" i="1"/>
  <c r="O5" i="1" s="1"/>
  <c r="R4" i="1"/>
  <c r="N4" i="1"/>
  <c r="O4" i="1" s="1"/>
  <c r="S4" i="1" l="1"/>
  <c r="O6" i="1"/>
  <c r="P6" i="1" s="1"/>
  <c r="T6" i="1" s="1"/>
  <c r="P5" i="1"/>
  <c r="T5" i="1" s="1"/>
  <c r="P4" i="1"/>
  <c r="T4" i="1" l="1"/>
  <c r="N16" i="1"/>
  <c r="O16" i="1" s="1"/>
  <c r="R16" i="1"/>
  <c r="N9" i="1"/>
  <c r="N10" i="1"/>
  <c r="N13" i="1"/>
  <c r="N12" i="1"/>
  <c r="N11" i="1"/>
  <c r="N7" i="1"/>
  <c r="S16" i="1" l="1"/>
  <c r="P16" i="1"/>
  <c r="R31" i="1"/>
  <c r="S31" i="1" s="1"/>
  <c r="R21" i="1"/>
  <c r="S21" i="1" s="1"/>
  <c r="R30" i="1"/>
  <c r="S30" i="1" s="1"/>
  <c r="R29" i="1"/>
  <c r="S29" i="1" s="1"/>
  <c r="N31" i="1"/>
  <c r="N21" i="1"/>
  <c r="N30" i="1"/>
  <c r="O30" i="1" s="1"/>
  <c r="N29" i="1"/>
  <c r="O29" i="1" s="1"/>
  <c r="N20" i="1"/>
  <c r="O20" i="1" s="1"/>
  <c r="N19" i="1"/>
  <c r="R20" i="1"/>
  <c r="S20" i="1" s="1"/>
  <c r="T16" i="1" l="1"/>
  <c r="O31" i="1"/>
  <c r="P31" i="1" s="1"/>
  <c r="T31" i="1" s="1"/>
  <c r="P29" i="1"/>
  <c r="T29" i="1" s="1"/>
  <c r="P20" i="1"/>
  <c r="T20" i="1" s="1"/>
  <c r="P30" i="1"/>
  <c r="T30" i="1" s="1"/>
  <c r="O21" i="1"/>
  <c r="P21" i="1" s="1"/>
  <c r="T21" i="1" s="1"/>
  <c r="R19" i="1" l="1"/>
  <c r="S19" i="1" s="1"/>
  <c r="R28" i="1"/>
  <c r="S28" i="1" s="1"/>
  <c r="R18" i="1"/>
  <c r="S18" i="1" s="1"/>
  <c r="R17" i="1"/>
  <c r="S17" i="1" s="1"/>
  <c r="R15" i="1"/>
  <c r="S15" i="1" s="1"/>
  <c r="R14" i="1"/>
  <c r="S14" i="1" s="1"/>
  <c r="O19" i="1"/>
  <c r="P19" i="1" s="1"/>
  <c r="N28" i="1"/>
  <c r="O28" i="1" s="1"/>
  <c r="N18" i="1"/>
  <c r="O18" i="1" s="1"/>
  <c r="N17" i="1"/>
  <c r="O17" i="1" s="1"/>
  <c r="N15" i="1"/>
  <c r="O15" i="1" s="1"/>
  <c r="N14" i="1"/>
  <c r="O14" i="1" s="1"/>
  <c r="T19" i="1" l="1"/>
  <c r="P14" i="1"/>
  <c r="T14" i="1" s="1"/>
  <c r="P17" i="1"/>
  <c r="T17" i="1" s="1"/>
  <c r="P28" i="1"/>
  <c r="T28" i="1" s="1"/>
  <c r="P15" i="1"/>
  <c r="T15" i="1" s="1"/>
  <c r="P18" i="1"/>
  <c r="T18" i="1" s="1"/>
  <c r="R12" i="1" l="1"/>
  <c r="S12" i="1" s="1"/>
  <c r="O12" i="1"/>
  <c r="N26" i="1"/>
  <c r="R13" i="1"/>
  <c r="S13" i="1" s="1"/>
  <c r="R27" i="1"/>
  <c r="S27" i="1" s="1"/>
  <c r="R26" i="1"/>
  <c r="S26" i="1" s="1"/>
  <c r="R11" i="1"/>
  <c r="S11" i="1" s="1"/>
  <c r="O13" i="1"/>
  <c r="N27" i="1"/>
  <c r="O27" i="1" s="1"/>
  <c r="O11" i="1"/>
  <c r="O26" i="1" l="1"/>
  <c r="P26" i="1" s="1"/>
  <c r="T26" i="1" s="1"/>
  <c r="P12" i="1"/>
  <c r="T12" i="1" s="1"/>
  <c r="P11" i="1"/>
  <c r="T11" i="1" s="1"/>
  <c r="P27" i="1"/>
  <c r="T27" i="1" s="1"/>
  <c r="P13" i="1"/>
  <c r="T13" i="1" s="1"/>
  <c r="R8" i="1" l="1"/>
  <c r="S8" i="1" s="1"/>
  <c r="R7" i="1"/>
  <c r="S7" i="1" s="1"/>
  <c r="R23" i="1"/>
  <c r="S23" i="1" s="1"/>
  <c r="R22" i="1"/>
  <c r="R10" i="1"/>
  <c r="S10" i="1" s="1"/>
  <c r="R25" i="1"/>
  <c r="S25" i="1" s="1"/>
  <c r="N8" i="1"/>
  <c r="O8" i="1" s="1"/>
  <c r="N23" i="1"/>
  <c r="O23" i="1" s="1"/>
  <c r="N22" i="1"/>
  <c r="O22" i="1" s="1"/>
  <c r="O10" i="1"/>
  <c r="N25" i="1"/>
  <c r="S22" i="1" l="1"/>
  <c r="O25" i="1"/>
  <c r="P25" i="1" s="1"/>
  <c r="T25" i="1" s="1"/>
  <c r="P22" i="1"/>
  <c r="O7" i="1"/>
  <c r="P7" i="1" s="1"/>
  <c r="P10" i="1"/>
  <c r="T10" i="1" s="1"/>
  <c r="P23" i="1"/>
  <c r="T23" i="1" s="1"/>
  <c r="P8" i="1"/>
  <c r="T8" i="1" s="1"/>
  <c r="R9" i="1"/>
  <c r="S9" i="1" s="1"/>
  <c r="O9" i="1"/>
  <c r="N24" i="1"/>
  <c r="T7" i="1" l="1"/>
  <c r="T22" i="1"/>
  <c r="P9" i="1"/>
  <c r="T9" i="1" s="1"/>
  <c r="R24" i="1"/>
  <c r="O24" i="1" l="1"/>
  <c r="S24" i="1"/>
  <c r="S41" i="1" s="1"/>
  <c r="P24" i="1" l="1"/>
  <c r="P41" i="1" s="1"/>
  <c r="T24" i="1" l="1"/>
  <c r="T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M4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换82托</t>
        </r>
      </text>
    </comment>
    <comment ref="M5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37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M6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33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Q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2*40
</t>
        </r>
      </text>
    </comment>
    <comment ref="Q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2*40
</t>
        </r>
      </text>
    </comment>
    <comment ref="Q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1*40</t>
        </r>
      </text>
    </comment>
    <comment ref="Q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8T</t>
        </r>
      </text>
    </comment>
    <comment ref="Q11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集卡</t>
        </r>
        <r>
          <rPr>
            <sz val="9"/>
            <color indexed="81"/>
            <rFont val="Tahoma"/>
            <family val="2"/>
            <charset val="134"/>
          </rPr>
          <t>+5T</t>
        </r>
      </text>
    </comment>
    <comment ref="Q12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集卡</t>
        </r>
      </text>
    </comment>
    <comment ref="Q13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2*40+8T</t>
        </r>
      </text>
    </comment>
    <comment ref="Q14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5T</t>
        </r>
      </text>
    </comment>
    <comment ref="Q15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1*40</t>
        </r>
      </text>
    </comment>
    <comment ref="Q16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2*40</t>
        </r>
      </text>
    </comment>
    <comment ref="Q17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1*40</t>
        </r>
      </text>
    </comment>
    <comment ref="Q18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作者:
2*40+1*8T</t>
        </r>
      </text>
    </comment>
    <comment ref="Q19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作者:
5T</t>
        </r>
      </text>
    </comment>
    <comment ref="Q20" authorId="0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作者:
5T</t>
        </r>
      </text>
    </comment>
    <comment ref="Q21" authorId="0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作者:
8T</t>
        </r>
      </text>
    </comment>
    <comment ref="Q25" authorId="0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车辆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点到厂，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>点完成装货，产生待时费</t>
        </r>
        <r>
          <rPr>
            <sz val="9"/>
            <color indexed="81"/>
            <rFont val="Tahoma"/>
            <family val="2"/>
          </rPr>
          <t>100</t>
        </r>
      </text>
    </comment>
  </commentList>
</comments>
</file>

<file path=xl/sharedStrings.xml><?xml version="1.0" encoding="utf-8"?>
<sst xmlns="http://schemas.openxmlformats.org/spreadsheetml/2006/main" count="201" uniqueCount="83">
  <si>
    <t>送货日期</t>
  </si>
  <si>
    <t>客户</t>
  </si>
  <si>
    <t>件数</t>
  </si>
  <si>
    <t>重量</t>
  </si>
  <si>
    <t>品名</t>
  </si>
  <si>
    <t>监管仓库</t>
  </si>
  <si>
    <t>合计</t>
    <phoneticPr fontId="1" type="noConversion"/>
  </si>
  <si>
    <t>外站号</t>
    <phoneticPr fontId="4" type="noConversion"/>
  </si>
  <si>
    <t>查验服务费</t>
    <phoneticPr fontId="4" type="noConversion"/>
  </si>
  <si>
    <t>江苏佳利达国际物流股份有限公司</t>
    <phoneticPr fontId="4" type="noConversion"/>
  </si>
  <si>
    <t>核放单费</t>
    <phoneticPr fontId="1" type="noConversion"/>
  </si>
  <si>
    <t>未税金额</t>
    <phoneticPr fontId="4" type="noConversion"/>
  </si>
  <si>
    <t>税额</t>
    <phoneticPr fontId="1" type="noConversion"/>
  </si>
  <si>
    <t>价税合计</t>
    <phoneticPr fontId="1" type="noConversion"/>
  </si>
  <si>
    <t>运费</t>
    <phoneticPr fontId="1" type="noConversion"/>
  </si>
  <si>
    <t>起运地</t>
    <phoneticPr fontId="1" type="noConversion"/>
  </si>
  <si>
    <t>到达地</t>
    <phoneticPr fontId="1" type="noConversion"/>
  </si>
  <si>
    <t>车辆信息</t>
    <phoneticPr fontId="1" type="noConversion"/>
  </si>
  <si>
    <t>车型类型</t>
    <phoneticPr fontId="1" type="noConversion"/>
  </si>
  <si>
    <t>运输货物信息</t>
    <phoneticPr fontId="1" type="noConversion"/>
  </si>
  <si>
    <t>无锡综保区</t>
    <phoneticPr fontId="1" type="noConversion"/>
  </si>
  <si>
    <t>厢式车</t>
    <phoneticPr fontId="1" type="noConversion"/>
  </si>
  <si>
    <t>进出仓力资费</t>
    <phoneticPr fontId="1" type="noConversion"/>
  </si>
  <si>
    <t>运输票备注：</t>
    <phoneticPr fontId="12" type="noConversion"/>
  </si>
  <si>
    <t>得斯玛（上海）贸易有限公司</t>
    <phoneticPr fontId="12" type="noConversion"/>
  </si>
  <si>
    <t xml:space="preserve">泡沫
ERICSSON 
</t>
  </si>
  <si>
    <t>无锡A区域</t>
    <phoneticPr fontId="1" type="noConversion"/>
  </si>
  <si>
    <t>起运地：无锡A区域，目的地：无锡综保区，车号：苏BG1287，苏B82778，苏BW7990等；厢车；货物信息：泡沫</t>
    <phoneticPr fontId="12" type="noConversion"/>
  </si>
  <si>
    <t>合计</t>
    <phoneticPr fontId="12" type="noConversion"/>
  </si>
  <si>
    <t>客户识别号</t>
    <phoneticPr fontId="12" type="noConversion"/>
  </si>
  <si>
    <t>捷普仓库打托费</t>
    <phoneticPr fontId="1" type="noConversion"/>
  </si>
  <si>
    <t>车型</t>
    <phoneticPr fontId="12" type="noConversion"/>
  </si>
  <si>
    <t>句容</t>
    <phoneticPr fontId="1" type="noConversion"/>
  </si>
  <si>
    <t>换托数量（个）</t>
    <phoneticPr fontId="12" type="noConversion"/>
  </si>
  <si>
    <t>DB20210801</t>
  </si>
  <si>
    <t>DB20210802</t>
  </si>
  <si>
    <t>DB20210803</t>
  </si>
  <si>
    <t>DB20210804</t>
  </si>
  <si>
    <t>DB20210805</t>
  </si>
  <si>
    <t>DB20210806</t>
  </si>
  <si>
    <t>DB20210807</t>
  </si>
  <si>
    <t>DB20210808</t>
  </si>
  <si>
    <t>DB20210809</t>
  </si>
  <si>
    <t>DB20210810</t>
  </si>
  <si>
    <t>核酸费用</t>
    <phoneticPr fontId="1" type="noConversion"/>
  </si>
  <si>
    <t>5T</t>
    <phoneticPr fontId="1" type="noConversion"/>
  </si>
  <si>
    <t>10T</t>
    <phoneticPr fontId="1" type="noConversion"/>
  </si>
  <si>
    <t>2T</t>
    <phoneticPr fontId="1" type="noConversion"/>
  </si>
  <si>
    <t>2*40</t>
    <phoneticPr fontId="1" type="noConversion"/>
  </si>
  <si>
    <t>1*40</t>
    <phoneticPr fontId="1" type="noConversion"/>
  </si>
  <si>
    <t>1*8T</t>
    <phoneticPr fontId="1" type="noConversion"/>
  </si>
  <si>
    <t>1*40+1*5T</t>
    <phoneticPr fontId="1" type="noConversion"/>
  </si>
  <si>
    <t>2*40+1*8T</t>
    <phoneticPr fontId="1" type="noConversion"/>
  </si>
  <si>
    <t>1*5T</t>
    <phoneticPr fontId="1" type="noConversion"/>
  </si>
  <si>
    <t>供应商2021年8月费用清单</t>
    <phoneticPr fontId="4" type="noConversion"/>
  </si>
  <si>
    <t>苏BG1287/苏BM2897</t>
    <phoneticPr fontId="1" type="noConversion"/>
  </si>
  <si>
    <t>苏BM2896/苏BX1615</t>
    <phoneticPr fontId="1" type="noConversion"/>
  </si>
  <si>
    <t>苏BG1287</t>
    <phoneticPr fontId="1" type="noConversion"/>
  </si>
  <si>
    <t>苏BW0518</t>
    <phoneticPr fontId="1" type="noConversion"/>
  </si>
  <si>
    <t>苏BW0159/苏BM2895</t>
    <phoneticPr fontId="1" type="noConversion"/>
  </si>
  <si>
    <t>苏BG1287/苏BM2895/苏BW0159</t>
    <phoneticPr fontId="1" type="noConversion"/>
  </si>
  <si>
    <t>苏BW1051</t>
    <phoneticPr fontId="1" type="noConversion"/>
  </si>
  <si>
    <t>苏BX1615/苏BM2895</t>
    <phoneticPr fontId="1" type="noConversion"/>
  </si>
  <si>
    <t>苏BM2895</t>
    <phoneticPr fontId="1" type="noConversion"/>
  </si>
  <si>
    <t>苏BM2895/苏BG1287/苏BW1051</t>
    <phoneticPr fontId="1" type="noConversion"/>
  </si>
  <si>
    <t>苏B82871</t>
    <phoneticPr fontId="1" type="noConversion"/>
  </si>
  <si>
    <t>苏B82778</t>
    <phoneticPr fontId="1" type="noConversion"/>
  </si>
  <si>
    <t>苏BW8509</t>
    <phoneticPr fontId="1" type="noConversion"/>
  </si>
  <si>
    <t>苏BM8823</t>
    <phoneticPr fontId="1" type="noConversion"/>
  </si>
  <si>
    <t>苏BL5085</t>
    <phoneticPr fontId="1" type="noConversion"/>
  </si>
  <si>
    <t>苏E2D601</t>
    <phoneticPr fontId="1" type="noConversion"/>
  </si>
  <si>
    <t>苏BW0762</t>
    <phoneticPr fontId="1" type="noConversion"/>
  </si>
  <si>
    <t>苏EBJ002</t>
    <phoneticPr fontId="1" type="noConversion"/>
  </si>
  <si>
    <t>苏E31HM9</t>
    <phoneticPr fontId="1" type="noConversion"/>
  </si>
  <si>
    <t>苏E5L617</t>
    <phoneticPr fontId="1" type="noConversion"/>
  </si>
  <si>
    <t>集卡*2</t>
  </si>
  <si>
    <t>集卡</t>
  </si>
  <si>
    <t>无锡A区域</t>
    <phoneticPr fontId="1" type="noConversion"/>
  </si>
  <si>
    <t>无锡综保区</t>
    <phoneticPr fontId="1" type="noConversion"/>
  </si>
  <si>
    <t>苏BM2895/苏BX1615</t>
    <phoneticPr fontId="1" type="noConversion"/>
  </si>
  <si>
    <t>厢式车</t>
    <phoneticPr fontId="1" type="noConversion"/>
  </si>
  <si>
    <t>苏BG1287</t>
    <phoneticPr fontId="1" type="noConversion"/>
  </si>
  <si>
    <t>苏BM2895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</si>
</sst>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;@"/>
    <numFmt numFmtId="177" formatCode="0.00_ "/>
    <numFmt numFmtId="178" formatCode="0.00_);[Red]\(0.00\)"/>
  </numFmts>
  <fonts count="2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0.5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8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0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>
      <alignment vertical="center"/>
    </xf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 applyFill="1" applyAlignment="1"/>
    <xf numFmtId="0" fontId="3" fillId="0" borderId="0" xfId="0" applyFont="1" applyFill="1" applyAlignment="1"/>
    <xf numFmtId="176" fontId="6" fillId="0" borderId="0" xfId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quotePrefix="1">
      <alignment vertical="center"/>
    </xf>
    <xf numFmtId="0" fontId="7" fillId="2" borderId="0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3" borderId="0" xfId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4" borderId="0" xfId="0" applyFont="1" applyFill="1">
      <alignment vertical="center"/>
    </xf>
    <xf numFmtId="177" fontId="14" fillId="4" borderId="0" xfId="0" applyNumberFormat="1" applyFont="1" applyFill="1" applyBorder="1" applyAlignment="1">
      <alignment horizontal="center" vertical="center"/>
    </xf>
    <xf numFmtId="177" fontId="11" fillId="4" borderId="0" xfId="0" applyNumberFormat="1" applyFont="1" applyFill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78" fontId="11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  <xf numFmtId="0" fontId="16" fillId="0" borderId="0" xfId="0" applyFont="1">
      <alignment vertical="center"/>
    </xf>
    <xf numFmtId="178" fontId="17" fillId="4" borderId="0" xfId="0" applyNumberFormat="1" applyFont="1" applyFill="1" applyAlignment="1">
      <alignment horizontal="center" vertical="center"/>
    </xf>
    <xf numFmtId="0" fontId="6" fillId="4" borderId="0" xfId="0" applyNumberFormat="1" applyFont="1" applyFill="1" applyAlignment="1">
      <alignment vertical="center"/>
    </xf>
    <xf numFmtId="0" fontId="6" fillId="4" borderId="0" xfId="0" applyNumberFormat="1" applyFont="1" applyFill="1" applyAlignment="1">
      <alignment horizontal="center" vertical="center"/>
    </xf>
    <xf numFmtId="177" fontId="6" fillId="4" borderId="0" xfId="0" applyNumberFormat="1" applyFont="1" applyFill="1" applyAlignment="1">
      <alignment horizontal="center" vertical="center"/>
    </xf>
    <xf numFmtId="178" fontId="6" fillId="4" borderId="0" xfId="0" applyNumberFormat="1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7" fillId="0" borderId="0" xfId="1" applyFont="1" applyFill="1" applyBorder="1" applyAlignment="1">
      <alignment horizontal="center" vertical="center"/>
    </xf>
    <xf numFmtId="177" fontId="15" fillId="4" borderId="0" xfId="0" applyNumberFormat="1" applyFont="1" applyFill="1">
      <alignment vertical="center"/>
    </xf>
    <xf numFmtId="0" fontId="11" fillId="4" borderId="0" xfId="0" applyFont="1" applyFill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left" vertical="center"/>
    </xf>
    <xf numFmtId="178" fontId="17" fillId="4" borderId="1" xfId="0" applyNumberFormat="1" applyFont="1" applyFill="1" applyBorder="1" applyAlignment="1">
      <alignment horizontal="center" vertical="center"/>
    </xf>
    <xf numFmtId="177" fontId="17" fillId="4" borderId="1" xfId="0" applyNumberFormat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>
      <alignment horizontal="center" vertical="center"/>
    </xf>
    <xf numFmtId="177" fontId="15" fillId="4" borderId="1" xfId="0" applyNumberFormat="1" applyFont="1" applyFill="1" applyBorder="1">
      <alignment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常规 10" xfId="11" xr:uid="{00000000-0005-0000-0000-000001000000}"/>
    <cellStyle name="常规 103" xfId="33" xr:uid="{00000000-0005-0000-0000-000002000000}"/>
    <cellStyle name="常规 104" xfId="32" xr:uid="{00000000-0005-0000-0000-000003000000}"/>
    <cellStyle name="常规 107" xfId="34" xr:uid="{00000000-0005-0000-0000-000004000000}"/>
    <cellStyle name="常规 11" xfId="12" xr:uid="{00000000-0005-0000-0000-000005000000}"/>
    <cellStyle name="常规 110" xfId="35" xr:uid="{00000000-0005-0000-0000-000006000000}"/>
    <cellStyle name="常规 111" xfId="36" xr:uid="{00000000-0005-0000-0000-000007000000}"/>
    <cellStyle name="常规 12" xfId="13" xr:uid="{00000000-0005-0000-0000-000008000000}"/>
    <cellStyle name="常规 132" xfId="14" xr:uid="{00000000-0005-0000-0000-000009000000}"/>
    <cellStyle name="常规 14" xfId="3" xr:uid="{00000000-0005-0000-0000-00000A000000}"/>
    <cellStyle name="常规 15" xfId="4" xr:uid="{00000000-0005-0000-0000-00000B000000}"/>
    <cellStyle name="常规 17" xfId="5" xr:uid="{00000000-0005-0000-0000-00000C000000}"/>
    <cellStyle name="常规 2" xfId="46" xr:uid="{00000000-0005-0000-0000-00000D000000}"/>
    <cellStyle name="常规 22" xfId="27" xr:uid="{00000000-0005-0000-0000-00000E000000}"/>
    <cellStyle name="常规 25" xfId="29" xr:uid="{00000000-0005-0000-0000-00000F000000}"/>
    <cellStyle name="常规 26" xfId="30" xr:uid="{00000000-0005-0000-0000-000010000000}"/>
    <cellStyle name="常规 27" xfId="31" xr:uid="{00000000-0005-0000-0000-000011000000}"/>
    <cellStyle name="常规 29" xfId="28" xr:uid="{00000000-0005-0000-0000-000012000000}"/>
    <cellStyle name="常规 3" xfId="8" xr:uid="{00000000-0005-0000-0000-000013000000}"/>
    <cellStyle name="常规 36" xfId="47" xr:uid="{00000000-0005-0000-0000-000014000000}"/>
    <cellStyle name="常规 37" xfId="37" xr:uid="{00000000-0005-0000-0000-000015000000}"/>
    <cellStyle name="常规 39" xfId="2" xr:uid="{00000000-0005-0000-0000-000016000000}"/>
    <cellStyle name="常规 4" xfId="9" xr:uid="{00000000-0005-0000-0000-000017000000}"/>
    <cellStyle name="常规 41" xfId="41" xr:uid="{00000000-0005-0000-0000-000018000000}"/>
    <cellStyle name="常规 42" xfId="42" xr:uid="{00000000-0005-0000-0000-000019000000}"/>
    <cellStyle name="常规 43" xfId="40" xr:uid="{00000000-0005-0000-0000-00001A000000}"/>
    <cellStyle name="常规 5" xfId="10" xr:uid="{00000000-0005-0000-0000-00001B000000}"/>
    <cellStyle name="常规 59" xfId="24" xr:uid="{00000000-0005-0000-0000-00001C000000}"/>
    <cellStyle name="常规 6" xfId="38" xr:uid="{00000000-0005-0000-0000-00001D000000}"/>
    <cellStyle name="常规 60" xfId="25" xr:uid="{00000000-0005-0000-0000-00001E000000}"/>
    <cellStyle name="常规 61" xfId="26" xr:uid="{00000000-0005-0000-0000-00001F000000}"/>
    <cellStyle name="常规 63" xfId="23" xr:uid="{00000000-0005-0000-0000-000020000000}"/>
    <cellStyle name="常规 7" xfId="7" xr:uid="{00000000-0005-0000-0000-000021000000}"/>
    <cellStyle name="常规 70" xfId="48" xr:uid="{00000000-0005-0000-0000-000022000000}"/>
    <cellStyle name="常规 71" xfId="6" xr:uid="{00000000-0005-0000-0000-000023000000}"/>
    <cellStyle name="常规 74" xfId="45" xr:uid="{00000000-0005-0000-0000-000024000000}"/>
    <cellStyle name="常规 75" xfId="44" xr:uid="{00000000-0005-0000-0000-000025000000}"/>
    <cellStyle name="常规 76" xfId="43" xr:uid="{00000000-0005-0000-0000-000026000000}"/>
    <cellStyle name="常规 77" xfId="17" xr:uid="{00000000-0005-0000-0000-000027000000}"/>
    <cellStyle name="常规 78" xfId="18" xr:uid="{00000000-0005-0000-0000-000028000000}"/>
    <cellStyle name="常规 79" xfId="19" xr:uid="{00000000-0005-0000-0000-000029000000}"/>
    <cellStyle name="常规 8" xfId="39" xr:uid="{00000000-0005-0000-0000-00002A000000}"/>
    <cellStyle name="常规 81" xfId="15" xr:uid="{00000000-0005-0000-0000-00002B000000}"/>
    <cellStyle name="常规 84" xfId="20" xr:uid="{00000000-0005-0000-0000-00002C000000}"/>
    <cellStyle name="常规 85" xfId="21" xr:uid="{00000000-0005-0000-0000-00002D000000}"/>
    <cellStyle name="常规 86" xfId="22" xr:uid="{00000000-0005-0000-0000-00002E000000}"/>
    <cellStyle name="常规 88" xfId="16" xr:uid="{00000000-0005-0000-0000-00002F000000}"/>
    <cellStyle name="常规_Sheet1_1" xfId="1" xr:uid="{00000000-0005-0000-0000-000030000000}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44"/>
  <sheetViews>
    <sheetView tabSelected="1" workbookViewId="0">
      <selection activeCell="C28" sqref="C28"/>
    </sheetView>
  </sheetViews>
  <sheetFormatPr defaultRowHeight="13.5" x14ac:dyDescent="0.15"/>
  <cols>
    <col min="1" max="1" width="12.25" customWidth="1"/>
    <col min="2" max="2" width="14.75" customWidth="1"/>
    <col min="3" max="3" width="15" customWidth="1"/>
    <col min="4" max="4" width="11.625" customWidth="1"/>
    <col min="5" max="5" width="9.125" customWidth="1"/>
    <col min="6" max="6" width="10.5" customWidth="1"/>
    <col min="7" max="7" width="12.875" bestFit="1" customWidth="1"/>
    <col min="8" max="9" width="9.125" customWidth="1"/>
    <col min="10" max="10" width="11.375" customWidth="1"/>
    <col min="11" max="12" width="13.25" customWidth="1"/>
    <col min="13" max="13" width="13.125" customWidth="1"/>
    <col min="14" max="14" width="9.625" customWidth="1"/>
    <col min="15" max="15" width="9.125" customWidth="1"/>
    <col min="16" max="16" width="10.75" customWidth="1"/>
    <col min="17" max="17" width="9.625" customWidth="1"/>
    <col min="18" max="18" width="9.125" customWidth="1"/>
    <col min="19" max="19" width="10.75" customWidth="1"/>
    <col min="20" max="20" width="10.5" customWidth="1"/>
    <col min="21" max="21" width="9.375" bestFit="1" customWidth="1"/>
    <col min="22" max="22" width="14.125" bestFit="1" customWidth="1"/>
  </cols>
  <sheetData>
    <row r="1" spans="1:228" s="1" customFormat="1" ht="21" customHeight="1" x14ac:dyDescent="0.25">
      <c r="E1" s="2" t="s">
        <v>9</v>
      </c>
      <c r="J1" s="2"/>
      <c r="K1" s="2"/>
      <c r="L1" s="2"/>
      <c r="M1" s="2"/>
    </row>
    <row r="2" spans="1:228" s="1" customFormat="1" ht="26.25" customHeight="1" x14ac:dyDescent="0.25">
      <c r="E2" s="2" t="s">
        <v>54</v>
      </c>
      <c r="J2" s="2"/>
      <c r="K2" s="2"/>
      <c r="L2" s="2"/>
      <c r="M2" s="2"/>
    </row>
    <row r="3" spans="1:228" s="6" customFormat="1" ht="15" customHeight="1" x14ac:dyDescent="0.15">
      <c r="A3" s="3" t="s">
        <v>0</v>
      </c>
      <c r="B3" s="4" t="s">
        <v>7</v>
      </c>
      <c r="C3" s="4" t="s">
        <v>1</v>
      </c>
      <c r="D3" s="4" t="s">
        <v>29</v>
      </c>
      <c r="E3" s="4" t="s">
        <v>2</v>
      </c>
      <c r="F3" s="4" t="s">
        <v>3</v>
      </c>
      <c r="G3" s="4" t="s">
        <v>4</v>
      </c>
      <c r="H3" s="4" t="s">
        <v>10</v>
      </c>
      <c r="I3" s="4" t="s">
        <v>5</v>
      </c>
      <c r="J3" s="4" t="s">
        <v>22</v>
      </c>
      <c r="K3" s="4" t="s">
        <v>8</v>
      </c>
      <c r="L3" s="4" t="s">
        <v>44</v>
      </c>
      <c r="M3" s="4" t="s">
        <v>30</v>
      </c>
      <c r="N3" s="10" t="s">
        <v>11</v>
      </c>
      <c r="O3" s="11" t="s">
        <v>12</v>
      </c>
      <c r="P3" s="11" t="s">
        <v>13</v>
      </c>
      <c r="Q3" s="12" t="s">
        <v>14</v>
      </c>
      <c r="R3" s="12" t="s">
        <v>12</v>
      </c>
      <c r="S3" s="12" t="s">
        <v>13</v>
      </c>
      <c r="T3" s="29" t="s">
        <v>28</v>
      </c>
      <c r="U3" s="29" t="s">
        <v>31</v>
      </c>
      <c r="V3" s="29" t="s">
        <v>33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</row>
    <row r="4" spans="1:228" s="14" customFormat="1" ht="15.75" customHeight="1" x14ac:dyDescent="0.15">
      <c r="A4" s="42">
        <v>44410</v>
      </c>
      <c r="B4" s="33"/>
      <c r="C4" s="33"/>
      <c r="D4" s="34"/>
      <c r="E4" s="34"/>
      <c r="F4" s="35">
        <v>3146.21</v>
      </c>
      <c r="G4" s="43"/>
      <c r="H4" s="37"/>
      <c r="I4" s="37"/>
      <c r="J4" s="37"/>
      <c r="K4" s="37"/>
      <c r="L4" s="37"/>
      <c r="M4" s="37"/>
      <c r="N4" s="39">
        <f t="shared" ref="N4:N13" si="0">SUM(H4:M4)</f>
        <v>0</v>
      </c>
      <c r="O4" s="39">
        <f>N4*6%</f>
        <v>0</v>
      </c>
      <c r="P4" s="40">
        <f>SUM(N4:O4)</f>
        <v>0</v>
      </c>
      <c r="Q4" s="37"/>
      <c r="R4" s="39">
        <f t="shared" ref="R4:R6" si="1">Q4*9%</f>
        <v>0</v>
      </c>
      <c r="S4" s="40">
        <f t="shared" ref="S4:S6" si="2">SUM(Q4:R4)</f>
        <v>0</v>
      </c>
      <c r="T4" s="41">
        <f t="shared" ref="T4:T6" si="3">P4+S4</f>
        <v>0</v>
      </c>
      <c r="U4" s="31" t="s">
        <v>75</v>
      </c>
      <c r="V4" s="31">
        <v>82</v>
      </c>
    </row>
    <row r="5" spans="1:228" s="14" customFormat="1" ht="15.75" customHeight="1" x14ac:dyDescent="0.15">
      <c r="A5" s="42">
        <v>44412</v>
      </c>
      <c r="B5" s="33"/>
      <c r="C5" s="33"/>
      <c r="D5" s="34"/>
      <c r="E5" s="34"/>
      <c r="F5" s="35">
        <v>1614.52</v>
      </c>
      <c r="G5" s="43"/>
      <c r="H5" s="37"/>
      <c r="I5" s="37"/>
      <c r="J5" s="37"/>
      <c r="K5" s="37"/>
      <c r="L5" s="37"/>
      <c r="M5" s="37"/>
      <c r="N5" s="39">
        <f t="shared" si="0"/>
        <v>0</v>
      </c>
      <c r="O5" s="39">
        <f>N5*6%</f>
        <v>0</v>
      </c>
      <c r="P5" s="40">
        <f>SUM(N5:O5)</f>
        <v>0</v>
      </c>
      <c r="Q5" s="37"/>
      <c r="R5" s="39">
        <f t="shared" si="1"/>
        <v>0</v>
      </c>
      <c r="S5" s="40">
        <f t="shared" si="2"/>
        <v>0</v>
      </c>
      <c r="T5" s="41">
        <f t="shared" si="3"/>
        <v>0</v>
      </c>
      <c r="U5" s="31" t="s">
        <v>76</v>
      </c>
      <c r="V5" s="31">
        <v>37</v>
      </c>
    </row>
    <row r="6" spans="1:228" s="14" customFormat="1" ht="15.75" customHeight="1" x14ac:dyDescent="0.15">
      <c r="A6" s="42">
        <v>44413</v>
      </c>
      <c r="B6" s="33"/>
      <c r="C6" s="33"/>
      <c r="D6" s="34"/>
      <c r="E6" s="34"/>
      <c r="F6" s="35">
        <v>1822.45</v>
      </c>
      <c r="G6" s="43"/>
      <c r="H6" s="37"/>
      <c r="I6" s="37"/>
      <c r="J6" s="37"/>
      <c r="K6" s="37"/>
      <c r="L6" s="37"/>
      <c r="M6" s="37"/>
      <c r="N6" s="39">
        <f t="shared" si="0"/>
        <v>0</v>
      </c>
      <c r="O6" s="39">
        <f t="shared" ref="O6" si="4">N6*6%</f>
        <v>0</v>
      </c>
      <c r="P6" s="40">
        <f t="shared" ref="P6" si="5">SUM(N6:O6)</f>
        <v>0</v>
      </c>
      <c r="Q6" s="37"/>
      <c r="R6" s="39">
        <f t="shared" si="1"/>
        <v>0</v>
      </c>
      <c r="S6" s="40">
        <f t="shared" si="2"/>
        <v>0</v>
      </c>
      <c r="T6" s="41">
        <f t="shared" si="3"/>
        <v>0</v>
      </c>
      <c r="U6" s="31" t="s">
        <v>76</v>
      </c>
      <c r="V6" s="31">
        <v>33</v>
      </c>
    </row>
    <row r="7" spans="1:228" s="14" customFormat="1" ht="15.75" customHeight="1" x14ac:dyDescent="0.15">
      <c r="A7" s="42">
        <v>44414</v>
      </c>
      <c r="B7" s="33"/>
      <c r="C7" s="33"/>
      <c r="D7" s="34"/>
      <c r="E7" s="34"/>
      <c r="F7" s="35">
        <v>2457.09</v>
      </c>
      <c r="G7" s="36"/>
      <c r="H7" s="38"/>
      <c r="I7" s="37"/>
      <c r="J7" s="37"/>
      <c r="K7" s="38"/>
      <c r="L7" s="38"/>
      <c r="M7" s="37"/>
      <c r="N7" s="39">
        <f t="shared" si="0"/>
        <v>0</v>
      </c>
      <c r="O7" s="39">
        <f>N7*6%</f>
        <v>0</v>
      </c>
      <c r="P7" s="40">
        <f>SUM(N7:O7)</f>
        <v>0</v>
      </c>
      <c r="Q7" s="37"/>
      <c r="R7" s="39">
        <f t="shared" ref="R7:R9" si="6">Q7*9%</f>
        <v>0</v>
      </c>
      <c r="S7" s="40">
        <f t="shared" ref="S7:S9" si="7">SUM(Q7:R7)</f>
        <v>0</v>
      </c>
      <c r="T7" s="41">
        <f t="shared" ref="T7:T21" si="8">P7+S7</f>
        <v>0</v>
      </c>
      <c r="U7" s="31" t="s">
        <v>48</v>
      </c>
      <c r="V7" s="31">
        <v>76</v>
      </c>
    </row>
    <row r="8" spans="1:228" s="14" customFormat="1" ht="15.75" customHeight="1" x14ac:dyDescent="0.15">
      <c r="A8" s="42">
        <v>44417</v>
      </c>
      <c r="B8" s="33"/>
      <c r="C8" s="33"/>
      <c r="D8" s="34"/>
      <c r="E8" s="34"/>
      <c r="F8" s="35">
        <v>3570.6</v>
      </c>
      <c r="G8" s="36"/>
      <c r="H8" s="38"/>
      <c r="I8" s="37"/>
      <c r="J8" s="37"/>
      <c r="K8" s="38"/>
      <c r="L8" s="38"/>
      <c r="M8" s="37"/>
      <c r="N8" s="39">
        <f t="shared" ref="N8" si="9">SUM(H8:M8)</f>
        <v>0</v>
      </c>
      <c r="O8" s="39">
        <f>N8*6%</f>
        <v>0</v>
      </c>
      <c r="P8" s="40">
        <f>SUM(N8:O8)</f>
        <v>0</v>
      </c>
      <c r="Q8" s="37"/>
      <c r="R8" s="39">
        <f t="shared" si="6"/>
        <v>0</v>
      </c>
      <c r="S8" s="40">
        <f t="shared" si="7"/>
        <v>0</v>
      </c>
      <c r="T8" s="41">
        <f t="shared" si="8"/>
        <v>0</v>
      </c>
      <c r="U8" s="31" t="s">
        <v>48</v>
      </c>
      <c r="V8" s="31">
        <v>73</v>
      </c>
    </row>
    <row r="9" spans="1:228" s="14" customFormat="1" ht="15.75" customHeight="1" x14ac:dyDescent="0.15">
      <c r="A9" s="42">
        <v>44419</v>
      </c>
      <c r="B9" s="33"/>
      <c r="C9" s="33"/>
      <c r="D9" s="34"/>
      <c r="E9" s="34"/>
      <c r="F9" s="35">
        <v>2061.0700000000002</v>
      </c>
      <c r="G9" s="36"/>
      <c r="H9" s="38"/>
      <c r="I9" s="37"/>
      <c r="J9" s="37"/>
      <c r="K9" s="38"/>
      <c r="L9" s="38"/>
      <c r="M9" s="37"/>
      <c r="N9" s="39">
        <f t="shared" si="0"/>
        <v>0</v>
      </c>
      <c r="O9" s="39">
        <f t="shared" ref="O9" si="10">N9*6%</f>
        <v>0</v>
      </c>
      <c r="P9" s="40">
        <f t="shared" ref="P9" si="11">SUM(N9:O9)</f>
        <v>0</v>
      </c>
      <c r="Q9" s="37"/>
      <c r="R9" s="39">
        <f t="shared" si="6"/>
        <v>0</v>
      </c>
      <c r="S9" s="40">
        <f t="shared" si="7"/>
        <v>0</v>
      </c>
      <c r="T9" s="41">
        <f t="shared" si="8"/>
        <v>0</v>
      </c>
      <c r="U9" s="31" t="s">
        <v>49</v>
      </c>
      <c r="V9" s="31">
        <v>34</v>
      </c>
    </row>
    <row r="10" spans="1:228" s="14" customFormat="1" ht="15.75" customHeight="1" x14ac:dyDescent="0.15">
      <c r="A10" s="42">
        <v>44420</v>
      </c>
      <c r="B10" s="33"/>
      <c r="C10" s="33"/>
      <c r="D10" s="34"/>
      <c r="E10" s="34"/>
      <c r="F10" s="35">
        <v>1259.45</v>
      </c>
      <c r="G10" s="36"/>
      <c r="H10" s="38"/>
      <c r="I10" s="37"/>
      <c r="J10" s="37"/>
      <c r="K10" s="38"/>
      <c r="L10" s="38"/>
      <c r="M10" s="37"/>
      <c r="N10" s="39">
        <f t="shared" si="0"/>
        <v>0</v>
      </c>
      <c r="O10" s="39">
        <f t="shared" ref="O10" si="12">N10*6%</f>
        <v>0</v>
      </c>
      <c r="P10" s="40">
        <f t="shared" ref="P10" si="13">SUM(N10:O10)</f>
        <v>0</v>
      </c>
      <c r="Q10" s="37"/>
      <c r="R10" s="39">
        <f t="shared" ref="R10" si="14">Q10*9%</f>
        <v>0</v>
      </c>
      <c r="S10" s="40">
        <f t="shared" ref="S10" si="15">SUM(Q10:R10)</f>
        <v>0</v>
      </c>
      <c r="T10" s="41">
        <f t="shared" si="8"/>
        <v>0</v>
      </c>
      <c r="U10" s="31" t="s">
        <v>50</v>
      </c>
      <c r="V10" s="31">
        <v>35</v>
      </c>
    </row>
    <row r="11" spans="1:228" s="14" customFormat="1" ht="15.75" customHeight="1" x14ac:dyDescent="0.15">
      <c r="A11" s="42">
        <v>44421</v>
      </c>
      <c r="B11" s="33"/>
      <c r="C11" s="33"/>
      <c r="D11" s="34"/>
      <c r="E11" s="34"/>
      <c r="F11" s="35">
        <v>2472.34</v>
      </c>
      <c r="G11" s="36"/>
      <c r="H11" s="38"/>
      <c r="I11" s="37"/>
      <c r="J11" s="37"/>
      <c r="K11" s="38"/>
      <c r="L11" s="38"/>
      <c r="M11" s="37"/>
      <c r="N11" s="39">
        <f t="shared" si="0"/>
        <v>0</v>
      </c>
      <c r="O11" s="39">
        <f t="shared" ref="O11:O13" si="16">N11*6%</f>
        <v>0</v>
      </c>
      <c r="P11" s="40">
        <f t="shared" ref="P11:P13" si="17">SUM(N11:O11)</f>
        <v>0</v>
      </c>
      <c r="Q11" s="37"/>
      <c r="R11" s="39">
        <f t="shared" ref="R11:R13" si="18">Q11*9%</f>
        <v>0</v>
      </c>
      <c r="S11" s="40">
        <f t="shared" ref="S11:S13" si="19">SUM(Q11:R11)</f>
        <v>0</v>
      </c>
      <c r="T11" s="41">
        <f t="shared" si="8"/>
        <v>0</v>
      </c>
      <c r="U11" s="31" t="s">
        <v>51</v>
      </c>
      <c r="V11" s="31">
        <v>62</v>
      </c>
    </row>
    <row r="12" spans="1:228" s="14" customFormat="1" ht="15.75" customHeight="1" x14ac:dyDescent="0.15">
      <c r="A12" s="42">
        <v>44424</v>
      </c>
      <c r="B12" s="33"/>
      <c r="C12" s="33"/>
      <c r="D12" s="34"/>
      <c r="E12" s="34"/>
      <c r="F12" s="35">
        <v>1225.8900000000001</v>
      </c>
      <c r="G12" s="36"/>
      <c r="H12" s="38"/>
      <c r="I12" s="37"/>
      <c r="J12" s="37"/>
      <c r="K12" s="38"/>
      <c r="L12" s="38"/>
      <c r="M12" s="37"/>
      <c r="N12" s="39">
        <f t="shared" si="0"/>
        <v>0</v>
      </c>
      <c r="O12" s="39">
        <f t="shared" si="16"/>
        <v>0</v>
      </c>
      <c r="P12" s="40">
        <f t="shared" si="17"/>
        <v>0</v>
      </c>
      <c r="Q12" s="37"/>
      <c r="R12" s="39">
        <f t="shared" si="18"/>
        <v>0</v>
      </c>
      <c r="S12" s="40">
        <f t="shared" si="19"/>
        <v>0</v>
      </c>
      <c r="T12" s="41">
        <f t="shared" si="8"/>
        <v>0</v>
      </c>
      <c r="U12" s="31" t="s">
        <v>49</v>
      </c>
      <c r="V12" s="31">
        <v>37</v>
      </c>
    </row>
    <row r="13" spans="1:228" s="14" customFormat="1" ht="15.75" customHeight="1" x14ac:dyDescent="0.15">
      <c r="A13" s="42">
        <v>44425</v>
      </c>
      <c r="B13" s="33"/>
      <c r="C13" s="33"/>
      <c r="D13" s="34"/>
      <c r="E13" s="34"/>
      <c r="F13" s="35">
        <v>4114.1899999999996</v>
      </c>
      <c r="G13" s="36"/>
      <c r="H13" s="38"/>
      <c r="I13" s="37"/>
      <c r="J13" s="37"/>
      <c r="K13" s="38"/>
      <c r="L13" s="38"/>
      <c r="M13" s="37"/>
      <c r="N13" s="39">
        <f t="shared" si="0"/>
        <v>0</v>
      </c>
      <c r="O13" s="39">
        <f t="shared" si="16"/>
        <v>0</v>
      </c>
      <c r="P13" s="40">
        <f t="shared" si="17"/>
        <v>0</v>
      </c>
      <c r="Q13" s="37"/>
      <c r="R13" s="39">
        <f t="shared" si="18"/>
        <v>0</v>
      </c>
      <c r="S13" s="40">
        <f t="shared" si="19"/>
        <v>0</v>
      </c>
      <c r="T13" s="41">
        <f t="shared" si="8"/>
        <v>0</v>
      </c>
      <c r="U13" s="31" t="s">
        <v>52</v>
      </c>
      <c r="V13" s="31">
        <v>107</v>
      </c>
    </row>
    <row r="14" spans="1:228" s="14" customFormat="1" ht="15.75" customHeight="1" x14ac:dyDescent="0.15">
      <c r="A14" s="42">
        <v>44426</v>
      </c>
      <c r="B14" s="33"/>
      <c r="C14" s="33"/>
      <c r="D14" s="34"/>
      <c r="E14" s="34"/>
      <c r="F14" s="35">
        <v>317.11</v>
      </c>
      <c r="G14" s="36"/>
      <c r="H14" s="38"/>
      <c r="I14" s="37"/>
      <c r="J14" s="37"/>
      <c r="K14" s="38"/>
      <c r="L14" s="38"/>
      <c r="M14" s="37"/>
      <c r="N14" s="39">
        <f t="shared" ref="N14:N31" si="20">SUM(H14:M14)</f>
        <v>0</v>
      </c>
      <c r="O14" s="39">
        <f t="shared" ref="O14:O19" si="21">N14*6%</f>
        <v>0</v>
      </c>
      <c r="P14" s="40">
        <f t="shared" ref="P14:P21" si="22">SUM(N14:O14)</f>
        <v>0</v>
      </c>
      <c r="Q14" s="37"/>
      <c r="R14" s="39">
        <f t="shared" ref="R14:R19" si="23">Q14*9%</f>
        <v>0</v>
      </c>
      <c r="S14" s="40">
        <f t="shared" ref="S14:S19" si="24">SUM(Q14:R14)</f>
        <v>0</v>
      </c>
      <c r="T14" s="41">
        <f t="shared" si="8"/>
        <v>0</v>
      </c>
      <c r="U14" s="31" t="s">
        <v>53</v>
      </c>
      <c r="V14" s="31">
        <v>15</v>
      </c>
    </row>
    <row r="15" spans="1:228" s="14" customFormat="1" ht="15.75" customHeight="1" x14ac:dyDescent="0.15">
      <c r="A15" s="42">
        <v>44427</v>
      </c>
      <c r="B15" s="33"/>
      <c r="C15" s="33"/>
      <c r="D15" s="34"/>
      <c r="E15" s="34"/>
      <c r="F15" s="35">
        <v>1712.75</v>
      </c>
      <c r="G15" s="36"/>
      <c r="H15" s="38"/>
      <c r="I15" s="37"/>
      <c r="J15" s="37"/>
      <c r="K15" s="38"/>
      <c r="L15" s="38"/>
      <c r="M15" s="37"/>
      <c r="N15" s="39">
        <f t="shared" si="20"/>
        <v>0</v>
      </c>
      <c r="O15" s="39">
        <f t="shared" si="21"/>
        <v>0</v>
      </c>
      <c r="P15" s="40">
        <f t="shared" si="22"/>
        <v>0</v>
      </c>
      <c r="Q15" s="37"/>
      <c r="R15" s="39">
        <f t="shared" si="23"/>
        <v>0</v>
      </c>
      <c r="S15" s="40">
        <f t="shared" si="24"/>
        <v>0</v>
      </c>
      <c r="T15" s="41">
        <f t="shared" si="8"/>
        <v>0</v>
      </c>
      <c r="U15" s="31" t="s">
        <v>49</v>
      </c>
      <c r="V15" s="31">
        <v>33</v>
      </c>
    </row>
    <row r="16" spans="1:228" s="14" customFormat="1" ht="15.75" customHeight="1" x14ac:dyDescent="0.15">
      <c r="A16" s="42">
        <v>44428</v>
      </c>
      <c r="B16" s="33"/>
      <c r="C16" s="33"/>
      <c r="D16" s="34"/>
      <c r="E16" s="34"/>
      <c r="F16" s="35">
        <v>2675.85</v>
      </c>
      <c r="G16" s="36"/>
      <c r="H16" s="38"/>
      <c r="I16" s="37"/>
      <c r="J16" s="37"/>
      <c r="K16" s="38"/>
      <c r="L16" s="38"/>
      <c r="M16" s="37"/>
      <c r="N16" s="39">
        <f t="shared" si="20"/>
        <v>0</v>
      </c>
      <c r="O16" s="39">
        <f t="shared" ref="O16" si="25">N16*6%</f>
        <v>0</v>
      </c>
      <c r="P16" s="40">
        <f t="shared" ref="P16" si="26">SUM(N16:O16)</f>
        <v>0</v>
      </c>
      <c r="Q16" s="37"/>
      <c r="R16" s="39">
        <f t="shared" ref="R16" si="27">Q16*9%</f>
        <v>0</v>
      </c>
      <c r="S16" s="40">
        <f t="shared" ref="S16" si="28">SUM(Q16:R16)</f>
        <v>0</v>
      </c>
      <c r="T16" s="41">
        <f t="shared" ref="T16" si="29">P16+S16</f>
        <v>0</v>
      </c>
      <c r="U16" s="31" t="s">
        <v>48</v>
      </c>
      <c r="V16" s="31">
        <v>77</v>
      </c>
    </row>
    <row r="17" spans="1:22" s="14" customFormat="1" ht="15.75" customHeight="1" x14ac:dyDescent="0.15">
      <c r="A17" s="42">
        <v>44431</v>
      </c>
      <c r="B17" s="33"/>
      <c r="C17" s="33"/>
      <c r="D17" s="34"/>
      <c r="E17" s="34"/>
      <c r="F17" s="35">
        <v>1860</v>
      </c>
      <c r="G17" s="36"/>
      <c r="H17" s="38"/>
      <c r="I17" s="37"/>
      <c r="J17" s="37"/>
      <c r="K17" s="38"/>
      <c r="L17" s="38"/>
      <c r="M17" s="37"/>
      <c r="N17" s="39">
        <f t="shared" si="20"/>
        <v>0</v>
      </c>
      <c r="O17" s="39">
        <f t="shared" si="21"/>
        <v>0</v>
      </c>
      <c r="P17" s="40">
        <f t="shared" si="22"/>
        <v>0</v>
      </c>
      <c r="Q17" s="37"/>
      <c r="R17" s="39">
        <f t="shared" si="23"/>
        <v>0</v>
      </c>
      <c r="S17" s="40">
        <f t="shared" si="24"/>
        <v>0</v>
      </c>
      <c r="T17" s="41">
        <f t="shared" si="8"/>
        <v>0</v>
      </c>
      <c r="U17" s="31" t="s">
        <v>49</v>
      </c>
      <c r="V17" s="31">
        <v>41</v>
      </c>
    </row>
    <row r="18" spans="1:22" s="14" customFormat="1" ht="15.75" customHeight="1" x14ac:dyDescent="0.15">
      <c r="A18" s="42">
        <v>44432</v>
      </c>
      <c r="B18" s="33"/>
      <c r="C18" s="33"/>
      <c r="D18" s="34"/>
      <c r="E18" s="34"/>
      <c r="F18" s="35">
        <v>4666.87</v>
      </c>
      <c r="G18" s="36"/>
      <c r="H18" s="38"/>
      <c r="I18" s="37"/>
      <c r="J18" s="37"/>
      <c r="K18" s="38"/>
      <c r="L18" s="38"/>
      <c r="M18" s="37"/>
      <c r="N18" s="39">
        <f t="shared" si="20"/>
        <v>0</v>
      </c>
      <c r="O18" s="39">
        <f t="shared" si="21"/>
        <v>0</v>
      </c>
      <c r="P18" s="40">
        <f t="shared" si="22"/>
        <v>0</v>
      </c>
      <c r="Q18" s="37"/>
      <c r="R18" s="39">
        <f t="shared" si="23"/>
        <v>0</v>
      </c>
      <c r="S18" s="40">
        <f t="shared" si="24"/>
        <v>0</v>
      </c>
      <c r="T18" s="41">
        <f t="shared" si="8"/>
        <v>0</v>
      </c>
      <c r="U18" s="31" t="s">
        <v>52</v>
      </c>
      <c r="V18" s="31">
        <v>113</v>
      </c>
    </row>
    <row r="19" spans="1:22" s="14" customFormat="1" ht="15.75" customHeight="1" x14ac:dyDescent="0.15">
      <c r="A19" s="42">
        <v>44433</v>
      </c>
      <c r="B19" s="33"/>
      <c r="C19" s="33"/>
      <c r="D19" s="34"/>
      <c r="E19" s="34"/>
      <c r="F19" s="35">
        <v>703.29</v>
      </c>
      <c r="G19" s="36"/>
      <c r="H19" s="38"/>
      <c r="I19" s="37"/>
      <c r="J19" s="37"/>
      <c r="K19" s="38"/>
      <c r="L19" s="38"/>
      <c r="M19" s="37"/>
      <c r="N19" s="39">
        <f t="shared" si="20"/>
        <v>0</v>
      </c>
      <c r="O19" s="39">
        <f t="shared" si="21"/>
        <v>0</v>
      </c>
      <c r="P19" s="40">
        <f t="shared" si="22"/>
        <v>0</v>
      </c>
      <c r="Q19" s="37"/>
      <c r="R19" s="39">
        <f t="shared" si="23"/>
        <v>0</v>
      </c>
      <c r="S19" s="40">
        <f t="shared" si="24"/>
        <v>0</v>
      </c>
      <c r="T19" s="41">
        <f t="shared" si="8"/>
        <v>0</v>
      </c>
      <c r="U19" s="31" t="s">
        <v>53</v>
      </c>
      <c r="V19" s="31">
        <v>3</v>
      </c>
    </row>
    <row r="20" spans="1:22" s="14" customFormat="1" ht="15.75" customHeight="1" x14ac:dyDescent="0.15">
      <c r="A20" s="42">
        <v>44434</v>
      </c>
      <c r="B20" s="33"/>
      <c r="C20" s="33"/>
      <c r="D20" s="34"/>
      <c r="E20" s="34"/>
      <c r="F20" s="35">
        <v>936.38</v>
      </c>
      <c r="G20" s="36"/>
      <c r="H20" s="38"/>
      <c r="I20" s="37"/>
      <c r="J20" s="37"/>
      <c r="K20" s="38"/>
      <c r="L20" s="38"/>
      <c r="M20" s="37"/>
      <c r="N20" s="39">
        <f t="shared" si="20"/>
        <v>0</v>
      </c>
      <c r="O20" s="39">
        <f t="shared" ref="O20:O21" si="30">N20*6%</f>
        <v>0</v>
      </c>
      <c r="P20" s="40">
        <f t="shared" si="22"/>
        <v>0</v>
      </c>
      <c r="Q20" s="37"/>
      <c r="R20" s="39">
        <f t="shared" ref="R20" si="31">Q20*9%</f>
        <v>0</v>
      </c>
      <c r="S20" s="40">
        <f t="shared" ref="S20" si="32">SUM(Q20:R20)</f>
        <v>0</v>
      </c>
      <c r="T20" s="41">
        <f t="shared" si="8"/>
        <v>0</v>
      </c>
      <c r="U20" s="31" t="s">
        <v>53</v>
      </c>
      <c r="V20" s="31">
        <v>21</v>
      </c>
    </row>
    <row r="21" spans="1:22" s="14" customFormat="1" ht="15.75" customHeight="1" x14ac:dyDescent="0.15">
      <c r="A21" s="42">
        <v>44435</v>
      </c>
      <c r="B21" s="33"/>
      <c r="C21" s="33"/>
      <c r="D21" s="34"/>
      <c r="E21" s="34"/>
      <c r="F21" s="35">
        <v>1305.52</v>
      </c>
      <c r="G21" s="36"/>
      <c r="H21" s="38"/>
      <c r="I21" s="37"/>
      <c r="J21" s="37"/>
      <c r="K21" s="38"/>
      <c r="L21" s="38"/>
      <c r="M21" s="37"/>
      <c r="N21" s="39">
        <f t="shared" si="20"/>
        <v>0</v>
      </c>
      <c r="O21" s="39">
        <f t="shared" si="30"/>
        <v>0</v>
      </c>
      <c r="P21" s="40">
        <f t="shared" si="22"/>
        <v>0</v>
      </c>
      <c r="Q21" s="37"/>
      <c r="R21" s="39">
        <f t="shared" ref="R21" si="33">Q21*9%</f>
        <v>0</v>
      </c>
      <c r="S21" s="40">
        <f t="shared" ref="S21" si="34">SUM(Q21:R21)</f>
        <v>0</v>
      </c>
      <c r="T21" s="41">
        <f t="shared" si="8"/>
        <v>0</v>
      </c>
      <c r="U21" s="31" t="s">
        <v>50</v>
      </c>
      <c r="V21" s="31">
        <v>26</v>
      </c>
    </row>
    <row r="22" spans="1:22" s="14" customFormat="1" ht="15.75" customHeight="1" x14ac:dyDescent="0.15">
      <c r="A22" s="42">
        <v>44411</v>
      </c>
      <c r="B22" s="33"/>
      <c r="C22" s="33"/>
      <c r="D22" s="34"/>
      <c r="E22" s="34"/>
      <c r="F22" s="35"/>
      <c r="G22" s="34"/>
      <c r="H22" s="38"/>
      <c r="I22" s="37"/>
      <c r="J22" s="37"/>
      <c r="K22" s="38"/>
      <c r="L22" s="38"/>
      <c r="M22" s="37"/>
      <c r="N22" s="39">
        <f t="shared" si="20"/>
        <v>0</v>
      </c>
      <c r="O22" s="39">
        <f>N22*6%</f>
        <v>0</v>
      </c>
      <c r="P22" s="40">
        <f>SUM(N22:O22)</f>
        <v>0</v>
      </c>
      <c r="Q22" s="37"/>
      <c r="R22" s="39">
        <f t="shared" ref="R22:R31" si="35">Q22*9%</f>
        <v>0</v>
      </c>
      <c r="S22" s="40">
        <f t="shared" ref="S22:S31" si="36">SUM(Q22:R22)</f>
        <v>0</v>
      </c>
      <c r="T22" s="41">
        <f t="shared" ref="T22:T31" si="37">P22+S22</f>
        <v>0</v>
      </c>
      <c r="U22" s="31" t="s">
        <v>45</v>
      </c>
      <c r="V22" s="31"/>
    </row>
    <row r="23" spans="1:22" s="14" customFormat="1" ht="15.75" customHeight="1" x14ac:dyDescent="0.15">
      <c r="A23" s="42">
        <v>44414</v>
      </c>
      <c r="B23" s="33"/>
      <c r="C23" s="33"/>
      <c r="D23" s="34"/>
      <c r="E23" s="34"/>
      <c r="F23" s="35"/>
      <c r="G23" s="34"/>
      <c r="H23" s="38"/>
      <c r="I23" s="37"/>
      <c r="J23" s="37"/>
      <c r="K23" s="38"/>
      <c r="L23" s="38"/>
      <c r="M23" s="37"/>
      <c r="N23" s="39">
        <f t="shared" si="20"/>
        <v>0</v>
      </c>
      <c r="O23" s="39">
        <f>N23*6%</f>
        <v>0</v>
      </c>
      <c r="P23" s="40">
        <f>SUM(N23:O23)</f>
        <v>0</v>
      </c>
      <c r="Q23" s="37"/>
      <c r="R23" s="39">
        <f t="shared" si="35"/>
        <v>0</v>
      </c>
      <c r="S23" s="40">
        <f t="shared" si="36"/>
        <v>0</v>
      </c>
      <c r="T23" s="41">
        <f t="shared" si="37"/>
        <v>0</v>
      </c>
      <c r="U23" s="31" t="s">
        <v>45</v>
      </c>
      <c r="V23" s="31"/>
    </row>
    <row r="24" spans="1:22" s="14" customFormat="1" ht="15.75" customHeight="1" x14ac:dyDescent="0.15">
      <c r="A24" s="42">
        <v>44418</v>
      </c>
      <c r="B24" s="33"/>
      <c r="C24" s="33"/>
      <c r="D24" s="34"/>
      <c r="E24" s="34"/>
      <c r="F24" s="35"/>
      <c r="G24" s="34"/>
      <c r="H24" s="38"/>
      <c r="I24" s="37"/>
      <c r="J24" s="37"/>
      <c r="K24" s="38"/>
      <c r="L24" s="38"/>
      <c r="M24" s="37"/>
      <c r="N24" s="39">
        <f t="shared" si="20"/>
        <v>0</v>
      </c>
      <c r="O24" s="39">
        <f t="shared" ref="O24" si="38">N24*6%</f>
        <v>0</v>
      </c>
      <c r="P24" s="40">
        <f t="shared" ref="P24" si="39">SUM(N24:O24)</f>
        <v>0</v>
      </c>
      <c r="Q24" s="37"/>
      <c r="R24" s="39">
        <f t="shared" si="35"/>
        <v>0</v>
      </c>
      <c r="S24" s="40">
        <f t="shared" si="36"/>
        <v>0</v>
      </c>
      <c r="T24" s="41">
        <f t="shared" si="37"/>
        <v>0</v>
      </c>
      <c r="U24" s="31" t="s">
        <v>46</v>
      </c>
      <c r="V24" s="31"/>
    </row>
    <row r="25" spans="1:22" s="14" customFormat="1" ht="15.75" customHeight="1" x14ac:dyDescent="0.15">
      <c r="A25" s="42">
        <v>44419</v>
      </c>
      <c r="B25" s="33"/>
      <c r="C25" s="33"/>
      <c r="D25" s="34"/>
      <c r="E25" s="34"/>
      <c r="F25" s="35"/>
      <c r="G25" s="34"/>
      <c r="H25" s="38"/>
      <c r="I25" s="37"/>
      <c r="J25" s="37"/>
      <c r="K25" s="38"/>
      <c r="L25" s="38"/>
      <c r="M25" s="37"/>
      <c r="N25" s="39">
        <f t="shared" si="20"/>
        <v>0</v>
      </c>
      <c r="O25" s="39">
        <f t="shared" ref="O25:O31" si="40">N25*6%</f>
        <v>0</v>
      </c>
      <c r="P25" s="40">
        <f t="shared" ref="P25:P31" si="41">SUM(N25:O25)</f>
        <v>0</v>
      </c>
      <c r="Q25" s="37"/>
      <c r="R25" s="39">
        <f t="shared" si="35"/>
        <v>0</v>
      </c>
      <c r="S25" s="40">
        <f t="shared" si="36"/>
        <v>0</v>
      </c>
      <c r="T25" s="41">
        <f t="shared" si="37"/>
        <v>0</v>
      </c>
      <c r="U25" s="31" t="s">
        <v>45</v>
      </c>
      <c r="V25" s="31"/>
    </row>
    <row r="26" spans="1:22" s="14" customFormat="1" ht="15.75" customHeight="1" x14ac:dyDescent="0.15">
      <c r="A26" s="42">
        <v>44423</v>
      </c>
      <c r="B26" s="33"/>
      <c r="C26" s="33"/>
      <c r="D26" s="34"/>
      <c r="E26" s="34"/>
      <c r="F26" s="35"/>
      <c r="G26" s="34"/>
      <c r="H26" s="38"/>
      <c r="I26" s="37"/>
      <c r="J26" s="37"/>
      <c r="K26" s="38"/>
      <c r="L26" s="38"/>
      <c r="M26" s="37"/>
      <c r="N26" s="39">
        <f t="shared" si="20"/>
        <v>0</v>
      </c>
      <c r="O26" s="39">
        <f t="shared" si="40"/>
        <v>0</v>
      </c>
      <c r="P26" s="40">
        <f t="shared" si="41"/>
        <v>0</v>
      </c>
      <c r="Q26" s="37"/>
      <c r="R26" s="39">
        <f t="shared" si="35"/>
        <v>0</v>
      </c>
      <c r="S26" s="40">
        <f t="shared" si="36"/>
        <v>0</v>
      </c>
      <c r="T26" s="41">
        <f t="shared" si="37"/>
        <v>0</v>
      </c>
      <c r="U26" s="31" t="s">
        <v>46</v>
      </c>
      <c r="V26" s="31"/>
    </row>
    <row r="27" spans="1:22" s="14" customFormat="1" ht="15.75" customHeight="1" x14ac:dyDescent="0.15">
      <c r="A27" s="42">
        <v>44424</v>
      </c>
      <c r="B27" s="33"/>
      <c r="C27" s="33"/>
      <c r="D27" s="34"/>
      <c r="E27" s="34"/>
      <c r="F27" s="35"/>
      <c r="G27" s="34"/>
      <c r="H27" s="38"/>
      <c r="I27" s="37"/>
      <c r="J27" s="37"/>
      <c r="K27" s="38"/>
      <c r="L27" s="38"/>
      <c r="M27" s="37"/>
      <c r="N27" s="39">
        <f t="shared" si="20"/>
        <v>0</v>
      </c>
      <c r="O27" s="39">
        <f t="shared" si="40"/>
        <v>0</v>
      </c>
      <c r="P27" s="40">
        <f t="shared" si="41"/>
        <v>0</v>
      </c>
      <c r="Q27" s="37"/>
      <c r="R27" s="39">
        <f t="shared" si="35"/>
        <v>0</v>
      </c>
      <c r="S27" s="40">
        <f t="shared" si="36"/>
        <v>0</v>
      </c>
      <c r="T27" s="41">
        <f t="shared" si="37"/>
        <v>0</v>
      </c>
      <c r="U27" s="31" t="s">
        <v>46</v>
      </c>
      <c r="V27" s="31"/>
    </row>
    <row r="28" spans="1:22" s="14" customFormat="1" ht="15.75" customHeight="1" x14ac:dyDescent="0.15">
      <c r="A28" s="42">
        <v>44433</v>
      </c>
      <c r="B28" s="33"/>
      <c r="C28" s="33"/>
      <c r="D28" s="34"/>
      <c r="E28" s="34"/>
      <c r="F28" s="35"/>
      <c r="G28" s="34"/>
      <c r="H28" s="38"/>
      <c r="I28" s="37"/>
      <c r="J28" s="37"/>
      <c r="K28" s="38"/>
      <c r="L28" s="38"/>
      <c r="M28" s="37"/>
      <c r="N28" s="39">
        <f t="shared" si="20"/>
        <v>0</v>
      </c>
      <c r="O28" s="39">
        <f t="shared" si="40"/>
        <v>0</v>
      </c>
      <c r="P28" s="40">
        <f t="shared" si="41"/>
        <v>0</v>
      </c>
      <c r="Q28" s="37"/>
      <c r="R28" s="39">
        <f t="shared" si="35"/>
        <v>0</v>
      </c>
      <c r="S28" s="40">
        <f t="shared" si="36"/>
        <v>0</v>
      </c>
      <c r="T28" s="41">
        <f t="shared" si="37"/>
        <v>0</v>
      </c>
      <c r="U28" s="31" t="s">
        <v>46</v>
      </c>
      <c r="V28" s="31"/>
    </row>
    <row r="29" spans="1:22" s="14" customFormat="1" ht="15.75" customHeight="1" x14ac:dyDescent="0.15">
      <c r="A29" s="42">
        <v>44435</v>
      </c>
      <c r="B29" s="33"/>
      <c r="C29" s="33"/>
      <c r="D29" s="34"/>
      <c r="E29" s="34"/>
      <c r="F29" s="35"/>
      <c r="G29" s="34"/>
      <c r="H29" s="38"/>
      <c r="I29" s="37"/>
      <c r="J29" s="37"/>
      <c r="K29" s="38"/>
      <c r="L29" s="38"/>
      <c r="M29" s="37"/>
      <c r="N29" s="39">
        <f t="shared" si="20"/>
        <v>0</v>
      </c>
      <c r="O29" s="39">
        <f t="shared" si="40"/>
        <v>0</v>
      </c>
      <c r="P29" s="40">
        <f t="shared" si="41"/>
        <v>0</v>
      </c>
      <c r="Q29" s="37"/>
      <c r="R29" s="39">
        <f t="shared" si="35"/>
        <v>0</v>
      </c>
      <c r="S29" s="40">
        <f t="shared" si="36"/>
        <v>0</v>
      </c>
      <c r="T29" s="41">
        <f t="shared" si="37"/>
        <v>0</v>
      </c>
      <c r="U29" s="31" t="s">
        <v>47</v>
      </c>
      <c r="V29" s="31"/>
    </row>
    <row r="30" spans="1:22" s="14" customFormat="1" ht="15.75" customHeight="1" x14ac:dyDescent="0.15">
      <c r="A30" s="42">
        <v>44436</v>
      </c>
      <c r="B30" s="33"/>
      <c r="C30" s="33"/>
      <c r="D30" s="34"/>
      <c r="E30" s="34"/>
      <c r="F30" s="35"/>
      <c r="G30" s="34"/>
      <c r="H30" s="38"/>
      <c r="I30" s="37"/>
      <c r="J30" s="37"/>
      <c r="K30" s="38"/>
      <c r="L30" s="38"/>
      <c r="M30" s="37"/>
      <c r="N30" s="39">
        <f t="shared" si="20"/>
        <v>0</v>
      </c>
      <c r="O30" s="39">
        <f t="shared" si="40"/>
        <v>0</v>
      </c>
      <c r="P30" s="40">
        <f t="shared" si="41"/>
        <v>0</v>
      </c>
      <c r="Q30" s="37"/>
      <c r="R30" s="39">
        <f t="shared" si="35"/>
        <v>0</v>
      </c>
      <c r="S30" s="40">
        <f t="shared" si="36"/>
        <v>0</v>
      </c>
      <c r="T30" s="41">
        <f t="shared" si="37"/>
        <v>0</v>
      </c>
      <c r="U30" s="31" t="s">
        <v>45</v>
      </c>
      <c r="V30" s="31"/>
    </row>
    <row r="31" spans="1:22" s="14" customFormat="1" ht="15.75" customHeight="1" x14ac:dyDescent="0.15">
      <c r="A31" s="42">
        <v>44438</v>
      </c>
      <c r="B31" s="33"/>
      <c r="C31" s="33"/>
      <c r="D31" s="34"/>
      <c r="E31" s="34"/>
      <c r="F31" s="35"/>
      <c r="G31" s="34"/>
      <c r="H31" s="38"/>
      <c r="I31" s="37"/>
      <c r="J31" s="37"/>
      <c r="K31" s="38"/>
      <c r="L31" s="38"/>
      <c r="M31" s="37"/>
      <c r="N31" s="39">
        <f t="shared" si="20"/>
        <v>0</v>
      </c>
      <c r="O31" s="39">
        <f t="shared" si="40"/>
        <v>0</v>
      </c>
      <c r="P31" s="40">
        <f t="shared" si="41"/>
        <v>0</v>
      </c>
      <c r="Q31" s="37"/>
      <c r="R31" s="39">
        <f t="shared" si="35"/>
        <v>0</v>
      </c>
      <c r="S31" s="40">
        <f t="shared" si="36"/>
        <v>0</v>
      </c>
      <c r="T31" s="41">
        <f t="shared" si="37"/>
        <v>0</v>
      </c>
      <c r="U31" s="31" t="s">
        <v>45</v>
      </c>
      <c r="V31" s="31"/>
    </row>
    <row r="32" spans="1:22" s="14" customFormat="1" ht="15.75" customHeight="1" x14ac:dyDescent="0.15">
      <c r="A32" s="42"/>
      <c r="B32" s="33"/>
      <c r="C32" s="33"/>
      <c r="D32" s="34"/>
      <c r="E32" s="34"/>
      <c r="F32" s="35"/>
      <c r="G32" s="36"/>
      <c r="H32" s="38"/>
      <c r="I32" s="37"/>
      <c r="J32" s="37"/>
      <c r="K32" s="38"/>
      <c r="L32" s="38"/>
      <c r="M32" s="37"/>
      <c r="N32" s="39"/>
      <c r="O32" s="39"/>
      <c r="P32" s="40"/>
      <c r="Q32" s="37"/>
      <c r="R32" s="39"/>
      <c r="S32" s="40"/>
      <c r="T32" s="41"/>
      <c r="U32" s="31"/>
      <c r="V32" s="31"/>
    </row>
    <row r="33" spans="1:22" s="14" customFormat="1" ht="15.75" customHeight="1" x14ac:dyDescent="0.15">
      <c r="A33" s="42"/>
      <c r="B33" s="33"/>
      <c r="C33" s="33"/>
      <c r="D33" s="34"/>
      <c r="E33" s="34"/>
      <c r="F33" s="35"/>
      <c r="G33" s="36"/>
      <c r="H33" s="38"/>
      <c r="I33" s="37"/>
      <c r="J33" s="37"/>
      <c r="K33" s="38"/>
      <c r="L33" s="38"/>
      <c r="M33" s="37"/>
      <c r="N33" s="39"/>
      <c r="O33" s="39"/>
      <c r="P33" s="40"/>
      <c r="Q33" s="37"/>
      <c r="R33" s="39"/>
      <c r="S33" s="40"/>
      <c r="T33" s="41"/>
      <c r="U33" s="31"/>
      <c r="V33" s="31"/>
    </row>
    <row r="34" spans="1:22" s="14" customFormat="1" ht="15.75" customHeight="1" x14ac:dyDescent="0.15">
      <c r="A34" s="42"/>
      <c r="B34" s="33"/>
      <c r="C34" s="33"/>
      <c r="D34" s="34"/>
      <c r="E34" s="34"/>
      <c r="F34" s="35"/>
      <c r="G34" s="36"/>
      <c r="H34" s="38"/>
      <c r="I34" s="37"/>
      <c r="J34" s="37"/>
      <c r="K34" s="38"/>
      <c r="L34" s="38"/>
      <c r="M34" s="37"/>
      <c r="N34" s="39"/>
      <c r="O34" s="39"/>
      <c r="P34" s="40"/>
      <c r="Q34" s="37"/>
      <c r="R34" s="39"/>
      <c r="S34" s="40"/>
      <c r="T34" s="41"/>
      <c r="U34" s="31"/>
      <c r="V34" s="31"/>
    </row>
    <row r="35" spans="1:22" s="14" customFormat="1" ht="15.75" customHeight="1" x14ac:dyDescent="0.15">
      <c r="A35" s="42"/>
      <c r="B35" s="33"/>
      <c r="C35" s="33"/>
      <c r="D35" s="34"/>
      <c r="E35" s="34"/>
      <c r="F35" s="35"/>
      <c r="G35" s="36"/>
      <c r="H35" s="38"/>
      <c r="I35" s="37"/>
      <c r="J35" s="37"/>
      <c r="K35" s="38"/>
      <c r="L35" s="38"/>
      <c r="M35" s="37"/>
      <c r="N35" s="39"/>
      <c r="O35" s="39"/>
      <c r="P35" s="40"/>
      <c r="Q35" s="37"/>
      <c r="R35" s="39"/>
      <c r="S35" s="40"/>
      <c r="T35" s="41"/>
      <c r="U35" s="31"/>
      <c r="V35" s="31"/>
    </row>
    <row r="36" spans="1:22" s="14" customFormat="1" ht="15.75" customHeight="1" x14ac:dyDescent="0.15">
      <c r="A36" s="42"/>
      <c r="B36" s="33"/>
      <c r="C36" s="33"/>
      <c r="D36" s="34"/>
      <c r="E36" s="34"/>
      <c r="F36" s="35"/>
      <c r="G36" s="36"/>
      <c r="H36" s="38"/>
      <c r="I36" s="37"/>
      <c r="J36" s="37"/>
      <c r="K36" s="38"/>
      <c r="L36" s="38"/>
      <c r="M36" s="37"/>
      <c r="N36" s="39"/>
      <c r="O36" s="39"/>
      <c r="P36" s="40"/>
      <c r="Q36" s="37"/>
      <c r="R36" s="39"/>
      <c r="S36" s="40"/>
      <c r="T36" s="41"/>
      <c r="U36" s="31"/>
      <c r="V36" s="31"/>
    </row>
    <row r="37" spans="1:22" s="14" customFormat="1" ht="15.75" customHeight="1" x14ac:dyDescent="0.15">
      <c r="A37" s="42"/>
      <c r="B37" s="33"/>
      <c r="C37" s="33"/>
      <c r="D37" s="34"/>
      <c r="E37" s="34"/>
      <c r="F37" s="35"/>
      <c r="G37" s="36"/>
      <c r="H37" s="38"/>
      <c r="I37" s="37"/>
      <c r="J37" s="37"/>
      <c r="K37" s="38"/>
      <c r="L37" s="38"/>
      <c r="M37" s="37"/>
      <c r="N37" s="39"/>
      <c r="O37" s="39"/>
      <c r="P37" s="40"/>
      <c r="Q37" s="37"/>
      <c r="R37" s="39"/>
      <c r="S37" s="40"/>
      <c r="T37" s="41"/>
      <c r="U37" s="31"/>
      <c r="V37" s="31"/>
    </row>
    <row r="38" spans="1:22" s="14" customFormat="1" ht="15.75" customHeight="1" x14ac:dyDescent="0.15">
      <c r="A38" s="32"/>
      <c r="B38" s="33"/>
      <c r="C38" s="33"/>
      <c r="D38" s="34"/>
      <c r="E38" s="34"/>
      <c r="F38" s="35"/>
      <c r="G38" s="36"/>
      <c r="H38" s="37"/>
      <c r="I38" s="37"/>
      <c r="J38" s="37"/>
      <c r="K38" s="37"/>
      <c r="L38" s="37"/>
      <c r="M38" s="37"/>
      <c r="N38" s="39"/>
      <c r="O38" s="39"/>
      <c r="P38" s="40"/>
      <c r="Q38" s="37"/>
      <c r="R38" s="39"/>
      <c r="S38" s="40"/>
      <c r="T38" s="41"/>
      <c r="U38" s="31"/>
      <c r="V38" s="31"/>
    </row>
    <row r="39" spans="1:22" s="14" customFormat="1" ht="15.75" customHeight="1" x14ac:dyDescent="0.15">
      <c r="A39" s="26"/>
      <c r="B39" s="27"/>
      <c r="C39" s="27"/>
      <c r="D39" s="23"/>
      <c r="E39" s="23"/>
      <c r="F39" s="24"/>
      <c r="G39" s="25"/>
      <c r="H39" s="21"/>
      <c r="I39" s="21"/>
      <c r="J39" s="21"/>
      <c r="K39" s="21"/>
      <c r="L39" s="21"/>
      <c r="M39" s="21"/>
      <c r="N39" s="15"/>
      <c r="O39" s="15"/>
      <c r="P39" s="16"/>
      <c r="Q39" s="21"/>
      <c r="R39" s="15"/>
      <c r="S39" s="16"/>
      <c r="T39" s="30"/>
      <c r="U39" s="31"/>
      <c r="V39" s="31"/>
    </row>
    <row r="40" spans="1:22" s="14" customFormat="1" ht="15.75" customHeight="1" x14ac:dyDescent="0.15">
      <c r="A40" s="26"/>
      <c r="B40" s="27"/>
      <c r="C40" s="28"/>
      <c r="D40" s="22"/>
      <c r="E40" s="23"/>
      <c r="F40" s="24"/>
      <c r="G40" s="25"/>
      <c r="H40" s="21"/>
      <c r="I40" s="21"/>
      <c r="J40" s="21"/>
      <c r="K40" s="21"/>
      <c r="L40" s="21"/>
      <c r="M40" s="21"/>
      <c r="N40" s="15"/>
      <c r="O40" s="15"/>
      <c r="P40" s="16"/>
      <c r="Q40" s="21"/>
      <c r="R40" s="15"/>
      <c r="S40" s="16"/>
    </row>
    <row r="41" spans="1:22" x14ac:dyDescent="0.15">
      <c r="K41" s="7" t="s">
        <v>6</v>
      </c>
      <c r="L41" s="7"/>
      <c r="M41" s="7"/>
      <c r="N41" s="18"/>
      <c r="O41" s="18"/>
      <c r="P41" s="17">
        <f>SUM(P4:P40)</f>
        <v>0</v>
      </c>
      <c r="Q41" s="18"/>
      <c r="R41" s="18"/>
      <c r="S41" s="17">
        <f>SUM(S4:S40)</f>
        <v>0</v>
      </c>
      <c r="T41" s="17">
        <f>SUM(T4:T40)</f>
        <v>0</v>
      </c>
    </row>
    <row r="42" spans="1:22" x14ac:dyDescent="0.15">
      <c r="A42" s="9"/>
      <c r="B42" t="s">
        <v>24</v>
      </c>
    </row>
    <row r="43" spans="1:22" x14ac:dyDescent="0.15">
      <c r="B43" s="8"/>
      <c r="F43" s="20" t="s">
        <v>23</v>
      </c>
    </row>
    <row r="44" spans="1:22" x14ac:dyDescent="0.15">
      <c r="F44" s="20" t="s">
        <v>27</v>
      </c>
      <c r="P44" s="19"/>
      <c r="S44" s="19"/>
    </row>
  </sheetData>
  <phoneticPr fontId="1" type="noConversion"/>
  <conditionalFormatting sqref="B24">
    <cfRule type="duplicateValues" dxfId="20" priority="43"/>
  </conditionalFormatting>
  <conditionalFormatting sqref="B15:B16">
    <cfRule type="duplicateValues" dxfId="19" priority="41"/>
  </conditionalFormatting>
  <conditionalFormatting sqref="B26:B27 B11:B13">
    <cfRule type="duplicateValues" dxfId="18" priority="29"/>
  </conditionalFormatting>
  <conditionalFormatting sqref="B14">
    <cfRule type="duplicateValues" dxfId="17" priority="28"/>
  </conditionalFormatting>
  <conditionalFormatting sqref="B15:B17">
    <cfRule type="duplicateValues" dxfId="16" priority="27"/>
  </conditionalFormatting>
  <conditionalFormatting sqref="B22">
    <cfRule type="duplicateValues" dxfId="15" priority="20"/>
  </conditionalFormatting>
  <conditionalFormatting sqref="B28 B15:B18">
    <cfRule type="duplicateValues" dxfId="14" priority="18"/>
  </conditionalFormatting>
  <conditionalFormatting sqref="B22:B23 B7">
    <cfRule type="duplicateValues" dxfId="13" priority="14"/>
  </conditionalFormatting>
  <conditionalFormatting sqref="B24 B8:B9">
    <cfRule type="duplicateValues" dxfId="12" priority="13"/>
  </conditionalFormatting>
  <conditionalFormatting sqref="B25 B10:B11">
    <cfRule type="duplicateValues" dxfId="11" priority="12"/>
  </conditionalFormatting>
  <conditionalFormatting sqref="B26">
    <cfRule type="duplicateValues" dxfId="10" priority="11"/>
  </conditionalFormatting>
  <conditionalFormatting sqref="B14:B18">
    <cfRule type="duplicateValues" dxfId="9" priority="9"/>
  </conditionalFormatting>
  <conditionalFormatting sqref="B7:B38">
    <cfRule type="duplicateValues" dxfId="8" priority="47"/>
  </conditionalFormatting>
  <conditionalFormatting sqref="B7:B37">
    <cfRule type="duplicateValues" dxfId="7" priority="54"/>
  </conditionalFormatting>
  <conditionalFormatting sqref="B7:B40">
    <cfRule type="duplicateValues" dxfId="6" priority="60"/>
  </conditionalFormatting>
  <conditionalFormatting sqref="B22:B23 B7:B8">
    <cfRule type="duplicateValues" dxfId="5" priority="62"/>
  </conditionalFormatting>
  <conditionalFormatting sqref="B27 B12:B13">
    <cfRule type="duplicateValues" dxfId="4" priority="78"/>
  </conditionalFormatting>
  <conditionalFormatting sqref="B6">
    <cfRule type="duplicateValues" dxfId="3" priority="5"/>
  </conditionalFormatting>
  <conditionalFormatting sqref="B4:B6">
    <cfRule type="duplicateValues" dxfId="2" priority="4"/>
  </conditionalFormatting>
  <conditionalFormatting sqref="B4">
    <cfRule type="duplicateValues" dxfId="1" priority="3"/>
  </conditionalFormatting>
  <conditionalFormatting sqref="B4:B5">
    <cfRule type="duplicateValues" dxfId="0" priority="1"/>
  </conditionalFormatting>
  <pageMargins left="0.31" right="0.3" top="0.74803149606299213" bottom="0.74803149606299213" header="0.31496062992125984" footer="0.31496062992125984"/>
  <pageSetup paperSize="9" scale="73" orientation="landscape" horizontalDpi="200" verticalDpi="200" r:id="rId1"/>
  <colBreaks count="1" manualBreakCount="1">
    <brk id="1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C2" sqref="C2:D2"/>
    </sheetView>
  </sheetViews>
  <sheetFormatPr defaultRowHeight="13.5" x14ac:dyDescent="0.15"/>
  <cols>
    <col min="1" max="1" width="13.125" bestFit="1" customWidth="1"/>
    <col min="2" max="2" width="9.625" bestFit="1" customWidth="1"/>
    <col min="3" max="3" width="25.375" bestFit="1" customWidth="1"/>
    <col min="4" max="4" width="8" bestFit="1" customWidth="1"/>
    <col min="5" max="5" width="14.75" bestFit="1" customWidth="1"/>
  </cols>
  <sheetData>
    <row r="1" spans="1:5" x14ac:dyDescent="0.15">
      <c r="A1" s="13" t="s">
        <v>15</v>
      </c>
      <c r="B1" s="13" t="s">
        <v>16</v>
      </c>
      <c r="C1" s="13" t="s">
        <v>17</v>
      </c>
      <c r="D1" s="13" t="s">
        <v>18</v>
      </c>
      <c r="E1" s="13" t="s">
        <v>19</v>
      </c>
    </row>
    <row r="2" spans="1:5" x14ac:dyDescent="0.15">
      <c r="A2" s="13" t="s">
        <v>77</v>
      </c>
      <c r="B2" s="13" t="s">
        <v>78</v>
      </c>
      <c r="C2" s="13" t="s">
        <v>79</v>
      </c>
      <c r="D2" s="13" t="s">
        <v>80</v>
      </c>
      <c r="E2" s="43" t="s">
        <v>25</v>
      </c>
    </row>
    <row r="3" spans="1:5" x14ac:dyDescent="0.15">
      <c r="A3" s="13" t="s">
        <v>77</v>
      </c>
      <c r="B3" s="13" t="s">
        <v>78</v>
      </c>
      <c r="C3" s="13" t="s">
        <v>81</v>
      </c>
      <c r="D3" s="13" t="s">
        <v>80</v>
      </c>
      <c r="E3" s="43" t="s">
        <v>25</v>
      </c>
    </row>
    <row r="4" spans="1:5" x14ac:dyDescent="0.15">
      <c r="A4" s="13" t="s">
        <v>77</v>
      </c>
      <c r="B4" s="13" t="s">
        <v>78</v>
      </c>
      <c r="C4" s="13" t="s">
        <v>82</v>
      </c>
      <c r="D4" s="13" t="s">
        <v>80</v>
      </c>
      <c r="E4" s="43" t="s">
        <v>25</v>
      </c>
    </row>
    <row r="5" spans="1:5" x14ac:dyDescent="0.15">
      <c r="A5" s="13" t="s">
        <v>26</v>
      </c>
      <c r="B5" s="13" t="s">
        <v>20</v>
      </c>
      <c r="C5" s="13" t="s">
        <v>55</v>
      </c>
      <c r="D5" s="13" t="s">
        <v>21</v>
      </c>
      <c r="E5" s="36" t="s">
        <v>25</v>
      </c>
    </row>
    <row r="6" spans="1:5" x14ac:dyDescent="0.15">
      <c r="A6" s="13" t="s">
        <v>26</v>
      </c>
      <c r="B6" s="13" t="s">
        <v>20</v>
      </c>
      <c r="C6" s="13" t="s">
        <v>56</v>
      </c>
      <c r="D6" s="13" t="s">
        <v>21</v>
      </c>
      <c r="E6" s="36" t="s">
        <v>25</v>
      </c>
    </row>
    <row r="7" spans="1:5" x14ac:dyDescent="0.15">
      <c r="A7" s="13" t="s">
        <v>26</v>
      </c>
      <c r="B7" s="13" t="s">
        <v>20</v>
      </c>
      <c r="C7" s="13" t="s">
        <v>57</v>
      </c>
      <c r="D7" s="13" t="s">
        <v>21</v>
      </c>
      <c r="E7" s="36" t="s">
        <v>25</v>
      </c>
    </row>
    <row r="8" spans="1:5" x14ac:dyDescent="0.15">
      <c r="A8" s="13" t="s">
        <v>26</v>
      </c>
      <c r="B8" s="13" t="s">
        <v>20</v>
      </c>
      <c r="C8" s="13" t="s">
        <v>58</v>
      </c>
      <c r="D8" s="13" t="s">
        <v>21</v>
      </c>
      <c r="E8" s="36" t="s">
        <v>25</v>
      </c>
    </row>
    <row r="9" spans="1:5" x14ac:dyDescent="0.15">
      <c r="A9" s="13" t="s">
        <v>26</v>
      </c>
      <c r="B9" s="13" t="s">
        <v>20</v>
      </c>
      <c r="C9" s="13" t="s">
        <v>59</v>
      </c>
      <c r="D9" s="13" t="s">
        <v>21</v>
      </c>
      <c r="E9" s="36" t="s">
        <v>25</v>
      </c>
    </row>
    <row r="10" spans="1:5" x14ac:dyDescent="0.15">
      <c r="A10" s="13" t="s">
        <v>26</v>
      </c>
      <c r="B10" s="13" t="s">
        <v>20</v>
      </c>
      <c r="C10" s="13" t="s">
        <v>57</v>
      </c>
      <c r="D10" s="13" t="s">
        <v>21</v>
      </c>
      <c r="E10" s="36" t="s">
        <v>25</v>
      </c>
    </row>
    <row r="11" spans="1:5" x14ac:dyDescent="0.15">
      <c r="A11" s="13" t="s">
        <v>26</v>
      </c>
      <c r="B11" s="13" t="s">
        <v>20</v>
      </c>
      <c r="C11" s="13" t="s">
        <v>60</v>
      </c>
      <c r="D11" s="13" t="s">
        <v>21</v>
      </c>
      <c r="E11" s="36" t="s">
        <v>25</v>
      </c>
    </row>
    <row r="12" spans="1:5" x14ac:dyDescent="0.15">
      <c r="A12" s="13" t="s">
        <v>26</v>
      </c>
      <c r="B12" s="13" t="s">
        <v>20</v>
      </c>
      <c r="C12" s="13" t="s">
        <v>61</v>
      </c>
      <c r="D12" s="13" t="s">
        <v>21</v>
      </c>
      <c r="E12" s="36" t="s">
        <v>25</v>
      </c>
    </row>
    <row r="13" spans="1:5" x14ac:dyDescent="0.15">
      <c r="A13" s="13" t="s">
        <v>26</v>
      </c>
      <c r="B13" s="13" t="s">
        <v>20</v>
      </c>
      <c r="C13" s="13" t="s">
        <v>57</v>
      </c>
      <c r="D13" s="13" t="s">
        <v>21</v>
      </c>
      <c r="E13" s="36" t="s">
        <v>25</v>
      </c>
    </row>
    <row r="14" spans="1:5" x14ac:dyDescent="0.15">
      <c r="A14" s="13" t="s">
        <v>26</v>
      </c>
      <c r="B14" s="13" t="s">
        <v>20</v>
      </c>
      <c r="C14" s="13" t="s">
        <v>62</v>
      </c>
      <c r="D14" s="13" t="s">
        <v>21</v>
      </c>
      <c r="E14" s="36" t="s">
        <v>25</v>
      </c>
    </row>
    <row r="15" spans="1:5" x14ac:dyDescent="0.15">
      <c r="A15" s="13" t="s">
        <v>26</v>
      </c>
      <c r="B15" s="13" t="s">
        <v>20</v>
      </c>
      <c r="C15" s="13" t="s">
        <v>63</v>
      </c>
      <c r="D15" s="13" t="s">
        <v>21</v>
      </c>
      <c r="E15" s="36" t="s">
        <v>25</v>
      </c>
    </row>
    <row r="16" spans="1:5" x14ac:dyDescent="0.15">
      <c r="A16" s="13" t="s">
        <v>26</v>
      </c>
      <c r="B16" s="13" t="s">
        <v>20</v>
      </c>
      <c r="C16" s="13" t="s">
        <v>64</v>
      </c>
      <c r="D16" s="13" t="s">
        <v>21</v>
      </c>
      <c r="E16" s="36" t="s">
        <v>25</v>
      </c>
    </row>
    <row r="17" spans="1:5" x14ac:dyDescent="0.15">
      <c r="A17" s="13" t="s">
        <v>26</v>
      </c>
      <c r="B17" s="13" t="s">
        <v>20</v>
      </c>
      <c r="C17" s="13" t="s">
        <v>58</v>
      </c>
      <c r="D17" s="13" t="s">
        <v>21</v>
      </c>
      <c r="E17" s="36" t="s">
        <v>25</v>
      </c>
    </row>
    <row r="18" spans="1:5" x14ac:dyDescent="0.15">
      <c r="A18" s="13" t="s">
        <v>26</v>
      </c>
      <c r="B18" s="13" t="s">
        <v>20</v>
      </c>
      <c r="C18" s="13" t="s">
        <v>65</v>
      </c>
      <c r="D18" s="13" t="s">
        <v>21</v>
      </c>
      <c r="E18" s="36" t="s">
        <v>25</v>
      </c>
    </row>
    <row r="19" spans="1:5" x14ac:dyDescent="0.15">
      <c r="A19" s="13" t="s">
        <v>26</v>
      </c>
      <c r="B19" s="13" t="s">
        <v>20</v>
      </c>
      <c r="C19" s="13" t="s">
        <v>66</v>
      </c>
      <c r="D19" s="13" t="s">
        <v>21</v>
      </c>
      <c r="E19" s="36" t="s">
        <v>25</v>
      </c>
    </row>
    <row r="20" spans="1:5" x14ac:dyDescent="0.15">
      <c r="A20" s="13" t="s">
        <v>26</v>
      </c>
      <c r="B20" s="13" t="s">
        <v>32</v>
      </c>
      <c r="C20" s="13" t="s">
        <v>67</v>
      </c>
      <c r="D20" s="13" t="s">
        <v>21</v>
      </c>
      <c r="E20" s="34" t="s">
        <v>34</v>
      </c>
    </row>
    <row r="21" spans="1:5" x14ac:dyDescent="0.15">
      <c r="A21" s="13" t="s">
        <v>26</v>
      </c>
      <c r="B21" s="13" t="s">
        <v>32</v>
      </c>
      <c r="C21" s="13" t="s">
        <v>68</v>
      </c>
      <c r="D21" s="13" t="s">
        <v>21</v>
      </c>
      <c r="E21" s="34" t="s">
        <v>35</v>
      </c>
    </row>
    <row r="22" spans="1:5" x14ac:dyDescent="0.15">
      <c r="A22" s="13" t="s">
        <v>26</v>
      </c>
      <c r="B22" s="13" t="s">
        <v>32</v>
      </c>
      <c r="C22" s="13" t="s">
        <v>69</v>
      </c>
      <c r="D22" s="13" t="s">
        <v>21</v>
      </c>
      <c r="E22" s="34" t="s">
        <v>36</v>
      </c>
    </row>
    <row r="23" spans="1:5" x14ac:dyDescent="0.15">
      <c r="A23" s="13" t="s">
        <v>26</v>
      </c>
      <c r="B23" s="13" t="s">
        <v>32</v>
      </c>
      <c r="C23" s="13" t="s">
        <v>70</v>
      </c>
      <c r="D23" s="13" t="s">
        <v>21</v>
      </c>
      <c r="E23" s="34" t="s">
        <v>37</v>
      </c>
    </row>
    <row r="24" spans="1:5" x14ac:dyDescent="0.15">
      <c r="A24" s="13" t="s">
        <v>26</v>
      </c>
      <c r="B24" s="13" t="s">
        <v>32</v>
      </c>
      <c r="C24" s="13" t="s">
        <v>71</v>
      </c>
      <c r="D24" s="13" t="s">
        <v>21</v>
      </c>
      <c r="E24" s="34" t="s">
        <v>38</v>
      </c>
    </row>
    <row r="25" spans="1:5" x14ac:dyDescent="0.15">
      <c r="A25" s="13" t="s">
        <v>26</v>
      </c>
      <c r="B25" s="13" t="s">
        <v>32</v>
      </c>
      <c r="C25" s="13" t="s">
        <v>71</v>
      </c>
      <c r="D25" s="13" t="s">
        <v>21</v>
      </c>
      <c r="E25" s="34" t="s">
        <v>39</v>
      </c>
    </row>
    <row r="26" spans="1:5" x14ac:dyDescent="0.15">
      <c r="A26" s="13" t="s">
        <v>26</v>
      </c>
      <c r="B26" s="13" t="s">
        <v>32</v>
      </c>
      <c r="C26" s="13" t="s">
        <v>72</v>
      </c>
      <c r="D26" s="13" t="s">
        <v>21</v>
      </c>
      <c r="E26" s="34" t="s">
        <v>40</v>
      </c>
    </row>
    <row r="27" spans="1:5" x14ac:dyDescent="0.15">
      <c r="A27" s="13" t="s">
        <v>26</v>
      </c>
      <c r="B27" s="13" t="s">
        <v>32</v>
      </c>
      <c r="C27" s="13" t="s">
        <v>73</v>
      </c>
      <c r="D27" s="13" t="s">
        <v>21</v>
      </c>
      <c r="E27" s="34" t="s">
        <v>41</v>
      </c>
    </row>
    <row r="28" spans="1:5" x14ac:dyDescent="0.15">
      <c r="A28" s="13" t="s">
        <v>26</v>
      </c>
      <c r="B28" s="13" t="s">
        <v>32</v>
      </c>
      <c r="C28" s="13" t="s">
        <v>74</v>
      </c>
      <c r="D28" s="13" t="s">
        <v>21</v>
      </c>
      <c r="E28" s="34" t="s">
        <v>42</v>
      </c>
    </row>
    <row r="29" spans="1:5" x14ac:dyDescent="0.15">
      <c r="A29" s="13" t="s">
        <v>26</v>
      </c>
      <c r="B29" s="13" t="s">
        <v>32</v>
      </c>
      <c r="C29" s="13" t="s">
        <v>70</v>
      </c>
      <c r="D29" s="13" t="s">
        <v>21</v>
      </c>
      <c r="E29" s="34" t="s">
        <v>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运输清单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2021-10-23T05:10:12Z</dcterms:modified>
</cp:coreProperties>
</file>