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defaultThemeVersion="166925"/>
  <xr:revisionPtr revIDLastSave="7" documentId="13_ncr:1_{A4C13485-5C62-4013-AE85-C77356858850}" xr6:coauthVersionLast="47" xr6:coauthVersionMax="47" xr10:uidLastSave="{86190330-45BE-4D1D-8960-EF1FFCDF03B7}"/>
  <bookViews>
    <workbookView xWindow="-110" yWindow="-110" windowWidth="19420" windowHeight="10420" xr2:uid="{E5CD1C78-F907-428C-AE2E-C700B31639EA}"/>
  </bookViews>
  <sheets>
    <sheet name="評価シート" sheetId="3" r:id="rId1"/>
    <sheet name="評価結果" sheetId="7" r:id="rId2"/>
    <sheet name="結果チャート" sheetId="5" r:id="rId3"/>
    <sheet name="変更履歴" sheetId="8" r:id="rId4"/>
    <sheet name="選択項目" sheetId="4" state="hidden" r:id="rId5"/>
  </sheets>
  <definedNames>
    <definedName name="_xlnm._FilterDatabase" localSheetId="0" hidden="1">評価シート!$B$2:$B$103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2" i="5" l="1"/>
  <c r="D100" i="7" l="1"/>
  <c r="D99" i="7"/>
  <c r="D98" i="7"/>
  <c r="D97" i="7"/>
  <c r="D96" i="7"/>
  <c r="D95" i="7"/>
  <c r="D94" i="7"/>
  <c r="D93" i="7"/>
  <c r="D92" i="7"/>
  <c r="D91" i="7"/>
  <c r="D90" i="7"/>
  <c r="D89" i="7"/>
  <c r="D88" i="7"/>
  <c r="D87" i="7"/>
  <c r="D86" i="7"/>
  <c r="D85" i="7"/>
  <c r="D84" i="7"/>
  <c r="D83" i="7"/>
  <c r="D82" i="7"/>
  <c r="D81" i="7"/>
  <c r="D75" i="7"/>
  <c r="D74" i="7"/>
  <c r="D73" i="7"/>
  <c r="D72" i="7"/>
  <c r="D71" i="7"/>
  <c r="D70" i="7"/>
  <c r="D69" i="7"/>
  <c r="D68" i="7"/>
  <c r="D67" i="7"/>
  <c r="D66" i="7"/>
  <c r="D65" i="7"/>
  <c r="D64" i="7"/>
  <c r="D63" i="7"/>
  <c r="D62" i="7"/>
  <c r="D61" i="7"/>
  <c r="D55" i="7"/>
  <c r="D54" i="7"/>
  <c r="D53" i="7"/>
  <c r="D52" i="7"/>
  <c r="D51" i="7"/>
  <c r="D50" i="7"/>
  <c r="D49" i="7"/>
  <c r="D48" i="7"/>
  <c r="D47" i="7"/>
  <c r="D46" i="7"/>
  <c r="D45" i="7"/>
  <c r="D44" i="7"/>
  <c r="D43" i="7"/>
  <c r="D42" i="7"/>
  <c r="D41" i="7"/>
  <c r="D40" i="7"/>
  <c r="D39" i="7"/>
  <c r="D38" i="7"/>
  <c r="D37" i="7"/>
  <c r="D36" i="7"/>
  <c r="D35" i="7"/>
  <c r="D34" i="7"/>
  <c r="D33" i="7"/>
  <c r="D32" i="7"/>
  <c r="D31" i="7"/>
  <c r="D30" i="7"/>
  <c r="D29" i="7"/>
  <c r="D28" i="7"/>
  <c r="D27" i="7"/>
  <c r="D26" i="7"/>
  <c r="D25" i="7"/>
  <c r="D24" i="7"/>
  <c r="D23" i="7"/>
  <c r="D22" i="7"/>
  <c r="D21" i="7"/>
  <c r="D20" i="7"/>
  <c r="D19" i="7"/>
  <c r="D18" i="7"/>
  <c r="D17" i="7"/>
  <c r="D16" i="7"/>
  <c r="D15" i="7"/>
  <c r="D14" i="7"/>
  <c r="D13" i="7"/>
  <c r="D8" i="7"/>
  <c r="C2" i="7"/>
  <c r="K85" i="3" l="1"/>
  <c r="E82" i="7" s="1"/>
  <c r="K86" i="3"/>
  <c r="E83" i="7" s="1"/>
  <c r="K87" i="3"/>
  <c r="E84" i="7" s="1"/>
  <c r="K88" i="3"/>
  <c r="E85" i="7" s="1"/>
  <c r="K89" i="3"/>
  <c r="E86" i="7" s="1"/>
  <c r="K90" i="3"/>
  <c r="E87" i="7" s="1"/>
  <c r="K91" i="3"/>
  <c r="E88" i="7" s="1"/>
  <c r="K92" i="3"/>
  <c r="E89" i="7" s="1"/>
  <c r="K93" i="3"/>
  <c r="E90" i="7" s="1"/>
  <c r="K94" i="3"/>
  <c r="E91" i="7" s="1"/>
  <c r="K95" i="3"/>
  <c r="E92" i="7" s="1"/>
  <c r="K96" i="3"/>
  <c r="E93" i="7" s="1"/>
  <c r="K97" i="3"/>
  <c r="E94" i="7" s="1"/>
  <c r="K98" i="3"/>
  <c r="E95" i="7" s="1"/>
  <c r="K99" i="3"/>
  <c r="E96" i="7" s="1"/>
  <c r="K100" i="3"/>
  <c r="E97" i="7" s="1"/>
  <c r="K101" i="3"/>
  <c r="E98" i="7" s="1"/>
  <c r="K102" i="3"/>
  <c r="E99" i="7" s="1"/>
  <c r="K103" i="3"/>
  <c r="E100" i="7" s="1"/>
  <c r="K84" i="3"/>
  <c r="E81" i="7" s="1"/>
  <c r="K64" i="3"/>
  <c r="E62" i="7" s="1"/>
  <c r="K65" i="3"/>
  <c r="E63" i="7" s="1"/>
  <c r="K66" i="3"/>
  <c r="E64" i="7" s="1"/>
  <c r="K67" i="3"/>
  <c r="E65" i="7" s="1"/>
  <c r="K68" i="3"/>
  <c r="E66" i="7" s="1"/>
  <c r="K69" i="3"/>
  <c r="E67" i="7" s="1"/>
  <c r="K70" i="3"/>
  <c r="E68" i="7" s="1"/>
  <c r="K71" i="3"/>
  <c r="E69" i="7" s="1"/>
  <c r="K72" i="3"/>
  <c r="E70" i="7" s="1"/>
  <c r="K73" i="3"/>
  <c r="E71" i="7" s="1"/>
  <c r="K74" i="3"/>
  <c r="E72" i="7" s="1"/>
  <c r="K75" i="3"/>
  <c r="E73" i="7" s="1"/>
  <c r="K76" i="3"/>
  <c r="E74" i="7" s="1"/>
  <c r="K77" i="3"/>
  <c r="E75" i="7" s="1"/>
  <c r="K63" i="3"/>
  <c r="E61" i="7" s="1"/>
  <c r="K16" i="3"/>
  <c r="E14" i="7" s="1"/>
  <c r="K17" i="3"/>
  <c r="E15" i="7" s="1"/>
  <c r="K18" i="3"/>
  <c r="K19" i="3"/>
  <c r="E17" i="7" s="1"/>
  <c r="F17" i="7" s="1"/>
  <c r="K20" i="3"/>
  <c r="E18" i="7" s="1"/>
  <c r="K21" i="3"/>
  <c r="E19" i="7" s="1"/>
  <c r="K22" i="3"/>
  <c r="E20" i="7" s="1"/>
  <c r="K23" i="3"/>
  <c r="E21" i="7" s="1"/>
  <c r="K24" i="3"/>
  <c r="E22" i="7" s="1"/>
  <c r="K25" i="3"/>
  <c r="E23" i="7" s="1"/>
  <c r="K26" i="3"/>
  <c r="E24" i="7" s="1"/>
  <c r="K27" i="3"/>
  <c r="E25" i="7" s="1"/>
  <c r="K28" i="3"/>
  <c r="E26" i="7" s="1"/>
  <c r="K29" i="3"/>
  <c r="E27" i="7" s="1"/>
  <c r="K30" i="3"/>
  <c r="E28" i="7" s="1"/>
  <c r="K31" i="3"/>
  <c r="E29" i="7" s="1"/>
  <c r="K32" i="3"/>
  <c r="E30" i="7" s="1"/>
  <c r="K33" i="3"/>
  <c r="E31" i="7" s="1"/>
  <c r="K34" i="3"/>
  <c r="E32" i="7" s="1"/>
  <c r="K35" i="3"/>
  <c r="E33" i="7" s="1"/>
  <c r="K36" i="3"/>
  <c r="E34" i="7" s="1"/>
  <c r="K37" i="3"/>
  <c r="E35" i="7" s="1"/>
  <c r="K38" i="3"/>
  <c r="E36" i="7" s="1"/>
  <c r="K39" i="3"/>
  <c r="E37" i="7" s="1"/>
  <c r="K40" i="3"/>
  <c r="E38" i="7" s="1"/>
  <c r="K41" i="3"/>
  <c r="E39" i="7" s="1"/>
  <c r="K42" i="3"/>
  <c r="E40" i="7" s="1"/>
  <c r="K43" i="3"/>
  <c r="E41" i="7" s="1"/>
  <c r="K44" i="3"/>
  <c r="E42" i="7" s="1"/>
  <c r="K45" i="3"/>
  <c r="E43" i="7" s="1"/>
  <c r="K46" i="3"/>
  <c r="E44" i="7" s="1"/>
  <c r="K47" i="3"/>
  <c r="E45" i="7" s="1"/>
  <c r="K48" i="3"/>
  <c r="E46" i="7" s="1"/>
  <c r="K49" i="3"/>
  <c r="E47" i="7" s="1"/>
  <c r="K50" i="3"/>
  <c r="E48" i="7" s="1"/>
  <c r="K51" i="3"/>
  <c r="E49" i="7" s="1"/>
  <c r="K52" i="3"/>
  <c r="E50" i="7" s="1"/>
  <c r="K53" i="3"/>
  <c r="E51" i="7" s="1"/>
  <c r="K54" i="3"/>
  <c r="E52" i="7" s="1"/>
  <c r="K55" i="3"/>
  <c r="E53" i="7" s="1"/>
  <c r="K56" i="3"/>
  <c r="E54" i="7" s="1"/>
  <c r="K57" i="3"/>
  <c r="E55" i="7" s="1"/>
  <c r="K15" i="3"/>
  <c r="K9" i="3"/>
  <c r="E8" i="7" s="1"/>
  <c r="E13" i="7" l="1"/>
  <c r="F13" i="7" s="1"/>
  <c r="F88" i="7"/>
  <c r="F92" i="7"/>
  <c r="E76" i="7"/>
  <c r="F39" i="7"/>
  <c r="E16" i="7"/>
  <c r="F16" i="7" s="1"/>
  <c r="F95" i="7"/>
  <c r="F50" i="7"/>
  <c r="F20" i="7"/>
  <c r="F99" i="7"/>
  <c r="F48" i="7"/>
  <c r="F18" i="7"/>
  <c r="F81" i="7"/>
  <c r="F85" i="7"/>
  <c r="O2" i="5" l="1"/>
  <c r="L18" i="3" l="1"/>
  <c r="L19" i="3"/>
  <c r="L15" i="3" l="1"/>
  <c r="L20" i="3"/>
  <c r="L50" i="3"/>
  <c r="L95" i="3"/>
  <c r="L22" i="3"/>
  <c r="L52" i="3"/>
  <c r="L98" i="3"/>
  <c r="L91" i="3"/>
  <c r="L41" i="3"/>
  <c r="L102" i="3"/>
  <c r="L84" i="3"/>
  <c r="L88" i="3"/>
  <c r="K78" i="3" l="1"/>
</calcChain>
</file>

<file path=xl/sharedStrings.xml><?xml version="1.0" encoding="utf-8"?>
<sst xmlns="http://schemas.openxmlformats.org/spreadsheetml/2006/main" count="1040" uniqueCount="615">
  <si>
    <t>正確性（Accuracy）</t>
  </si>
  <si>
    <t>完全性（Completeness）</t>
  </si>
  <si>
    <t>一貫性（Consistency）</t>
  </si>
  <si>
    <t>信ぴょう（憑）性（Credibility）</t>
  </si>
  <si>
    <t>最新性（Currentness）</t>
  </si>
  <si>
    <t>アクセシビリティ（Accessibility）</t>
  </si>
  <si>
    <t>標準適合性（Compliance）</t>
  </si>
  <si>
    <t>機密性（Confidentiality）</t>
  </si>
  <si>
    <t>効率性（Efficiency）</t>
  </si>
  <si>
    <t>精度（Precision）</t>
  </si>
  <si>
    <t>追跡可能性（Traceability）</t>
  </si>
  <si>
    <t>理解性（Understandability）</t>
  </si>
  <si>
    <t>可用性（Availability）</t>
  </si>
  <si>
    <t>移植性（Portability）</t>
  </si>
  <si>
    <t>回復性（Recoverability）</t>
  </si>
  <si>
    <t>特定の利用状況において，意図した概念又は事象の属性の真の値を正しく表現する属性をデータがもつ度合い。</t>
    <phoneticPr fontId="2"/>
  </si>
  <si>
    <t>実体に関連する対象データが，特定の利用状況において，全ての期待された属性及び関係する実体インスタンスに対する値をもつ度合い。</t>
    <phoneticPr fontId="2"/>
  </si>
  <si>
    <t>特定の利用状況において，利用者によって真（実）で信頼できるとみなされる属性をデータがもつ度合い。</t>
    <phoneticPr fontId="2"/>
  </si>
  <si>
    <t>特定の利用状況において，データが最新の値である属性をもつ度合い。</t>
    <phoneticPr fontId="2"/>
  </si>
  <si>
    <t>正確な属性，又は特定の利用状況において弁別を提供する属性をデータがもつ度合い。</t>
    <phoneticPr fontId="2"/>
  </si>
  <si>
    <t>特定の利用状況において，データへのアクセス及びデータに実施された変更の監査証跡を提供する属性
をデータがもつ度合い。</t>
    <phoneticPr fontId="2"/>
  </si>
  <si>
    <t>特定の利用状況において，承認された利用者及び／又はアプリケーションがデータを検索できる属性を
データがもつ度合い。</t>
    <phoneticPr fontId="2"/>
  </si>
  <si>
    <t>特定の利用状況において，故障発生の場合でさえ，明示された水準の操作及び品質を継続し，維持することを可能にする属性をデータがもつ度合い。</t>
    <phoneticPr fontId="2"/>
  </si>
  <si>
    <t>インタオペラビリティ</t>
    <phoneticPr fontId="2"/>
  </si>
  <si>
    <t>アドホック</t>
    <phoneticPr fontId="2"/>
  </si>
  <si>
    <t>基本</t>
    <rPh sb="0" eb="2">
      <t>キホン</t>
    </rPh>
    <phoneticPr fontId="2"/>
  </si>
  <si>
    <t>サステイナブル</t>
    <phoneticPr fontId="2"/>
  </si>
  <si>
    <t>部分対応</t>
    <rPh sb="0" eb="2">
      <t>ブブン</t>
    </rPh>
    <rPh sb="2" eb="4">
      <t>タイオウ</t>
    </rPh>
    <phoneticPr fontId="2"/>
  </si>
  <si>
    <t>特定の利用状況において，既存の品質を維持しながら，データを一つのシステムから他のシステムに実装したり，置き換えたり，移動したりできる属性をデータがもつ度合い。</t>
    <phoneticPr fontId="2"/>
  </si>
  <si>
    <t>利用者がデータを読み，説明することができる属性で，特定の利用状況において，適切な言語，シンボル及び単位で表現された属性をデータがもつ度合い。</t>
    <phoneticPr fontId="2"/>
  </si>
  <si>
    <t>特定の利用状況において，適切な量及び種類の資源を使用することによって処理することができ，期待された水準の性能を提供できる属性をデータがもつ度合い。</t>
    <phoneticPr fontId="2"/>
  </si>
  <si>
    <t>特定の利用状況において，承認された利用者によってだけ利用でき，解釈できることを保証する属性をデータがもつ度合い。</t>
    <phoneticPr fontId="2"/>
  </si>
  <si>
    <t>特定の利用状況において，データ品質に関係する，規格，協定又は規範，及び類似の規則を遵守する属性をデータがもつ度合い。</t>
    <phoneticPr fontId="2"/>
  </si>
  <si>
    <t>特に，幾つかの障害が原因で，支援技術又は特別の機器構成を必要とする人々が，特定の利用状況において，データにアクセスできる度合い。</t>
    <phoneticPr fontId="2"/>
  </si>
  <si>
    <t>特定の利用状況において，矛盾がないという属性及び他のデータと首尾一貫しているという属性をデータがもつ度合い。それは，一つの実体に関するデータ相互間，又は同等の実体に対する類似のデータをまたがったデータ同士間の，いずれか一方又は両方となる場合がある。</t>
    <phoneticPr fontId="2"/>
  </si>
  <si>
    <t>データ収集</t>
    <rPh sb="3" eb="5">
      <t>シュウシュウ</t>
    </rPh>
    <phoneticPr fontId="2"/>
  </si>
  <si>
    <r>
      <rPr>
        <sz val="10"/>
        <color rgb="FF000000"/>
        <rFont val="游ゴシック"/>
        <family val="2"/>
        <charset val="128"/>
      </rPr>
      <t>外部データ</t>
    </r>
    <rPh sb="0" eb="2">
      <t>ガイブ</t>
    </rPh>
    <phoneticPr fontId="2"/>
  </si>
  <si>
    <t>設計（構造）</t>
    <rPh sb="0" eb="2">
      <t>セッケイ</t>
    </rPh>
    <rPh sb="3" eb="5">
      <t>コウゾウ</t>
    </rPh>
    <phoneticPr fontId="2"/>
  </si>
  <si>
    <r>
      <rPr>
        <sz val="10"/>
        <color rgb="FF000000"/>
        <rFont val="游ゴシック"/>
        <family val="2"/>
        <charset val="128"/>
      </rPr>
      <t>公開</t>
    </r>
    <r>
      <rPr>
        <sz val="10"/>
        <color rgb="FF000000"/>
        <rFont val="ＭＳ Ｐゴシック"/>
        <family val="2"/>
        <charset val="128"/>
      </rPr>
      <t>（画面）</t>
    </r>
    <rPh sb="0" eb="2">
      <t>コウカイ</t>
    </rPh>
    <rPh sb="3" eb="5">
      <t>ガメン</t>
    </rPh>
    <phoneticPr fontId="2"/>
  </si>
  <si>
    <r>
      <rPr>
        <sz val="10"/>
        <color rgb="FF000000"/>
        <rFont val="游ゴシック"/>
        <family val="2"/>
        <charset val="128"/>
      </rPr>
      <t>公開</t>
    </r>
    <r>
      <rPr>
        <sz val="10"/>
        <color rgb="FF000000"/>
        <rFont val="ＭＳ Ｐゴシック"/>
        <family val="2"/>
        <charset val="128"/>
      </rPr>
      <t>（</t>
    </r>
    <r>
      <rPr>
        <sz val="10"/>
        <color rgb="FF000000"/>
        <rFont val="Arial"/>
        <family val="2"/>
      </rPr>
      <t>API</t>
    </r>
    <r>
      <rPr>
        <sz val="10"/>
        <color rgb="FF000000"/>
        <rFont val="ＭＳ Ｐゴシック"/>
        <family val="2"/>
        <charset val="128"/>
      </rPr>
      <t>）</t>
    </r>
    <rPh sb="0" eb="2">
      <t>コウカイ</t>
    </rPh>
    <phoneticPr fontId="2"/>
  </si>
  <si>
    <t>データ統合</t>
    <rPh sb="3" eb="5">
      <t>トウゴウ</t>
    </rPh>
    <phoneticPr fontId="2"/>
  </si>
  <si>
    <r>
      <rPr>
        <sz val="10"/>
        <color rgb="FF000000"/>
        <rFont val="游ゴシック"/>
        <family val="2"/>
        <charset val="128"/>
      </rPr>
      <t>要求管理</t>
    </r>
    <rPh sb="0" eb="2">
      <t>ヨウキュウ</t>
    </rPh>
    <rPh sb="2" eb="4">
      <t>カンリ</t>
    </rPh>
    <phoneticPr fontId="2"/>
  </si>
  <si>
    <r>
      <rPr>
        <sz val="10"/>
        <color rgb="FF000000"/>
        <rFont val="游ゴシック"/>
        <family val="2"/>
        <charset val="128"/>
      </rPr>
      <t>データ品質戦略管理</t>
    </r>
    <rPh sb="3" eb="5">
      <t>ヒンシツ</t>
    </rPh>
    <rPh sb="5" eb="7">
      <t>センリャク</t>
    </rPh>
    <rPh sb="7" eb="9">
      <t>カンリ</t>
    </rPh>
    <phoneticPr fontId="2"/>
  </si>
  <si>
    <r>
      <rPr>
        <sz val="10"/>
        <color rgb="FF000000"/>
        <rFont val="游ゴシック"/>
        <family val="2"/>
        <charset val="128"/>
      </rPr>
      <t>データ品質ポリシー／標準／調達管理</t>
    </r>
    <rPh sb="3" eb="5">
      <t>ヒンシツ</t>
    </rPh>
    <rPh sb="10" eb="12">
      <t>ヒョウジュン</t>
    </rPh>
    <rPh sb="13" eb="15">
      <t>チョウタツ</t>
    </rPh>
    <rPh sb="15" eb="17">
      <t>カンリ</t>
    </rPh>
    <phoneticPr fontId="2"/>
  </si>
  <si>
    <r>
      <rPr>
        <sz val="10"/>
        <color rgb="FF000000"/>
        <rFont val="游ゴシック"/>
        <family val="2"/>
        <charset val="128"/>
      </rPr>
      <t>データ品質導入計画</t>
    </r>
    <rPh sb="3" eb="5">
      <t>ヒンシツ</t>
    </rPh>
    <rPh sb="5" eb="7">
      <t>ドウニュウ</t>
    </rPh>
    <rPh sb="7" eb="9">
      <t>ケイカク</t>
    </rPh>
    <phoneticPr fontId="2"/>
  </si>
  <si>
    <r>
      <rPr>
        <sz val="10"/>
        <color rgb="FF000000"/>
        <rFont val="游ゴシック"/>
        <family val="2"/>
        <charset val="128"/>
      </rPr>
      <t>データ仕様や作業の規定</t>
    </r>
    <rPh sb="3" eb="5">
      <t>シヨウ</t>
    </rPh>
    <rPh sb="6" eb="8">
      <t>サギョウ</t>
    </rPh>
    <rPh sb="9" eb="11">
      <t>キテイ</t>
    </rPh>
    <phoneticPr fontId="2"/>
  </si>
  <si>
    <r>
      <rPr>
        <sz val="10"/>
        <color rgb="FF000000"/>
        <rFont val="游ゴシック"/>
        <family val="2"/>
        <charset val="128"/>
      </rPr>
      <t>データ処理</t>
    </r>
    <rPh sb="3" eb="5">
      <t>ショリ</t>
    </rPh>
    <phoneticPr fontId="2"/>
  </si>
  <si>
    <r>
      <rPr>
        <sz val="10"/>
        <color rgb="FF000000"/>
        <rFont val="游ゴシック"/>
        <family val="2"/>
        <charset val="128"/>
      </rPr>
      <t>測定規定</t>
    </r>
    <rPh sb="0" eb="2">
      <t>ソクテイ</t>
    </rPh>
    <rPh sb="2" eb="4">
      <t>キテイ</t>
    </rPh>
    <phoneticPr fontId="2"/>
  </si>
  <si>
    <r>
      <rPr>
        <sz val="10"/>
        <color rgb="FF000000"/>
        <rFont val="游ゴシック"/>
        <family val="2"/>
        <charset val="128"/>
      </rPr>
      <t>データ品質とプロセスパフォーマンスの測定</t>
    </r>
    <rPh sb="3" eb="5">
      <t>ヒンシツ</t>
    </rPh>
    <rPh sb="18" eb="20">
      <t>ソクテイ</t>
    </rPh>
    <phoneticPr fontId="2"/>
  </si>
  <si>
    <r>
      <rPr>
        <sz val="10"/>
        <color rgb="FF000000"/>
        <rFont val="游ゴシック"/>
        <family val="2"/>
        <charset val="128"/>
      </rPr>
      <t>データクレンジング</t>
    </r>
    <phoneticPr fontId="2"/>
  </si>
  <si>
    <r>
      <rPr>
        <sz val="10"/>
        <color rgb="FF000000"/>
        <rFont val="游ゴシック"/>
        <family val="2"/>
        <charset val="128"/>
      </rPr>
      <t>データ関連サポート</t>
    </r>
    <rPh sb="3" eb="5">
      <t>カンレン</t>
    </rPh>
    <phoneticPr fontId="2"/>
  </si>
  <si>
    <r>
      <rPr>
        <sz val="10"/>
        <color rgb="FF000000"/>
        <rFont val="游ゴシック"/>
        <family val="2"/>
        <charset val="128"/>
      </rPr>
      <t>データアーキテクチャ管理</t>
    </r>
    <rPh sb="10" eb="12">
      <t>カンリ</t>
    </rPh>
    <phoneticPr fontId="2"/>
  </si>
  <si>
    <r>
      <rPr>
        <sz val="10"/>
        <color rgb="FF000000"/>
        <rFont val="游ゴシック"/>
        <family val="2"/>
        <charset val="128"/>
      </rPr>
      <t>データ転送管理</t>
    </r>
    <rPh sb="3" eb="5">
      <t>テンソウ</t>
    </rPh>
    <rPh sb="5" eb="7">
      <t>カンリ</t>
    </rPh>
    <phoneticPr fontId="2"/>
  </si>
  <si>
    <r>
      <rPr>
        <sz val="10"/>
        <color rgb="FF000000"/>
        <rFont val="游ゴシック"/>
        <family val="2"/>
        <charset val="128"/>
      </rPr>
      <t>データ運用管理</t>
    </r>
    <rPh sb="3" eb="5">
      <t>ウンヨウ</t>
    </rPh>
    <rPh sb="5" eb="7">
      <t>カンリ</t>
    </rPh>
    <phoneticPr fontId="2"/>
  </si>
  <si>
    <r>
      <rPr>
        <sz val="10"/>
        <color rgb="FF000000"/>
        <rFont val="游ゴシック"/>
        <family val="2"/>
        <charset val="128"/>
      </rPr>
      <t>データセキュリティ管理</t>
    </r>
    <rPh sb="9" eb="11">
      <t>カンリ</t>
    </rPh>
    <phoneticPr fontId="2"/>
  </si>
  <si>
    <r>
      <rPr>
        <sz val="10"/>
        <color rgb="FF000000"/>
        <rFont val="游ゴシック"/>
        <family val="2"/>
        <charset val="128"/>
      </rPr>
      <t>リソース規定</t>
    </r>
    <rPh sb="4" eb="6">
      <t>キテイ</t>
    </rPh>
    <phoneticPr fontId="2"/>
  </si>
  <si>
    <r>
      <rPr>
        <sz val="10"/>
        <color rgb="FF000000"/>
        <rFont val="游ゴシック"/>
        <family val="2"/>
        <charset val="128"/>
      </rPr>
      <t>人材管理</t>
    </r>
    <rPh sb="0" eb="2">
      <t>ジンザイ</t>
    </rPh>
    <rPh sb="2" eb="4">
      <t>カンリ</t>
    </rPh>
    <phoneticPr fontId="2"/>
  </si>
  <si>
    <r>
      <rPr>
        <sz val="10"/>
        <color rgb="FF000000"/>
        <rFont val="游ゴシック"/>
        <family val="2"/>
        <charset val="128"/>
      </rPr>
      <t>データ品質計画（</t>
    </r>
    <r>
      <rPr>
        <sz val="10"/>
        <color rgb="FF000000"/>
        <rFont val="Arial"/>
        <family val="2"/>
      </rPr>
      <t>P)</t>
    </r>
    <rPh sb="3" eb="5">
      <t>ヒンシツ</t>
    </rPh>
    <rPh sb="5" eb="7">
      <t>ケイカク</t>
    </rPh>
    <phoneticPr fontId="2"/>
  </si>
  <si>
    <r>
      <rPr>
        <sz val="10"/>
        <color rgb="FF000000"/>
        <rFont val="游ゴシック"/>
        <family val="2"/>
        <charset val="128"/>
      </rPr>
      <t>データ品質コントロール（</t>
    </r>
    <r>
      <rPr>
        <sz val="10"/>
        <color rgb="FF000000"/>
        <rFont val="Arial"/>
        <family val="2"/>
      </rPr>
      <t>D)</t>
    </r>
    <rPh sb="3" eb="5">
      <t>ヒンシツ</t>
    </rPh>
    <phoneticPr fontId="2"/>
  </si>
  <si>
    <r>
      <rPr>
        <sz val="10"/>
        <color rgb="FF000000"/>
        <rFont val="游ゴシック"/>
        <family val="2"/>
        <charset val="128"/>
      </rPr>
      <t>データ品質保証（</t>
    </r>
    <r>
      <rPr>
        <sz val="10"/>
        <color rgb="FF000000"/>
        <rFont val="Arial"/>
        <family val="2"/>
      </rPr>
      <t>C)</t>
    </r>
    <rPh sb="3" eb="5">
      <t>ヒンシツ</t>
    </rPh>
    <rPh sb="5" eb="7">
      <t>ホショウ</t>
    </rPh>
    <phoneticPr fontId="2"/>
  </si>
  <si>
    <r>
      <rPr>
        <sz val="10"/>
        <color rgb="FF000000"/>
        <rFont val="游ゴシック"/>
        <family val="2"/>
        <charset val="128"/>
      </rPr>
      <t>データ品質改善（</t>
    </r>
    <r>
      <rPr>
        <sz val="10"/>
        <color rgb="FF000000"/>
        <rFont val="Arial"/>
        <family val="2"/>
      </rPr>
      <t>A)</t>
    </r>
    <rPh sb="3" eb="5">
      <t>ヒンシツ</t>
    </rPh>
    <rPh sb="5" eb="7">
      <t>カイゼン</t>
    </rPh>
    <phoneticPr fontId="2"/>
  </si>
  <si>
    <t>データ品質モニタリングとコントロール</t>
    <rPh sb="3" eb="5">
      <t>ヒンシツ</t>
    </rPh>
    <phoneticPr fontId="2"/>
  </si>
  <si>
    <t>データ品質のレビュー</t>
    <rPh sb="3" eb="5">
      <t>ヒンシツ</t>
    </rPh>
    <phoneticPr fontId="2"/>
  </si>
  <si>
    <t>測定結果の評価</t>
    <rPh sb="0" eb="7">
      <t>カンリヒョウカ</t>
    </rPh>
    <phoneticPr fontId="2"/>
  </si>
  <si>
    <t>データ品質管理組織の管理</t>
    <rPh sb="3" eb="5">
      <t>ヒンシツ</t>
    </rPh>
    <rPh sb="5" eb="7">
      <t>カンリ</t>
    </rPh>
    <rPh sb="7" eb="9">
      <t>ソシキ</t>
    </rPh>
    <rPh sb="10" eb="12">
      <t>カンリ</t>
    </rPh>
    <phoneticPr fontId="2"/>
  </si>
  <si>
    <t>データのルール非準拠を防止するためのプロセス改善</t>
    <rPh sb="7" eb="8">
      <t>ヒ</t>
    </rPh>
    <rPh sb="8" eb="10">
      <t>ジュンキョ</t>
    </rPh>
    <rPh sb="11" eb="13">
      <t>ボウシ</t>
    </rPh>
    <rPh sb="22" eb="24">
      <t>カイゼン</t>
    </rPh>
    <phoneticPr fontId="2"/>
  </si>
  <si>
    <t>サステイナブル</t>
  </si>
  <si>
    <t>ISO8000-61によるデータ管理プロセスの評価</t>
    <rPh sb="16" eb="18">
      <t>カンリ</t>
    </rPh>
    <rPh sb="23" eb="25">
      <t>ヒョウカ</t>
    </rPh>
    <phoneticPr fontId="2"/>
  </si>
  <si>
    <r>
      <rPr>
        <sz val="10"/>
        <color rgb="FF000000"/>
        <rFont val="游ゴシック"/>
        <family val="2"/>
        <charset val="128"/>
      </rPr>
      <t>提供</t>
    </r>
    <rPh sb="0" eb="2">
      <t>テイキョウ</t>
    </rPh>
    <phoneticPr fontId="2"/>
  </si>
  <si>
    <t>サービス消費</t>
    <rPh sb="4" eb="6">
      <t>ショウヒ</t>
    </rPh>
    <phoneticPr fontId="2"/>
  </si>
  <si>
    <t>サービス内容</t>
    <rPh sb="4" eb="6">
      <t>ナイヨウ</t>
    </rPh>
    <phoneticPr fontId="2"/>
  </si>
  <si>
    <t>アドホック/不十分</t>
    <rPh sb="6" eb="9">
      <t>フジュウブン</t>
    </rPh>
    <phoneticPr fontId="2"/>
  </si>
  <si>
    <t>サービスの利用拡大策を提供している</t>
    <rPh sb="5" eb="7">
      <t>リヨウ</t>
    </rPh>
    <rPh sb="7" eb="9">
      <t>カクダイ</t>
    </rPh>
    <rPh sb="9" eb="10">
      <t>サク</t>
    </rPh>
    <rPh sb="11" eb="13">
      <t>テイキョウ</t>
    </rPh>
    <phoneticPr fontId="2"/>
  </si>
  <si>
    <t>マルチリンガルに対応している</t>
    <rPh sb="8" eb="10">
      <t>タイオウ</t>
    </rPh>
    <phoneticPr fontId="2"/>
  </si>
  <si>
    <t>他サービスの参照を行っている</t>
    <rPh sb="0" eb="1">
      <t>タ</t>
    </rPh>
    <rPh sb="6" eb="8">
      <t>サンショウ</t>
    </rPh>
    <rPh sb="9" eb="10">
      <t>オコナ</t>
    </rPh>
    <phoneticPr fontId="2"/>
  </si>
  <si>
    <t>サービスカタログを活用している</t>
    <rPh sb="9" eb="11">
      <t>カツヨウ</t>
    </rPh>
    <phoneticPr fontId="2"/>
  </si>
  <si>
    <t>共通認証サービスを活用している</t>
    <rPh sb="0" eb="2">
      <t>キョウツウ</t>
    </rPh>
    <rPh sb="2" eb="4">
      <t>ニンショウ</t>
    </rPh>
    <rPh sb="9" eb="11">
      <t>カツヨウ</t>
    </rPh>
    <phoneticPr fontId="2"/>
  </si>
  <si>
    <t>共通請求サービスを活用している</t>
    <rPh sb="0" eb="2">
      <t>キョウツウ</t>
    </rPh>
    <rPh sb="2" eb="4">
      <t>セイキュウ</t>
    </rPh>
    <rPh sb="9" eb="11">
      <t>カツヨウ</t>
    </rPh>
    <phoneticPr fontId="2"/>
  </si>
  <si>
    <t>共通支払サービスを活用している</t>
    <rPh sb="0" eb="2">
      <t>キョウツウ</t>
    </rPh>
    <rPh sb="2" eb="4">
      <t>シハラ</t>
    </rPh>
    <rPh sb="9" eb="11">
      <t>カツヨウ</t>
    </rPh>
    <phoneticPr fontId="2"/>
  </si>
  <si>
    <t>共通申請サービスを活用している</t>
    <rPh sb="0" eb="2">
      <t>キョウツウ</t>
    </rPh>
    <rPh sb="2" eb="4">
      <t>シンセイ</t>
    </rPh>
    <rPh sb="9" eb="11">
      <t>カツヨウ</t>
    </rPh>
    <phoneticPr fontId="2"/>
  </si>
  <si>
    <t>翻訳サービスを活用している</t>
    <rPh sb="0" eb="2">
      <t>ホンヤク</t>
    </rPh>
    <rPh sb="7" eb="9">
      <t>カツヨウ</t>
    </rPh>
    <phoneticPr fontId="2"/>
  </si>
  <si>
    <t>アクセス分析サービスを活用している</t>
    <rPh sb="4" eb="6">
      <t>ブンセキ</t>
    </rPh>
    <rPh sb="11" eb="13">
      <t>カツヨウ</t>
    </rPh>
    <phoneticPr fontId="2"/>
  </si>
  <si>
    <t>共通通知サービスを活用している</t>
    <rPh sb="0" eb="2">
      <t>キョウツウ</t>
    </rPh>
    <rPh sb="2" eb="4">
      <t>ツウチ</t>
    </rPh>
    <rPh sb="9" eb="11">
      <t>カツヨウ</t>
    </rPh>
    <phoneticPr fontId="2"/>
  </si>
  <si>
    <t>共通証明サービスを活用している</t>
    <rPh sb="0" eb="2">
      <t>キョウツウ</t>
    </rPh>
    <rPh sb="2" eb="4">
      <t>ショウメイ</t>
    </rPh>
    <rPh sb="9" eb="11">
      <t>カツヨウ</t>
    </rPh>
    <phoneticPr fontId="2"/>
  </si>
  <si>
    <t>クラウドサービスを活用している</t>
    <rPh sb="9" eb="11">
      <t>カツヨウ</t>
    </rPh>
    <phoneticPr fontId="2"/>
  </si>
  <si>
    <t>基本の条件が一部で実装されている</t>
    <rPh sb="0" eb="2">
      <t>キホン</t>
    </rPh>
    <rPh sb="3" eb="5">
      <t>ジョウケン</t>
    </rPh>
    <rPh sb="6" eb="8">
      <t>イチブ</t>
    </rPh>
    <rPh sb="9" eb="11">
      <t>ジッソウ</t>
    </rPh>
    <phoneticPr fontId="2"/>
  </si>
  <si>
    <t>実現すべき機能・レベル</t>
    <rPh sb="0" eb="2">
      <t>ジツゲン</t>
    </rPh>
    <rPh sb="5" eb="7">
      <t>キノウ</t>
    </rPh>
    <phoneticPr fontId="2"/>
  </si>
  <si>
    <t>データの品質を確保する情報収集プロセスになっている</t>
    <rPh sb="4" eb="6">
      <t>ヒンシツ</t>
    </rPh>
    <rPh sb="7" eb="9">
      <t>カクホ</t>
    </rPh>
    <rPh sb="11" eb="13">
      <t>ジョウホウ</t>
    </rPh>
    <rPh sb="13" eb="15">
      <t>シュウシュウ</t>
    </rPh>
    <phoneticPr fontId="2"/>
  </si>
  <si>
    <t>データ項目が目的に対して過不足なく設計されているか</t>
    <rPh sb="3" eb="5">
      <t>コウモク</t>
    </rPh>
    <rPh sb="6" eb="8">
      <t>モクテキ</t>
    </rPh>
    <rPh sb="9" eb="10">
      <t>タイ</t>
    </rPh>
    <rPh sb="12" eb="15">
      <t>カブソク</t>
    </rPh>
    <rPh sb="17" eb="19">
      <t>セッケイ</t>
    </rPh>
    <phoneticPr fontId="2"/>
  </si>
  <si>
    <t>データ連携を前提とした標準を参照している</t>
    <rPh sb="3" eb="5">
      <t>レンケイ</t>
    </rPh>
    <rPh sb="6" eb="8">
      <t>ゼンテイ</t>
    </rPh>
    <rPh sb="11" eb="13">
      <t>ヒョウジュン</t>
    </rPh>
    <rPh sb="14" eb="16">
      <t>サンショウ</t>
    </rPh>
    <phoneticPr fontId="2"/>
  </si>
  <si>
    <t>データ連携を前提に、データが構造化されている</t>
    <rPh sb="3" eb="5">
      <t>レンケイ</t>
    </rPh>
    <rPh sb="6" eb="8">
      <t>ゼンテイ</t>
    </rPh>
    <rPh sb="14" eb="17">
      <t>コウゾウカ</t>
    </rPh>
    <phoneticPr fontId="2"/>
  </si>
  <si>
    <t>複数のデータを統合するプロセスが定義されている（外部データのクレンジングや変換を含む）</t>
    <rPh sb="0" eb="2">
      <t>フクスウ</t>
    </rPh>
    <rPh sb="7" eb="9">
      <t>トウゴウ</t>
    </rPh>
    <rPh sb="16" eb="18">
      <t>テイギ</t>
    </rPh>
    <rPh sb="24" eb="26">
      <t>ガイブ</t>
    </rPh>
    <rPh sb="37" eb="39">
      <t>ヘンカン</t>
    </rPh>
    <rPh sb="40" eb="41">
      <t>フク</t>
    </rPh>
    <phoneticPr fontId="2"/>
  </si>
  <si>
    <t>外部データの評価をしている</t>
    <rPh sb="0" eb="2">
      <t>ガイブ</t>
    </rPh>
    <rPh sb="6" eb="8">
      <t>ヒョウカ</t>
    </rPh>
    <phoneticPr fontId="2"/>
  </si>
  <si>
    <t>外部データが十分な品質を持っている</t>
    <rPh sb="0" eb="2">
      <t>ガイブ</t>
    </rPh>
    <rPh sb="6" eb="8">
      <t>ジュウブン</t>
    </rPh>
    <rPh sb="9" eb="11">
      <t>ヒンシツ</t>
    </rPh>
    <rPh sb="12" eb="13">
      <t>モ</t>
    </rPh>
    <phoneticPr fontId="2"/>
  </si>
  <si>
    <t>ベースレジストリの活用（住所）をして、確認された正しい住所を参照/利用している</t>
    <rPh sb="9" eb="11">
      <t>カツヨウ</t>
    </rPh>
    <rPh sb="12" eb="14">
      <t>ジュウショ</t>
    </rPh>
    <phoneticPr fontId="2"/>
  </si>
  <si>
    <t>ベースレジストリの活用（法人）をして、法人名や本社等は確認された正しい情報を参照/利用している</t>
    <rPh sb="9" eb="11">
      <t>カツヨウ</t>
    </rPh>
    <rPh sb="12" eb="14">
      <t>ホウジン</t>
    </rPh>
    <phoneticPr fontId="2"/>
  </si>
  <si>
    <t>ベースレジストリの活用（個人）をして、個人名や住所は確認された正しい情報を参照/利用している</t>
    <rPh sb="12" eb="14">
      <t>コジン</t>
    </rPh>
    <phoneticPr fontId="2"/>
  </si>
  <si>
    <t>ベースレジストリの活用（地図）をしている（地理院地図）</t>
    <rPh sb="12" eb="14">
      <t>チズ</t>
    </rPh>
    <rPh sb="21" eb="23">
      <t>チリ</t>
    </rPh>
    <rPh sb="23" eb="24">
      <t>イン</t>
    </rPh>
    <rPh sb="24" eb="26">
      <t>チズ</t>
    </rPh>
    <phoneticPr fontId="2"/>
  </si>
  <si>
    <t>サービス利用はデジタル対応している</t>
    <rPh sb="4" eb="6">
      <t>リヨウ</t>
    </rPh>
    <rPh sb="11" eb="13">
      <t>タイオウ</t>
    </rPh>
    <phoneticPr fontId="2"/>
  </si>
  <si>
    <t>プッシュとプルの両機能を持つ</t>
    <rPh sb="8" eb="11">
      <t>リョウキノウ</t>
    </rPh>
    <rPh sb="12" eb="13">
      <t>モ</t>
    </rPh>
    <phoneticPr fontId="2"/>
  </si>
  <si>
    <t>共通的接続プロトコルを使用している</t>
    <rPh sb="0" eb="3">
      <t>キョウツウテキ</t>
    </rPh>
    <rPh sb="3" eb="5">
      <t>セツゾク</t>
    </rPh>
    <rPh sb="11" eb="13">
      <t>シヨウ</t>
    </rPh>
    <phoneticPr fontId="2"/>
  </si>
  <si>
    <t>クラウドの適切なネットワークインフラを活用している</t>
    <rPh sb="5" eb="7">
      <t>テキセツ</t>
    </rPh>
    <rPh sb="19" eb="21">
      <t>カツヨウ</t>
    </rPh>
    <phoneticPr fontId="2"/>
  </si>
  <si>
    <t>例外処理のプロセスが定義され、デジタルで処理されている</t>
    <rPh sb="0" eb="2">
      <t>レイガイ</t>
    </rPh>
    <rPh sb="2" eb="4">
      <t>ショリ</t>
    </rPh>
    <rPh sb="10" eb="12">
      <t>テイギ</t>
    </rPh>
    <rPh sb="20" eb="22">
      <t>ショリ</t>
    </rPh>
    <phoneticPr fontId="2"/>
  </si>
  <si>
    <t>コスト効果分析をしている</t>
    <rPh sb="3" eb="5">
      <t>コウカ</t>
    </rPh>
    <rPh sb="5" eb="7">
      <t>ブンセキ</t>
    </rPh>
    <phoneticPr fontId="2"/>
  </si>
  <si>
    <t>サービス提供の責任部署を明確にしている</t>
    <rPh sb="4" eb="6">
      <t>テイキョウ</t>
    </rPh>
    <rPh sb="7" eb="9">
      <t>セキニン</t>
    </rPh>
    <rPh sb="9" eb="11">
      <t>ブショ</t>
    </rPh>
    <rPh sb="12" eb="14">
      <t>メイカク</t>
    </rPh>
    <phoneticPr fontId="2"/>
  </si>
  <si>
    <t>外部からの利用要求に自動で対応している</t>
    <rPh sb="0" eb="2">
      <t>ガイブ</t>
    </rPh>
    <rPh sb="5" eb="7">
      <t>リヨウ</t>
    </rPh>
    <rPh sb="7" eb="9">
      <t>ヨウキュウ</t>
    </rPh>
    <rPh sb="10" eb="12">
      <t>ジドウ</t>
    </rPh>
    <rPh sb="13" eb="15">
      <t>タイオウ</t>
    </rPh>
    <phoneticPr fontId="2"/>
  </si>
  <si>
    <t>サービス提供状態の公開をしている（月次アクセス状況等）</t>
    <rPh sb="4" eb="6">
      <t>テイキョウ</t>
    </rPh>
    <rPh sb="6" eb="8">
      <t>ジョウタイ</t>
    </rPh>
    <rPh sb="9" eb="11">
      <t>コウカイ</t>
    </rPh>
    <rPh sb="17" eb="19">
      <t>ゲツジ</t>
    </rPh>
    <rPh sb="23" eb="26">
      <t>ジョウキョウナド</t>
    </rPh>
    <phoneticPr fontId="2"/>
  </si>
  <si>
    <t>ビジネスプロセスを定義しルール化している</t>
    <rPh sb="9" eb="11">
      <t>テイギ</t>
    </rPh>
    <rPh sb="15" eb="16">
      <t>カ</t>
    </rPh>
    <phoneticPr fontId="2"/>
  </si>
  <si>
    <t>ビジネスプロセスをモデル化している標準を使っているか</t>
    <rPh sb="12" eb="13">
      <t>カ</t>
    </rPh>
    <rPh sb="17" eb="19">
      <t>ヒョウジュン</t>
    </rPh>
    <rPh sb="20" eb="21">
      <t>ツカ</t>
    </rPh>
    <phoneticPr fontId="2"/>
  </si>
  <si>
    <t>ビジネスプロセスのモデルに標準技法を使っている</t>
    <rPh sb="13" eb="15">
      <t>ヒョウジュン</t>
    </rPh>
    <rPh sb="15" eb="17">
      <t>ギホウ</t>
    </rPh>
    <rPh sb="18" eb="19">
      <t>ツカ</t>
    </rPh>
    <phoneticPr fontId="2"/>
  </si>
  <si>
    <t>アーキテクチャを定義して活用している</t>
    <rPh sb="8" eb="10">
      <t>テイギ</t>
    </rPh>
    <rPh sb="12" eb="14">
      <t>カツヨウ</t>
    </rPh>
    <phoneticPr fontId="2"/>
  </si>
  <si>
    <t>画面からのデータ提供（UI/UX）に関する評価をしている</t>
    <rPh sb="0" eb="2">
      <t>ガメン</t>
    </rPh>
    <rPh sb="8" eb="10">
      <t>テイキョウ</t>
    </rPh>
    <rPh sb="18" eb="19">
      <t>カン</t>
    </rPh>
    <rPh sb="21" eb="23">
      <t>ヒョウカ</t>
    </rPh>
    <phoneticPr fontId="2"/>
  </si>
  <si>
    <t>APIなどの機械からのデータ提供に関する評価をしている</t>
    <rPh sb="6" eb="8">
      <t>キカイ</t>
    </rPh>
    <rPh sb="14" eb="16">
      <t>テイキョウ</t>
    </rPh>
    <rPh sb="17" eb="18">
      <t>カン</t>
    </rPh>
    <rPh sb="20" eb="22">
      <t>ヒョウカ</t>
    </rPh>
    <phoneticPr fontId="2"/>
  </si>
  <si>
    <t>WebやAPI等のデジタルに対応したサービス実施チャネルを提供している</t>
    <rPh sb="7" eb="8">
      <t>ナド</t>
    </rPh>
    <rPh sb="14" eb="16">
      <t>タイオウ</t>
    </rPh>
    <rPh sb="22" eb="24">
      <t>ジッシ</t>
    </rPh>
    <rPh sb="29" eb="31">
      <t>テイキョウ</t>
    </rPh>
    <phoneticPr fontId="2"/>
  </si>
  <si>
    <t>デバイスやブラウザ依存がない</t>
    <rPh sb="9" eb="11">
      <t>イゾン</t>
    </rPh>
    <phoneticPr fontId="2"/>
  </si>
  <si>
    <t>プレプリント、自動入力等、既存データを使って自動入力できる</t>
    <rPh sb="7" eb="9">
      <t>ジドウ</t>
    </rPh>
    <rPh sb="9" eb="11">
      <t>ニュウリョク</t>
    </rPh>
    <rPh sb="11" eb="12">
      <t>ナド</t>
    </rPh>
    <rPh sb="13" eb="15">
      <t>キゾン</t>
    </rPh>
    <rPh sb="19" eb="20">
      <t>ツカ</t>
    </rPh>
    <rPh sb="22" eb="24">
      <t>ジドウ</t>
    </rPh>
    <rPh sb="24" eb="26">
      <t>ニュウリョク</t>
    </rPh>
    <phoneticPr fontId="2"/>
  </si>
  <si>
    <t>評価</t>
    <rPh sb="0" eb="2">
      <t>ヒョウカ</t>
    </rPh>
    <phoneticPr fontId="2"/>
  </si>
  <si>
    <t>理由</t>
    <rPh sb="0" eb="2">
      <t>リユウ</t>
    </rPh>
    <phoneticPr fontId="2"/>
  </si>
  <si>
    <t>選択してください</t>
  </si>
  <si>
    <t>アドホック(1)</t>
  </si>
  <si>
    <t>部分対応(2)</t>
  </si>
  <si>
    <t>基本(3)</t>
  </si>
  <si>
    <t>サステイナブル(4)</t>
  </si>
  <si>
    <t>スコア</t>
    <phoneticPr fontId="2"/>
  </si>
  <si>
    <t>データ作成者による改善がなければ、データとして利用するのが困難</t>
    <rPh sb="3" eb="6">
      <t>サクセイシャ</t>
    </rPh>
    <rPh sb="9" eb="11">
      <t>カイゼン</t>
    </rPh>
    <rPh sb="23" eb="25">
      <t>リヨウ</t>
    </rPh>
    <rPh sb="29" eb="31">
      <t>コンナン</t>
    </rPh>
    <phoneticPr fontId="2"/>
  </si>
  <si>
    <t>利用者側にてある程度の修復が可能
限定的な範囲でデータとして利用可能</t>
    <rPh sb="0" eb="3">
      <t>リヨウシャ</t>
    </rPh>
    <rPh sb="3" eb="4">
      <t>ガワ</t>
    </rPh>
    <rPh sb="8" eb="10">
      <t>テイド</t>
    </rPh>
    <rPh sb="11" eb="13">
      <t>シュウフク</t>
    </rPh>
    <rPh sb="14" eb="16">
      <t>カノウ</t>
    </rPh>
    <rPh sb="17" eb="20">
      <t>ゲンテイテキ</t>
    </rPh>
    <rPh sb="21" eb="23">
      <t>ハンイ</t>
    </rPh>
    <rPh sb="30" eb="32">
      <t>リヨウ</t>
    </rPh>
    <rPh sb="32" eb="34">
      <t>カノウ</t>
    </rPh>
    <phoneticPr fontId="2"/>
  </si>
  <si>
    <t>データとして利用可能</t>
    <rPh sb="6" eb="8">
      <t>リヨウ</t>
    </rPh>
    <rPh sb="8" eb="10">
      <t>カノウ</t>
    </rPh>
    <phoneticPr fontId="2"/>
  </si>
  <si>
    <t>継続性のあるデータ
コンピュータシステムとして統合が可能</t>
    <rPh sb="0" eb="3">
      <t>ケイゾクセイ</t>
    </rPh>
    <rPh sb="23" eb="25">
      <t>トウゴウ</t>
    </rPh>
    <rPh sb="26" eb="28">
      <t>カノウ</t>
    </rPh>
    <phoneticPr fontId="2"/>
  </si>
  <si>
    <t>ドロップダウンから選択してください</t>
    <rPh sb="9" eb="11">
      <t>センタク</t>
    </rPh>
    <phoneticPr fontId="2"/>
  </si>
  <si>
    <t>選択の理由などを記載</t>
    <rPh sb="0" eb="2">
      <t>センタク</t>
    </rPh>
    <rPh sb="3" eb="5">
      <t>リユウ</t>
    </rPh>
    <rPh sb="8" eb="10">
      <t>キサイ</t>
    </rPh>
    <phoneticPr fontId="2"/>
  </si>
  <si>
    <t>設計</t>
    <rPh sb="0" eb="2">
      <t>セッケイ</t>
    </rPh>
    <phoneticPr fontId="2"/>
  </si>
  <si>
    <t>公開</t>
    <rPh sb="0" eb="2">
      <t>コウカイ</t>
    </rPh>
    <phoneticPr fontId="2"/>
  </si>
  <si>
    <t>ISO25012によるデータ品質の評価</t>
    <rPh sb="14" eb="16">
      <t>ヒンシツ</t>
    </rPh>
    <rPh sb="17" eb="19">
      <t>ヒョウカ</t>
    </rPh>
    <phoneticPr fontId="2"/>
  </si>
  <si>
    <t>正確性</t>
    <rPh sb="0" eb="3">
      <t>セイカクセイ</t>
    </rPh>
    <phoneticPr fontId="2"/>
  </si>
  <si>
    <t>完全性</t>
    <rPh sb="0" eb="3">
      <t>カンゼンセイ</t>
    </rPh>
    <phoneticPr fontId="2"/>
  </si>
  <si>
    <t>一貫性</t>
    <rPh sb="0" eb="3">
      <t>イッカンセイ</t>
    </rPh>
    <phoneticPr fontId="2"/>
  </si>
  <si>
    <t>信ぴょう（憑）性</t>
    <rPh sb="0" eb="1">
      <t>シン</t>
    </rPh>
    <rPh sb="5" eb="6">
      <t>タノム</t>
    </rPh>
    <rPh sb="7" eb="8">
      <t>セイ</t>
    </rPh>
    <phoneticPr fontId="2"/>
  </si>
  <si>
    <t>最新性</t>
    <rPh sb="0" eb="2">
      <t>サイシン</t>
    </rPh>
    <rPh sb="2" eb="3">
      <t>セイ</t>
    </rPh>
    <phoneticPr fontId="2"/>
  </si>
  <si>
    <t>アクセシビリティ</t>
    <phoneticPr fontId="2"/>
  </si>
  <si>
    <t>標準適合性</t>
    <rPh sb="0" eb="2">
      <t>ヒョウジュン</t>
    </rPh>
    <rPh sb="2" eb="4">
      <t>テキゴウ</t>
    </rPh>
    <rPh sb="4" eb="5">
      <t>セイ</t>
    </rPh>
    <phoneticPr fontId="2"/>
  </si>
  <si>
    <t>機密性</t>
    <rPh sb="0" eb="2">
      <t>キミツ</t>
    </rPh>
    <rPh sb="2" eb="3">
      <t>セイ</t>
    </rPh>
    <phoneticPr fontId="2"/>
  </si>
  <si>
    <t>効率性</t>
    <rPh sb="0" eb="3">
      <t>コウリツセイ</t>
    </rPh>
    <phoneticPr fontId="2"/>
  </si>
  <si>
    <t>精度</t>
    <rPh sb="0" eb="2">
      <t>セイド</t>
    </rPh>
    <phoneticPr fontId="2"/>
  </si>
  <si>
    <t>追跡可能性</t>
    <rPh sb="0" eb="2">
      <t>ツイセキ</t>
    </rPh>
    <rPh sb="2" eb="5">
      <t>カノウセイ</t>
    </rPh>
    <phoneticPr fontId="2"/>
  </si>
  <si>
    <t>理解性</t>
    <rPh sb="0" eb="2">
      <t>リカイ</t>
    </rPh>
    <rPh sb="2" eb="3">
      <t>セイ</t>
    </rPh>
    <phoneticPr fontId="2"/>
  </si>
  <si>
    <t>可用性</t>
    <rPh sb="0" eb="3">
      <t>カヨウセイ</t>
    </rPh>
    <phoneticPr fontId="2"/>
  </si>
  <si>
    <t>移植性</t>
    <rPh sb="0" eb="3">
      <t>イショクセイ</t>
    </rPh>
    <phoneticPr fontId="2"/>
  </si>
  <si>
    <t>回復性</t>
    <rPh sb="0" eb="3">
      <t>カイフクセイ</t>
    </rPh>
    <phoneticPr fontId="2"/>
  </si>
  <si>
    <t>データ品質計画</t>
    <rPh sb="3" eb="5">
      <t>ヒンシツ</t>
    </rPh>
    <rPh sb="5" eb="7">
      <t>ケイカク</t>
    </rPh>
    <phoneticPr fontId="2"/>
  </si>
  <si>
    <t>データ品質コントロール</t>
    <rPh sb="3" eb="5">
      <t>ヒンシツ</t>
    </rPh>
    <phoneticPr fontId="2"/>
  </si>
  <si>
    <t>データ品質保証</t>
    <rPh sb="3" eb="5">
      <t>ヒンシツ</t>
    </rPh>
    <rPh sb="5" eb="7">
      <t>ホショウ</t>
    </rPh>
    <phoneticPr fontId="2"/>
  </si>
  <si>
    <t>データ品質改善</t>
    <rPh sb="3" eb="5">
      <t>ヒンシツ</t>
    </rPh>
    <rPh sb="5" eb="7">
      <t>カイゼン</t>
    </rPh>
    <phoneticPr fontId="2"/>
  </si>
  <si>
    <t>データ関連サポート</t>
    <rPh sb="3" eb="5">
      <t>カンレン</t>
    </rPh>
    <phoneticPr fontId="2"/>
  </si>
  <si>
    <t>リソース規定</t>
    <rPh sb="4" eb="6">
      <t>キテイ</t>
    </rPh>
    <phoneticPr fontId="2"/>
  </si>
  <si>
    <t>外部データ</t>
    <rPh sb="0" eb="2">
      <t>ガイブ</t>
    </rPh>
    <phoneticPr fontId="2"/>
  </si>
  <si>
    <t>提供</t>
    <rPh sb="0" eb="2">
      <t>テイキョウ</t>
    </rPh>
    <phoneticPr fontId="2"/>
  </si>
  <si>
    <t>設計（合目的）</t>
    <rPh sb="0" eb="2">
      <t>セッケイ</t>
    </rPh>
    <rPh sb="3" eb="6">
      <t>ゴウモクテキ</t>
    </rPh>
    <phoneticPr fontId="2"/>
  </si>
  <si>
    <t>公開：公開（API）</t>
    <phoneticPr fontId="2"/>
  </si>
  <si>
    <t>公開：公開（画面）</t>
    <rPh sb="0" eb="2">
      <t>コウカイ</t>
    </rPh>
    <phoneticPr fontId="2"/>
  </si>
  <si>
    <t>提供：環境依存</t>
    <rPh sb="3" eb="5">
      <t>カンキョウ</t>
    </rPh>
    <rPh sb="5" eb="7">
      <t>イゾン</t>
    </rPh>
    <phoneticPr fontId="2"/>
  </si>
  <si>
    <t>提供：自動入力</t>
    <rPh sb="3" eb="7">
      <t>ジドウニュウリョク</t>
    </rPh>
    <phoneticPr fontId="2"/>
  </si>
  <si>
    <t>提供：マルチリンガル</t>
    <phoneticPr fontId="2"/>
  </si>
  <si>
    <t>提供：他サ－ビスの参照</t>
    <rPh sb="3" eb="4">
      <t>タ</t>
    </rPh>
    <rPh sb="9" eb="11">
      <t>サンショウ</t>
    </rPh>
    <phoneticPr fontId="2"/>
  </si>
  <si>
    <t>提供：サービスカタログ</t>
    <phoneticPr fontId="2"/>
  </si>
  <si>
    <t>設計：設計（合目的）</t>
    <rPh sb="0" eb="2">
      <t>セッケイ</t>
    </rPh>
    <phoneticPr fontId="2"/>
  </si>
  <si>
    <t>設計：設計（標準）</t>
    <phoneticPr fontId="2"/>
  </si>
  <si>
    <t>設計：設計（構造）</t>
    <phoneticPr fontId="2"/>
  </si>
  <si>
    <t>データ収集：データ収集</t>
    <phoneticPr fontId="2"/>
  </si>
  <si>
    <t>データ統合：データ統合</t>
    <phoneticPr fontId="2"/>
  </si>
  <si>
    <t>外部データ：外部データ（評価）</t>
    <rPh sb="12" eb="14">
      <t>ヒョウカ</t>
    </rPh>
    <phoneticPr fontId="2"/>
  </si>
  <si>
    <t>外部データ：外部データ（品質）</t>
    <rPh sb="12" eb="14">
      <t>ヒンシツ</t>
    </rPh>
    <phoneticPr fontId="2"/>
  </si>
  <si>
    <t>サービス消費：ベースレジストリの活用（住所）</t>
    <rPh sb="16" eb="18">
      <t>カツヨウ</t>
    </rPh>
    <rPh sb="19" eb="21">
      <t>ジュウショ</t>
    </rPh>
    <phoneticPr fontId="2"/>
  </si>
  <si>
    <t>サービス消費：ベースレジストリの活用（法人）</t>
    <rPh sb="16" eb="18">
      <t>カツヨウ</t>
    </rPh>
    <rPh sb="19" eb="21">
      <t>ホウジン</t>
    </rPh>
    <phoneticPr fontId="2"/>
  </si>
  <si>
    <t>サービス消費：ベースレジストリの活用（個人）</t>
    <rPh sb="16" eb="18">
      <t>カツヨウ</t>
    </rPh>
    <rPh sb="19" eb="21">
      <t>コジン</t>
    </rPh>
    <phoneticPr fontId="2"/>
  </si>
  <si>
    <t>サービス消費：ベースレジストリの活用（地図）</t>
    <rPh sb="16" eb="18">
      <t>カツヨウ</t>
    </rPh>
    <rPh sb="19" eb="21">
      <t>チズ</t>
    </rPh>
    <phoneticPr fontId="2"/>
  </si>
  <si>
    <t>サービス消費：デジタル対応</t>
    <rPh sb="11" eb="13">
      <t>タイオウ</t>
    </rPh>
    <phoneticPr fontId="2"/>
  </si>
  <si>
    <t>サービス消費：リアルタイムとパッチ</t>
    <phoneticPr fontId="2"/>
  </si>
  <si>
    <t>サービス消費：プッシュプル</t>
    <phoneticPr fontId="2"/>
  </si>
  <si>
    <t>サービス消費：共通的接続プロトコル</t>
    <rPh sb="7" eb="10">
      <t>キョウツウテキ</t>
    </rPh>
    <rPh sb="10" eb="12">
      <t>セツゾク</t>
    </rPh>
    <phoneticPr fontId="2"/>
  </si>
  <si>
    <t>サービス消費：クラウドの適切な活用</t>
    <rPh sb="12" eb="14">
      <t>テキセツ</t>
    </rPh>
    <rPh sb="15" eb="17">
      <t>カツヨウ</t>
    </rPh>
    <phoneticPr fontId="2"/>
  </si>
  <si>
    <t>サービス消費：例外処理</t>
    <rPh sb="7" eb="9">
      <t>レイガイ</t>
    </rPh>
    <rPh sb="9" eb="11">
      <t>ショリ</t>
    </rPh>
    <phoneticPr fontId="2"/>
  </si>
  <si>
    <t>サービス消費：共通認証</t>
    <rPh sb="7" eb="9">
      <t>キョウツウ</t>
    </rPh>
    <rPh sb="9" eb="11">
      <t>ニンショウ</t>
    </rPh>
    <phoneticPr fontId="2"/>
  </si>
  <si>
    <t>サービス消費：共通請求</t>
    <rPh sb="7" eb="9">
      <t>キョウツウ</t>
    </rPh>
    <rPh sb="9" eb="11">
      <t>セイキュウ</t>
    </rPh>
    <phoneticPr fontId="2"/>
  </si>
  <si>
    <t>サービス消費：共通支払</t>
    <rPh sb="7" eb="9">
      <t>キョウツウ</t>
    </rPh>
    <rPh sb="9" eb="11">
      <t>シハラ</t>
    </rPh>
    <phoneticPr fontId="2"/>
  </si>
  <si>
    <t>サービス消費：共通申請</t>
    <rPh sb="7" eb="9">
      <t>キョウツウ</t>
    </rPh>
    <rPh sb="9" eb="11">
      <t>シンセイ</t>
    </rPh>
    <phoneticPr fontId="2"/>
  </si>
  <si>
    <t>サービス消費：共通証明</t>
    <rPh sb="7" eb="9">
      <t>キョウツウ</t>
    </rPh>
    <rPh sb="9" eb="11">
      <t>ショウメイ</t>
    </rPh>
    <phoneticPr fontId="2"/>
  </si>
  <si>
    <t>サービス消費：共通通知</t>
    <rPh sb="7" eb="9">
      <t>キョウツウ</t>
    </rPh>
    <rPh sb="9" eb="11">
      <t>ツウチ</t>
    </rPh>
    <phoneticPr fontId="2"/>
  </si>
  <si>
    <t>サービス消費：翻訳</t>
    <rPh sb="7" eb="9">
      <t>ホンヤク</t>
    </rPh>
    <phoneticPr fontId="2"/>
  </si>
  <si>
    <t>サービス消費：アクセス分析</t>
    <rPh sb="11" eb="13">
      <t>ブンセキ</t>
    </rPh>
    <phoneticPr fontId="2"/>
  </si>
  <si>
    <t>サービス消費：クラウド</t>
    <phoneticPr fontId="2"/>
  </si>
  <si>
    <t>サービス内容：コスト効果分析</t>
    <rPh sb="10" eb="12">
      <t>コウカ</t>
    </rPh>
    <rPh sb="12" eb="14">
      <t>ブンセキ</t>
    </rPh>
    <phoneticPr fontId="2"/>
  </si>
  <si>
    <t>サービス内容：利用拡大策</t>
    <rPh sb="7" eb="9">
      <t>リヨウ</t>
    </rPh>
    <rPh sb="9" eb="11">
      <t>カクダイ</t>
    </rPh>
    <rPh sb="11" eb="12">
      <t>サク</t>
    </rPh>
    <phoneticPr fontId="2"/>
  </si>
  <si>
    <t>サービス内容：責任部署</t>
    <rPh sb="7" eb="9">
      <t>セキニン</t>
    </rPh>
    <rPh sb="9" eb="11">
      <t>ブショ</t>
    </rPh>
    <phoneticPr fontId="2"/>
  </si>
  <si>
    <t>サービス内容：自動対応</t>
    <rPh sb="7" eb="9">
      <t>ジドウ</t>
    </rPh>
    <rPh sb="9" eb="11">
      <t>タイオウ</t>
    </rPh>
    <phoneticPr fontId="2"/>
  </si>
  <si>
    <t>サービス内容：提供状態の公開</t>
    <rPh sb="7" eb="9">
      <t>テイキョウ</t>
    </rPh>
    <rPh sb="9" eb="11">
      <t>ジョウタイ</t>
    </rPh>
    <rPh sb="12" eb="14">
      <t>コウカイ</t>
    </rPh>
    <phoneticPr fontId="2"/>
  </si>
  <si>
    <t>サービス内容：ルール化</t>
    <rPh sb="10" eb="11">
      <t>カ</t>
    </rPh>
    <phoneticPr fontId="2"/>
  </si>
  <si>
    <t>サービス内容：モデル化された標準</t>
    <rPh sb="10" eb="11">
      <t>カ</t>
    </rPh>
    <rPh sb="14" eb="16">
      <t>ヒョウジュン</t>
    </rPh>
    <phoneticPr fontId="2"/>
  </si>
  <si>
    <t>サービス内容：モデル化技法</t>
    <rPh sb="10" eb="11">
      <t>カ</t>
    </rPh>
    <rPh sb="11" eb="13">
      <t>ギホウ</t>
    </rPh>
    <phoneticPr fontId="2"/>
  </si>
  <si>
    <t>サービス内容：アーキテクチャの定義</t>
    <rPh sb="15" eb="17">
      <t>テイギ</t>
    </rPh>
    <phoneticPr fontId="2"/>
  </si>
  <si>
    <t>データ品質計画：要求管理</t>
    <rPh sb="8" eb="10">
      <t>ヨウキュウ</t>
    </rPh>
    <rPh sb="10" eb="12">
      <t>カンリ</t>
    </rPh>
    <phoneticPr fontId="2"/>
  </si>
  <si>
    <t>データ品質計画：データ品質戦略管理</t>
    <rPh sb="11" eb="13">
      <t>ヒンシツ</t>
    </rPh>
    <rPh sb="13" eb="15">
      <t>センリャク</t>
    </rPh>
    <rPh sb="15" eb="17">
      <t>カンリ</t>
    </rPh>
    <phoneticPr fontId="2"/>
  </si>
  <si>
    <t>データ品質計画：データ品質ポリシー／標準／調達管理</t>
    <rPh sb="11" eb="13">
      <t>ヒンシツ</t>
    </rPh>
    <rPh sb="18" eb="20">
      <t>ヒョウジュン</t>
    </rPh>
    <rPh sb="21" eb="23">
      <t>チョウタツ</t>
    </rPh>
    <rPh sb="23" eb="25">
      <t>カンリ</t>
    </rPh>
    <phoneticPr fontId="2"/>
  </si>
  <si>
    <t>データ品質計画：データ品質導入計画</t>
    <rPh sb="11" eb="13">
      <t>ヒンシツ</t>
    </rPh>
    <rPh sb="13" eb="15">
      <t>ドウニュウ</t>
    </rPh>
    <rPh sb="15" eb="17">
      <t>ケイカク</t>
    </rPh>
    <phoneticPr fontId="2"/>
  </si>
  <si>
    <t>データ品質コントロール：データ仕様や作業の規定</t>
    <rPh sb="15" eb="17">
      <t>シヨウ</t>
    </rPh>
    <rPh sb="18" eb="20">
      <t>サギョウ</t>
    </rPh>
    <rPh sb="21" eb="23">
      <t>キテイ</t>
    </rPh>
    <phoneticPr fontId="2"/>
  </si>
  <si>
    <t>データ品質コントロール：データ処理</t>
    <rPh sb="0" eb="17">
      <t>ショリ</t>
    </rPh>
    <phoneticPr fontId="2"/>
  </si>
  <si>
    <t>データ品質コントロール：データ品質モニタリングとコントロール</t>
    <rPh sb="15" eb="17">
      <t>ヒンシツ</t>
    </rPh>
    <phoneticPr fontId="2"/>
  </si>
  <si>
    <t>データ品質保証：データ品質のレビュー</t>
    <rPh sb="11" eb="13">
      <t>ヒンシツ</t>
    </rPh>
    <phoneticPr fontId="2"/>
  </si>
  <si>
    <t>データ品質保証：測定規定</t>
    <rPh sb="8" eb="10">
      <t>ソクテイ</t>
    </rPh>
    <rPh sb="10" eb="12">
      <t>キテイ</t>
    </rPh>
    <phoneticPr fontId="2"/>
  </si>
  <si>
    <t>データ品質保証：データ品質とプロセスパフォーマンスの測定</t>
    <rPh sb="11" eb="13">
      <t>ヒンシツ</t>
    </rPh>
    <rPh sb="26" eb="28">
      <t>ソクテイ</t>
    </rPh>
    <phoneticPr fontId="2"/>
  </si>
  <si>
    <t>データ品質保証：測定結果の評価</t>
    <rPh sb="8" eb="15">
      <t>カンリヒョウカ</t>
    </rPh>
    <phoneticPr fontId="2"/>
  </si>
  <si>
    <t>データ品質改善：データクレンジング</t>
    <phoneticPr fontId="2"/>
  </si>
  <si>
    <t>データ品質改善：データのルール非準拠を防止するためのプロセス改善</t>
    <rPh sb="15" eb="16">
      <t>ヒ</t>
    </rPh>
    <rPh sb="16" eb="18">
      <t>ジュンキョ</t>
    </rPh>
    <rPh sb="19" eb="21">
      <t>ボウシ</t>
    </rPh>
    <rPh sb="30" eb="32">
      <t>カイゼン</t>
    </rPh>
    <phoneticPr fontId="2"/>
  </si>
  <si>
    <t>データ関連サポート：データアーキテクチャ管理</t>
    <rPh sb="20" eb="22">
      <t>カンリ</t>
    </rPh>
    <phoneticPr fontId="2"/>
  </si>
  <si>
    <t>データ関連サポート：データ転送管理</t>
    <rPh sb="13" eb="15">
      <t>テンソウ</t>
    </rPh>
    <rPh sb="15" eb="17">
      <t>カンリ</t>
    </rPh>
    <phoneticPr fontId="2"/>
  </si>
  <si>
    <t>データ関連サポート：データ運用管理</t>
    <rPh sb="13" eb="15">
      <t>ウンヨウ</t>
    </rPh>
    <rPh sb="15" eb="17">
      <t>カンリ</t>
    </rPh>
    <phoneticPr fontId="2"/>
  </si>
  <si>
    <t>データ関連サポート：データセキュリティ管理</t>
    <rPh sb="19" eb="21">
      <t>カンリ</t>
    </rPh>
    <phoneticPr fontId="2"/>
  </si>
  <si>
    <t>リソース規定：データ品質管理組織の管理</t>
    <rPh sb="10" eb="12">
      <t>ヒンシツ</t>
    </rPh>
    <rPh sb="12" eb="14">
      <t>カンリ</t>
    </rPh>
    <rPh sb="14" eb="16">
      <t>ソシキ</t>
    </rPh>
    <rPh sb="17" eb="19">
      <t>カンリ</t>
    </rPh>
    <phoneticPr fontId="2"/>
  </si>
  <si>
    <t>リソース規定：人材管理</t>
    <rPh sb="7" eb="9">
      <t>ジンザイ</t>
    </rPh>
    <rPh sb="9" eb="11">
      <t>カンリ</t>
    </rPh>
    <phoneticPr fontId="2"/>
  </si>
  <si>
    <t>リアルタイムとバッチのプロセスが適切に使われている</t>
    <rPh sb="16" eb="18">
      <t>テキセツ</t>
    </rPh>
    <phoneticPr fontId="2"/>
  </si>
  <si>
    <t>提供：デジタル対応サービス提供</t>
    <rPh sb="0" eb="2">
      <t>テイキョウ</t>
    </rPh>
    <rPh sb="7" eb="9">
      <t>タイオウ</t>
    </rPh>
    <rPh sb="13" eb="15">
      <t>テイキョウ</t>
    </rPh>
    <phoneticPr fontId="2"/>
  </si>
  <si>
    <t>該当しない</t>
    <rPh sb="0" eb="2">
      <t>ガイトウ</t>
    </rPh>
    <phoneticPr fontId="2"/>
  </si>
  <si>
    <t>評価者：</t>
    <rPh sb="0" eb="2">
      <t>ヒョウカ</t>
    </rPh>
    <rPh sb="2" eb="3">
      <t>シャ</t>
    </rPh>
    <phoneticPr fontId="2"/>
  </si>
  <si>
    <t>評価結果：</t>
    <rPh sb="0" eb="2">
      <t>ヒョウカ</t>
    </rPh>
    <rPh sb="2" eb="4">
      <t>ケッカ</t>
    </rPh>
    <phoneticPr fontId="2"/>
  </si>
  <si>
    <r>
      <rPr>
        <sz val="11"/>
        <color rgb="FF000000"/>
        <rFont val="Arial"/>
        <family val="2"/>
      </rPr>
      <t>ISO25024</t>
    </r>
    <r>
      <rPr>
        <sz val="11"/>
        <color rgb="FF000000"/>
        <rFont val="Yu Gothic"/>
        <family val="2"/>
        <charset val="128"/>
      </rPr>
      <t>および</t>
    </r>
    <r>
      <rPr>
        <sz val="11"/>
        <color rgb="FF000000"/>
        <rFont val="Arial"/>
        <family val="2"/>
      </rPr>
      <t>IMM</t>
    </r>
    <r>
      <rPr>
        <sz val="11"/>
        <color rgb="FF000000"/>
        <rFont val="Yu Gothic"/>
        <family val="2"/>
        <charset val="128"/>
      </rPr>
      <t>による</t>
    </r>
    <r>
      <rPr>
        <sz val="11"/>
        <color rgb="FF000000"/>
        <rFont val="游ゴシック"/>
        <family val="2"/>
        <charset val="128"/>
      </rPr>
      <t>サービス品質の評価</t>
    </r>
    <rPh sb="21" eb="23">
      <t>ヒンシツ</t>
    </rPh>
    <rPh sb="24" eb="26">
      <t>ヒョウカ</t>
    </rPh>
    <phoneticPr fontId="2"/>
  </si>
  <si>
    <t>評価対象：</t>
    <rPh sb="0" eb="2">
      <t>ヒョウカ</t>
    </rPh>
    <rPh sb="2" eb="4">
      <t>タイショウ</t>
    </rPh>
    <phoneticPr fontId="2"/>
  </si>
  <si>
    <t>説明</t>
    <rPh sb="0" eb="2">
      <t>セツメイ</t>
    </rPh>
    <phoneticPr fontId="2"/>
  </si>
  <si>
    <t>評価基準</t>
    <rPh sb="0" eb="2">
      <t>ヒョウカ</t>
    </rPh>
    <rPh sb="2" eb="4">
      <t>キジュン</t>
    </rPh>
    <phoneticPr fontId="2"/>
  </si>
  <si>
    <t>項目名</t>
    <rPh sb="0" eb="2">
      <t>コウモク</t>
    </rPh>
    <rPh sb="2" eb="3">
      <t>メイ</t>
    </rPh>
    <phoneticPr fontId="2"/>
  </si>
  <si>
    <t>評価項目</t>
    <rPh sb="0" eb="2">
      <t>ヒョウカ</t>
    </rPh>
    <rPh sb="2" eb="4">
      <t>コウモク</t>
    </rPh>
    <phoneticPr fontId="2"/>
  </si>
  <si>
    <t>全般</t>
    <rPh sb="0" eb="2">
      <t>ゼンパン</t>
    </rPh>
    <phoneticPr fontId="2"/>
  </si>
  <si>
    <t>メタデータ</t>
    <phoneticPr fontId="2"/>
  </si>
  <si>
    <t>データの説明（内容、収集方法、更新頻度など）が必要に応じて提供されているか</t>
    <rPh sb="4" eb="6">
      <t>セツメイ</t>
    </rPh>
    <rPh sb="7" eb="9">
      <t>ナイヨウ</t>
    </rPh>
    <rPh sb="10" eb="12">
      <t>シュウシュウ</t>
    </rPh>
    <rPh sb="12" eb="14">
      <t>ホウホウ</t>
    </rPh>
    <rPh sb="15" eb="17">
      <t>コウシン</t>
    </rPh>
    <rPh sb="17" eb="19">
      <t>ヒンド</t>
    </rPh>
    <rPh sb="23" eb="25">
      <t>ヒツヨウ</t>
    </rPh>
    <rPh sb="26" eb="27">
      <t>オウ</t>
    </rPh>
    <rPh sb="29" eb="31">
      <t>テイキョウ</t>
    </rPh>
    <phoneticPr fontId="2"/>
  </si>
  <si>
    <t>〇</t>
    <phoneticPr fontId="2"/>
  </si>
  <si>
    <t>◎</t>
    <phoneticPr fontId="2"/>
  </si>
  <si>
    <t>◎</t>
    <phoneticPr fontId="2"/>
  </si>
  <si>
    <t>〇</t>
    <phoneticPr fontId="2"/>
  </si>
  <si>
    <t>未対応(0)</t>
    <rPh sb="0" eb="3">
      <t>ミタイオウ</t>
    </rPh>
    <phoneticPr fontId="2"/>
  </si>
  <si>
    <t>未対応</t>
    <rPh sb="0" eb="3">
      <t>ミタイオウ</t>
    </rPh>
    <phoneticPr fontId="2"/>
  </si>
  <si>
    <t>データの品質を確保するデータ収集プロセスになっている</t>
    <rPh sb="4" eb="6">
      <t>ヒンシツ</t>
    </rPh>
    <rPh sb="7" eb="9">
      <t>カクホ</t>
    </rPh>
    <rPh sb="14" eb="16">
      <t>シュウシュウ</t>
    </rPh>
    <phoneticPr fontId="2"/>
  </si>
  <si>
    <t>ベースレジストリ（住所）を活用して、確認された正しい住所を参照/利用している</t>
    <rPh sb="13" eb="15">
      <t>カツヨウ</t>
    </rPh>
    <phoneticPr fontId="2"/>
  </si>
  <si>
    <t>ベースレジストリ（法人）を活用して、法人名や本社等は確認された正しい情報を参照/利用している</t>
    <rPh sb="13" eb="15">
      <t>カツヨウ</t>
    </rPh>
    <phoneticPr fontId="2"/>
  </si>
  <si>
    <t>データの説明がメタデータとして提供されている</t>
    <rPh sb="6" eb="8">
      <t>テイキョウ</t>
    </rPh>
    <phoneticPr fontId="2"/>
  </si>
  <si>
    <t>他のデータとの連携等により必要になった際に項目を見直している</t>
    <rPh sb="0" eb="1">
      <t>タ</t>
    </rPh>
    <rPh sb="7" eb="9">
      <t>レンケイ</t>
    </rPh>
    <rPh sb="9" eb="10">
      <t>トウ</t>
    </rPh>
    <rPh sb="13" eb="15">
      <t>ヒツヨウ</t>
    </rPh>
    <rPh sb="19" eb="20">
      <t>サイ</t>
    </rPh>
    <rPh sb="21" eb="23">
      <t>コウモク</t>
    </rPh>
    <rPh sb="24" eb="26">
      <t>ミナオ</t>
    </rPh>
    <phoneticPr fontId="2"/>
  </si>
  <si>
    <t>項目が目的に対して過不足なく設計されている</t>
    <rPh sb="0" eb="2">
      <t>コウモク</t>
    </rPh>
    <rPh sb="3" eb="5">
      <t>モクテキ</t>
    </rPh>
    <rPh sb="6" eb="7">
      <t>タイ</t>
    </rPh>
    <rPh sb="9" eb="12">
      <t>カフソク</t>
    </rPh>
    <rPh sb="14" eb="16">
      <t>セッケイ</t>
    </rPh>
    <phoneticPr fontId="2"/>
  </si>
  <si>
    <t>標準を参照していない</t>
    <rPh sb="3" eb="5">
      <t>ヒョウジュン</t>
    </rPh>
    <rPh sb="6" eb="8">
      <t>サンショウ</t>
    </rPh>
    <phoneticPr fontId="2"/>
  </si>
  <si>
    <t>データが構造化されていない</t>
    <rPh sb="7" eb="10">
      <t>コウゾウカ</t>
    </rPh>
    <phoneticPr fontId="2"/>
  </si>
  <si>
    <t>部分的に、データ連携を前提としてデータが構造化されている</t>
    <rPh sb="0" eb="3">
      <t xml:space="preserve">ブブンテキニ </t>
    </rPh>
    <rPh sb="20" eb="23">
      <t xml:space="preserve">コウゾウカ </t>
    </rPh>
    <phoneticPr fontId="2"/>
  </si>
  <si>
    <t>データを構造化しているが、データ連携を前提としたものになっていない</t>
    <rPh sb="4" eb="7">
      <t xml:space="preserve">コウゾウカ </t>
    </rPh>
    <rPh sb="16" eb="18">
      <t xml:space="preserve">レンケイ </t>
    </rPh>
    <rPh sb="19" eb="21">
      <t xml:space="preserve">ゼンテイトシタ </t>
    </rPh>
    <phoneticPr fontId="2"/>
  </si>
  <si>
    <t>データ収集プロセスとしての規定がない</t>
    <rPh sb="3" eb="5">
      <t>シュウシュウ</t>
    </rPh>
    <rPh sb="13" eb="15">
      <t>キテイ</t>
    </rPh>
    <phoneticPr fontId="2"/>
  </si>
  <si>
    <t>データ収集のプロセスは規定されていないが、品質のチェックは行うことがある</t>
    <rPh sb="3" eb="5">
      <t>シュウシュウ</t>
    </rPh>
    <rPh sb="11" eb="13">
      <t>キテイ</t>
    </rPh>
    <rPh sb="21" eb="23">
      <t>ヒンシツ</t>
    </rPh>
    <rPh sb="29" eb="30">
      <t>オコナ</t>
    </rPh>
    <phoneticPr fontId="2"/>
  </si>
  <si>
    <t>データ収集プロセスにおいてデータ品質を確保するための規定はあるが、すべてのデータ収集に適用されているわけではない</t>
    <rPh sb="3" eb="5">
      <t>シュウシュウ</t>
    </rPh>
    <rPh sb="16" eb="18">
      <t xml:space="preserve">ヒンシツ </t>
    </rPh>
    <rPh sb="19" eb="21">
      <t xml:space="preserve">カクホ </t>
    </rPh>
    <rPh sb="26" eb="28">
      <t>キテイ</t>
    </rPh>
    <rPh sb="40" eb="42">
      <t>シュウシュウ</t>
    </rPh>
    <rPh sb="43" eb="45">
      <t>テキヨウ</t>
    </rPh>
    <phoneticPr fontId="2"/>
  </si>
  <si>
    <t>データの品質を確保するデータ収集プロセスが規定されていて、かつ全般的に適用されている</t>
    <rPh sb="4" eb="6">
      <t>ヒンシツ</t>
    </rPh>
    <rPh sb="7" eb="9">
      <t>カクホ</t>
    </rPh>
    <rPh sb="14" eb="16">
      <t>シュウシュウ</t>
    </rPh>
    <rPh sb="21" eb="23">
      <t>キテイ</t>
    </rPh>
    <rPh sb="31" eb="34">
      <t>ゼンパンテキ</t>
    </rPh>
    <rPh sb="35" eb="37">
      <t>テキヨウ</t>
    </rPh>
    <phoneticPr fontId="2"/>
  </si>
  <si>
    <t>データの統合プロセスが定義されていない</t>
    <rPh sb="4" eb="6">
      <t>トウゴウ</t>
    </rPh>
    <rPh sb="11" eb="13">
      <t>テイギ</t>
    </rPh>
    <phoneticPr fontId="2"/>
  </si>
  <si>
    <t>データを統合するプロセスの定義は行われているが、すべてのケースで適用されていない</t>
    <rPh sb="4" eb="6">
      <t>トウゴウ</t>
    </rPh>
    <rPh sb="13" eb="15">
      <t>テイギ</t>
    </rPh>
    <rPh sb="16" eb="17">
      <t>オコナ</t>
    </rPh>
    <rPh sb="32" eb="34">
      <t>テキヨウ</t>
    </rPh>
    <phoneticPr fontId="2"/>
  </si>
  <si>
    <t>データを統合するプロセスが定義されていて、且つ全般的に適用されている</t>
    <rPh sb="4" eb="6">
      <t>トウゴウ</t>
    </rPh>
    <rPh sb="13" eb="15">
      <t>テイギ</t>
    </rPh>
    <rPh sb="21" eb="22">
      <t xml:space="preserve">カツ </t>
    </rPh>
    <rPh sb="23" eb="26">
      <t>ゼンパンテキ</t>
    </rPh>
    <rPh sb="27" eb="29">
      <t>テキヨウ</t>
    </rPh>
    <phoneticPr fontId="2"/>
  </si>
  <si>
    <t>データを統合するプロセスの定義は行われているが、定義に従って運用されていない</t>
    <rPh sb="4" eb="6">
      <t>トウゴウ</t>
    </rPh>
    <rPh sb="11" eb="13">
      <t>テイギ</t>
    </rPh>
    <rPh sb="24" eb="26">
      <t xml:space="preserve">テイギ </t>
    </rPh>
    <rPh sb="27" eb="28">
      <t xml:space="preserve">シタガッテ </t>
    </rPh>
    <rPh sb="30" eb="32">
      <t xml:space="preserve">ウンヨウ </t>
    </rPh>
    <phoneticPr fontId="2"/>
  </si>
  <si>
    <t>外部データを評価していない</t>
    <rPh sb="0" eb="2">
      <t>ガイブ</t>
    </rPh>
    <rPh sb="6" eb="8">
      <t>ヒョウカ</t>
    </rPh>
    <phoneticPr fontId="2"/>
  </si>
  <si>
    <t>ベースレジストリ（住所）を活用していない</t>
    <rPh sb="9" eb="11">
      <t>カツヨウ</t>
    </rPh>
    <phoneticPr fontId="2"/>
  </si>
  <si>
    <t>ベースレジストリ（法人）を活用していない</t>
    <rPh sb="12" eb="14">
      <t>ホウジン</t>
    </rPh>
    <phoneticPr fontId="2"/>
  </si>
  <si>
    <t>ベースレジストリ（個人）を活用していない</t>
    <rPh sb="9" eb="11">
      <t>コジン</t>
    </rPh>
    <phoneticPr fontId="2"/>
  </si>
  <si>
    <t>ベースレジストリ（地図）を活用していない</t>
    <rPh sb="9" eb="11">
      <t>チズ</t>
    </rPh>
    <phoneticPr fontId="2"/>
  </si>
  <si>
    <t>全体的に外部データが十分な品質でない</t>
    <rPh sb="0" eb="3">
      <t>ゼンタイテキ</t>
    </rPh>
    <rPh sb="4" eb="6">
      <t>ガイブ</t>
    </rPh>
    <phoneticPr fontId="2"/>
  </si>
  <si>
    <t>一部の外部データが十分な品質でない</t>
    <rPh sb="0" eb="2">
      <t>イチブ</t>
    </rPh>
    <phoneticPr fontId="2"/>
  </si>
  <si>
    <t>外部データが十分な品質である</t>
    <rPh sb="0" eb="2">
      <t>ガイブ</t>
    </rPh>
    <rPh sb="6" eb="8">
      <t>ジュウブン</t>
    </rPh>
    <rPh sb="9" eb="11">
      <t>ヒンシツ</t>
    </rPh>
    <phoneticPr fontId="2"/>
  </si>
  <si>
    <t>ベースレジストリ（住所）を活用を全般的に参照/利用している</t>
    <rPh sb="16" eb="19">
      <t>ゼンパンテキ</t>
    </rPh>
    <phoneticPr fontId="2"/>
  </si>
  <si>
    <t>ベースレジストリ（法人）の活用をして参照/利用している</t>
    <phoneticPr fontId="2"/>
  </si>
  <si>
    <t>ベースレジストリ（個人）の活用をして参照/利用している</t>
    <rPh sb="9" eb="11">
      <t>コジン</t>
    </rPh>
    <phoneticPr fontId="2"/>
  </si>
  <si>
    <t>ベースレジストリ（地図）の活用をして参照/利用している</t>
    <rPh sb="9" eb="11">
      <t>チズ</t>
    </rPh>
    <phoneticPr fontId="2"/>
  </si>
  <si>
    <t>サービス利用はデジタル対応している（パソコン、タブレット、スマホ等から利用できる）</t>
    <rPh sb="4" eb="6">
      <t>リヨウ</t>
    </rPh>
    <rPh sb="11" eb="13">
      <t>タイオウ</t>
    </rPh>
    <rPh sb="32" eb="33">
      <t xml:space="preserve">ナド </t>
    </rPh>
    <rPh sb="35" eb="37">
      <t xml:space="preserve">リヨウ </t>
    </rPh>
    <phoneticPr fontId="2"/>
  </si>
  <si>
    <t>すべてのサービス利用はデジタル対応している</t>
    <rPh sb="8" eb="10">
      <t>リヨウ</t>
    </rPh>
    <rPh sb="15" eb="17">
      <t>タイオウ</t>
    </rPh>
    <phoneticPr fontId="2"/>
  </si>
  <si>
    <t>リアルタイムとパッチのプロセスの使い方が適切でない</t>
    <rPh sb="16" eb="17">
      <t>ツカ</t>
    </rPh>
    <rPh sb="18" eb="19">
      <t>カタ</t>
    </rPh>
    <rPh sb="20" eb="22">
      <t>テキセツ</t>
    </rPh>
    <phoneticPr fontId="2"/>
  </si>
  <si>
    <t>リアルタイムとパッチのプロセスが適切に使われている</t>
    <rPh sb="16" eb="18">
      <t>テキセツ</t>
    </rPh>
    <phoneticPr fontId="2"/>
  </si>
  <si>
    <t>プッシュとプルの両機能を持たない</t>
    <rPh sb="8" eb="11">
      <t>リョウキノウ</t>
    </rPh>
    <rPh sb="12" eb="13">
      <t>モ</t>
    </rPh>
    <phoneticPr fontId="2"/>
  </si>
  <si>
    <t>プッシュ又はプルのみの機能を持つ</t>
    <rPh sb="4" eb="5">
      <t>マタ</t>
    </rPh>
    <rPh sb="11" eb="13">
      <t>キノウ</t>
    </rPh>
    <rPh sb="14" eb="15">
      <t>モ</t>
    </rPh>
    <phoneticPr fontId="2"/>
  </si>
  <si>
    <t>独自の接続プロトコルを使用している</t>
    <rPh sb="0" eb="2">
      <t>ドクジ</t>
    </rPh>
    <rPh sb="3" eb="5">
      <t>セツゾク</t>
    </rPh>
    <rPh sb="11" eb="13">
      <t>シヨウ</t>
    </rPh>
    <phoneticPr fontId="2"/>
  </si>
  <si>
    <t>接続プロトコルを使用していない</t>
    <rPh sb="0" eb="2">
      <t>セツゾク</t>
    </rPh>
    <rPh sb="8" eb="10">
      <t>シヨウ</t>
    </rPh>
    <phoneticPr fontId="2"/>
  </si>
  <si>
    <t>一部で共通的接続プロトコルを使用している</t>
    <rPh sb="0" eb="2">
      <t>イチブ</t>
    </rPh>
    <phoneticPr fontId="2"/>
  </si>
  <si>
    <t>共通的接続プロトコルを使用している</t>
    <phoneticPr fontId="2"/>
  </si>
  <si>
    <t>クラウドのネットワークインフラを活用していない</t>
    <rPh sb="16" eb="18">
      <t>カツヨウ</t>
    </rPh>
    <phoneticPr fontId="2"/>
  </si>
  <si>
    <t>クラウドのネットワークインフラの活用が適切でない</t>
    <rPh sb="16" eb="18">
      <t>カツヨウ</t>
    </rPh>
    <rPh sb="19" eb="21">
      <t>テキセツ</t>
    </rPh>
    <phoneticPr fontId="2"/>
  </si>
  <si>
    <t>クラウドの適切なネットワークインフラを活用をしている</t>
    <rPh sb="5" eb="7">
      <t>テキセツ</t>
    </rPh>
    <rPh sb="19" eb="21">
      <t>カツヨウ</t>
    </rPh>
    <phoneticPr fontId="2"/>
  </si>
  <si>
    <t>例外処理のプロセスが定義されていない</t>
    <rPh sb="0" eb="2">
      <t>レイガイ</t>
    </rPh>
    <rPh sb="2" eb="4">
      <t>ショリ</t>
    </rPh>
    <rPh sb="10" eb="12">
      <t>テイギ</t>
    </rPh>
    <phoneticPr fontId="2"/>
  </si>
  <si>
    <t>例外処理のプロセスが定義されているが、マニュアルで運用されている</t>
    <rPh sb="0" eb="2">
      <t>レイガイ</t>
    </rPh>
    <rPh sb="2" eb="4">
      <t>ショリ</t>
    </rPh>
    <rPh sb="10" eb="12">
      <t>テイギ</t>
    </rPh>
    <rPh sb="25" eb="27">
      <t xml:space="preserve">ウンヨウ </t>
    </rPh>
    <phoneticPr fontId="2"/>
  </si>
  <si>
    <t>例外処理のプロセスが定義されているが、一部マニュアルで運用されている</t>
    <rPh sb="0" eb="2">
      <t>レイガイ</t>
    </rPh>
    <rPh sb="2" eb="4">
      <t>ショリ</t>
    </rPh>
    <rPh sb="10" eb="12">
      <t>テイギ</t>
    </rPh>
    <rPh sb="19" eb="21">
      <t xml:space="preserve">イチブ </t>
    </rPh>
    <rPh sb="27" eb="29">
      <t xml:space="preserve">ウンヨウ </t>
    </rPh>
    <phoneticPr fontId="2"/>
  </si>
  <si>
    <t>認証サービスを活用していない</t>
    <rPh sb="0" eb="2">
      <t>ニンショウ</t>
    </rPh>
    <rPh sb="7" eb="9">
      <t>カツヨウ</t>
    </rPh>
    <phoneticPr fontId="2"/>
  </si>
  <si>
    <t>独自の認証サービスを活用している</t>
    <rPh sb="0" eb="2">
      <t>ドクジ</t>
    </rPh>
    <rPh sb="3" eb="5">
      <t>ニンショウ</t>
    </rPh>
    <rPh sb="10" eb="12">
      <t>カツヨウ</t>
    </rPh>
    <phoneticPr fontId="2"/>
  </si>
  <si>
    <t>一部で共通認証サービスを活用している</t>
    <rPh sb="0" eb="2">
      <t>イチブ</t>
    </rPh>
    <phoneticPr fontId="2"/>
  </si>
  <si>
    <t>例外処理のプロセスが定義され、デジタルで処理されている</t>
    <rPh sb="0" eb="4">
      <t>レイガイショリ</t>
    </rPh>
    <rPh sb="10" eb="12">
      <t>テイギ</t>
    </rPh>
    <rPh sb="20" eb="22">
      <t>ショリ</t>
    </rPh>
    <phoneticPr fontId="2"/>
  </si>
  <si>
    <t>請求サービスを活用していない</t>
    <rPh sb="0" eb="2">
      <t>セイキュウ</t>
    </rPh>
    <phoneticPr fontId="2"/>
  </si>
  <si>
    <t>独自の請求サービスを活用している</t>
    <rPh sb="3" eb="5">
      <t>セイキュウ</t>
    </rPh>
    <phoneticPr fontId="2"/>
  </si>
  <si>
    <t>一部で共通請求サービスを活用している</t>
    <rPh sb="5" eb="7">
      <t>セイキュウ</t>
    </rPh>
    <phoneticPr fontId="2"/>
  </si>
  <si>
    <t>支払サービスを活用していない</t>
    <rPh sb="0" eb="2">
      <t>シハラ</t>
    </rPh>
    <phoneticPr fontId="2"/>
  </si>
  <si>
    <t>独自の支払サービスを活用している</t>
    <rPh sb="3" eb="5">
      <t>シハラ</t>
    </rPh>
    <phoneticPr fontId="2"/>
  </si>
  <si>
    <t>一部で共通支払サービスを活用している</t>
    <rPh sb="5" eb="7">
      <t>シハラ</t>
    </rPh>
    <phoneticPr fontId="2"/>
  </si>
  <si>
    <t>申請サービスを活用していない</t>
    <rPh sb="0" eb="2">
      <t>シンセイ</t>
    </rPh>
    <phoneticPr fontId="2"/>
  </si>
  <si>
    <t>独自の申請サービスを活用している</t>
    <rPh sb="3" eb="5">
      <t>シンセイ</t>
    </rPh>
    <phoneticPr fontId="2"/>
  </si>
  <si>
    <t>一部で共通申請サービスを活用している</t>
    <rPh sb="5" eb="7">
      <t>シンセイ</t>
    </rPh>
    <phoneticPr fontId="2"/>
  </si>
  <si>
    <t>証明サービスを活用していない</t>
    <rPh sb="0" eb="2">
      <t>ショウメイ</t>
    </rPh>
    <phoneticPr fontId="2"/>
  </si>
  <si>
    <t>独自の証明サービスを活用している</t>
    <rPh sb="3" eb="5">
      <t>ショウメイ</t>
    </rPh>
    <phoneticPr fontId="2"/>
  </si>
  <si>
    <t>通知サービスを活用していない</t>
    <rPh sb="0" eb="2">
      <t>ツウチ</t>
    </rPh>
    <phoneticPr fontId="2"/>
  </si>
  <si>
    <t>独自の通知サービスを活用している</t>
    <rPh sb="3" eb="5">
      <t>ツウチ</t>
    </rPh>
    <phoneticPr fontId="2"/>
  </si>
  <si>
    <t>一部で共通通知サービスを活用している</t>
    <rPh sb="5" eb="7">
      <t>ツウチ</t>
    </rPh>
    <phoneticPr fontId="2"/>
  </si>
  <si>
    <t>一部で共通証明サービスを活用している</t>
    <rPh sb="5" eb="7">
      <t>ショウメイ</t>
    </rPh>
    <phoneticPr fontId="2"/>
  </si>
  <si>
    <t>翻訳サービスを活用していない</t>
    <rPh sb="0" eb="2">
      <t>ホンヤク</t>
    </rPh>
    <phoneticPr fontId="2"/>
  </si>
  <si>
    <t>一部で翻訳サービスを活用している</t>
    <rPh sb="0" eb="2">
      <t xml:space="preserve">イチブデ </t>
    </rPh>
    <rPh sb="10" eb="12">
      <t xml:space="preserve">カツヨウ </t>
    </rPh>
    <phoneticPr fontId="2"/>
  </si>
  <si>
    <t>アクセス分析サービスを活用していない</t>
    <rPh sb="4" eb="6">
      <t>ブンセキ</t>
    </rPh>
    <phoneticPr fontId="2"/>
  </si>
  <si>
    <t>一部でアクセス分析サービスを活用している</t>
    <rPh sb="0" eb="2">
      <t xml:space="preserve">イチブデ </t>
    </rPh>
    <phoneticPr fontId="2"/>
  </si>
  <si>
    <t>クラウドサービスを活用していない</t>
    <phoneticPr fontId="2"/>
  </si>
  <si>
    <t>一部でクラウドサービスを活用している</t>
    <rPh sb="0" eb="2">
      <t xml:space="preserve">イチブデ </t>
    </rPh>
    <rPh sb="12" eb="14">
      <t xml:space="preserve">カツヨウ </t>
    </rPh>
    <phoneticPr fontId="2"/>
  </si>
  <si>
    <t>クラウドサービスを活用している</t>
    <rPh sb="7" eb="9">
      <t>ジドウ</t>
    </rPh>
    <rPh sb="9" eb="11">
      <t>ニュウリョク</t>
    </rPh>
    <rPh sb="11" eb="12">
      <t>ナド</t>
    </rPh>
    <rPh sb="13" eb="14">
      <t>キゾン</t>
    </rPh>
    <phoneticPr fontId="2"/>
  </si>
  <si>
    <t>費用対効果分析をしている</t>
    <rPh sb="2" eb="3">
      <t xml:space="preserve">タイ </t>
    </rPh>
    <rPh sb="3" eb="5">
      <t>コウカ</t>
    </rPh>
    <rPh sb="5" eb="7">
      <t>ブンセキ</t>
    </rPh>
    <phoneticPr fontId="2"/>
  </si>
  <si>
    <t>費用対効果分析をしていない</t>
    <phoneticPr fontId="2"/>
  </si>
  <si>
    <t>費用対効果分析をしている</t>
    <phoneticPr fontId="2"/>
  </si>
  <si>
    <t>費用対効果分析を行なっているが十分でない</t>
    <rPh sb="8" eb="9">
      <t xml:space="preserve">オコナッテイルガ </t>
    </rPh>
    <rPh sb="14" eb="16">
      <t>ガイトウジュウブン</t>
    </rPh>
    <phoneticPr fontId="2"/>
  </si>
  <si>
    <t>サービスの利用拡大策を提供していない</t>
    <phoneticPr fontId="2"/>
  </si>
  <si>
    <t>サービスの利用拡大策の提供が十分でない</t>
    <rPh sb="14" eb="16">
      <t>ジュウブン</t>
    </rPh>
    <phoneticPr fontId="2"/>
  </si>
  <si>
    <t>サービスの利用拡大策を提供している</t>
    <phoneticPr fontId="2"/>
  </si>
  <si>
    <t>サービス提供の責任部署を定めていない</t>
    <rPh sb="12" eb="13">
      <t>サダ</t>
    </rPh>
    <phoneticPr fontId="2"/>
  </si>
  <si>
    <t>外部からの利用要求に対応していない</t>
    <phoneticPr fontId="2"/>
  </si>
  <si>
    <t>サービス提供状態の公開をしていない</t>
    <phoneticPr fontId="2"/>
  </si>
  <si>
    <t>ビジネスプロセスを定義していない</t>
    <rPh sb="9" eb="11">
      <t>テイギ</t>
    </rPh>
    <phoneticPr fontId="2"/>
  </si>
  <si>
    <t>ビジネスプロセスに標準を使っていない</t>
    <rPh sb="9" eb="11">
      <t>ヒョウジュン</t>
    </rPh>
    <rPh sb="12" eb="13">
      <t>ツカ</t>
    </rPh>
    <phoneticPr fontId="2"/>
  </si>
  <si>
    <t>独自の基準を使っている</t>
    <rPh sb="0" eb="2">
      <t>ドクジ</t>
    </rPh>
    <rPh sb="3" eb="5">
      <t>キジュン</t>
    </rPh>
    <rPh sb="6" eb="7">
      <t>ツカ</t>
    </rPh>
    <phoneticPr fontId="2"/>
  </si>
  <si>
    <t>ビジネスプロセスをモデル化していない</t>
    <rPh sb="12" eb="13">
      <t>カ</t>
    </rPh>
    <phoneticPr fontId="2"/>
  </si>
  <si>
    <t>独自の手法でモデル化している</t>
    <rPh sb="0" eb="2">
      <t>ドクジ</t>
    </rPh>
    <rPh sb="3" eb="5">
      <t>シュホウ</t>
    </rPh>
    <rPh sb="9" eb="10">
      <t>カ</t>
    </rPh>
    <phoneticPr fontId="2"/>
  </si>
  <si>
    <t>ビジネスプロセスのモデル化の一部に標準技法を使っている</t>
    <rPh sb="14" eb="16">
      <t>イチブ</t>
    </rPh>
    <rPh sb="17" eb="19">
      <t>ヒョウジュン</t>
    </rPh>
    <rPh sb="19" eb="21">
      <t>ギホウ</t>
    </rPh>
    <rPh sb="22" eb="23">
      <t>ツカ</t>
    </rPh>
    <phoneticPr fontId="2"/>
  </si>
  <si>
    <t>サービス提供の責任部署を定めているが、明確でない</t>
    <rPh sb="19" eb="21">
      <t>メイカク</t>
    </rPh>
    <phoneticPr fontId="2"/>
  </si>
  <si>
    <t>外部からの利用要求に対応しているが、自動でない</t>
    <rPh sb="18" eb="20">
      <t>ジドウ</t>
    </rPh>
    <phoneticPr fontId="2"/>
  </si>
  <si>
    <t>サービス提供状態を一部公開している</t>
    <rPh sb="9" eb="11">
      <t>イチブ</t>
    </rPh>
    <phoneticPr fontId="2"/>
  </si>
  <si>
    <t>ビジネスプロセスを定義しているがルール化していない</t>
    <rPh sb="9" eb="11">
      <t>テイギ</t>
    </rPh>
    <rPh sb="19" eb="20">
      <t>カ</t>
    </rPh>
    <phoneticPr fontId="2"/>
  </si>
  <si>
    <t>ビジネスプロセスに標準を使っているが、モデル化されていない</t>
    <rPh sb="22" eb="23">
      <t>カ</t>
    </rPh>
    <phoneticPr fontId="2"/>
  </si>
  <si>
    <t>サービス提供の責任部署を明確にしている</t>
    <phoneticPr fontId="2"/>
  </si>
  <si>
    <t>外部からの利用要求に自動で対応している</t>
    <phoneticPr fontId="2"/>
  </si>
  <si>
    <t>サービス提供状態の公開をしている</t>
    <phoneticPr fontId="2"/>
  </si>
  <si>
    <t>ビジネスプロセスを定義しルール化している</t>
    <phoneticPr fontId="2"/>
  </si>
  <si>
    <t>ビジネスプロセスをモデル化している標準を使っている</t>
    <rPh sb="12" eb="13">
      <t>カ</t>
    </rPh>
    <rPh sb="17" eb="19">
      <t>ヒョウジュン</t>
    </rPh>
    <rPh sb="20" eb="21">
      <t>ツカ</t>
    </rPh>
    <phoneticPr fontId="2"/>
  </si>
  <si>
    <t>ビジネスプロセスのモデル化に標準技法を使っている</t>
    <rPh sb="12" eb="13">
      <t>カ</t>
    </rPh>
    <rPh sb="14" eb="16">
      <t>ヒョウジュン</t>
    </rPh>
    <rPh sb="16" eb="18">
      <t>ギホウ</t>
    </rPh>
    <rPh sb="19" eb="20">
      <t>ツカ</t>
    </rPh>
    <phoneticPr fontId="2"/>
  </si>
  <si>
    <t>アーキテクチャが定義されていない</t>
    <rPh sb="8" eb="10">
      <t>テイギ</t>
    </rPh>
    <phoneticPr fontId="2"/>
  </si>
  <si>
    <t>アーキテクチャの定義が十分でない</t>
    <rPh sb="11" eb="13">
      <t>ジュウブン</t>
    </rPh>
    <phoneticPr fontId="2"/>
  </si>
  <si>
    <t>アーキテクチャが定義されている</t>
    <rPh sb="8" eb="10">
      <t>テイギ</t>
    </rPh>
    <phoneticPr fontId="2"/>
  </si>
  <si>
    <t>UI/UXについて評価していない</t>
    <rPh sb="9" eb="11">
      <t>ヒョウカ</t>
    </rPh>
    <phoneticPr fontId="2"/>
  </si>
  <si>
    <t>APIについて評価していない</t>
    <rPh sb="7" eb="9">
      <t>ヒョウカ</t>
    </rPh>
    <phoneticPr fontId="2"/>
  </si>
  <si>
    <t>WebやAPIによるサービス提供をしていない</t>
    <phoneticPr fontId="2"/>
  </si>
  <si>
    <t>UI/UXについて評価が十分でない</t>
    <rPh sb="12" eb="14">
      <t>ジュウブン</t>
    </rPh>
    <phoneticPr fontId="2"/>
  </si>
  <si>
    <t>APIについて評価が十分でない</t>
    <rPh sb="10" eb="12">
      <t>ジュウブン</t>
    </rPh>
    <phoneticPr fontId="2"/>
  </si>
  <si>
    <t>UI/UXについて評価している</t>
    <rPh sb="9" eb="11">
      <t>ヒョウカ</t>
    </rPh>
    <phoneticPr fontId="2"/>
  </si>
  <si>
    <t>APIについて評価している</t>
    <rPh sb="7" eb="9">
      <t>ヒョウカ</t>
    </rPh>
    <phoneticPr fontId="2"/>
  </si>
  <si>
    <t>WebやAPIによるサービス提供が十分でない</t>
    <rPh sb="17" eb="19">
      <t>ジュウブン</t>
    </rPh>
    <phoneticPr fontId="2"/>
  </si>
  <si>
    <t>WebやAPIによるサービス提供をしている</t>
    <rPh sb="14" eb="16">
      <t>テイキョウ</t>
    </rPh>
    <phoneticPr fontId="2"/>
  </si>
  <si>
    <t>デバイスやブラウザに依存している</t>
    <phoneticPr fontId="2"/>
  </si>
  <si>
    <t>自動入力できない</t>
    <rPh sb="0" eb="2">
      <t>ジドウ</t>
    </rPh>
    <rPh sb="2" eb="4">
      <t>ニュウリョク</t>
    </rPh>
    <phoneticPr fontId="2"/>
  </si>
  <si>
    <t>自動入力できるが、既存データは使用できない</t>
    <rPh sb="0" eb="2">
      <t>ジドウ</t>
    </rPh>
    <rPh sb="2" eb="4">
      <t>ニュウリョク</t>
    </rPh>
    <rPh sb="9" eb="11">
      <t>キゾン</t>
    </rPh>
    <rPh sb="15" eb="17">
      <t>シヨウ</t>
    </rPh>
    <phoneticPr fontId="2"/>
  </si>
  <si>
    <t>既存データを使った自動入力ができている</t>
    <rPh sb="0" eb="2">
      <t>キゾン</t>
    </rPh>
    <rPh sb="6" eb="7">
      <t>ツカ</t>
    </rPh>
    <rPh sb="9" eb="11">
      <t>ジドウ</t>
    </rPh>
    <rPh sb="11" eb="13">
      <t>ニュウリョク</t>
    </rPh>
    <phoneticPr fontId="2"/>
  </si>
  <si>
    <t>マルチリンガルに対応していない</t>
    <rPh sb="8" eb="10">
      <t>タイオウ</t>
    </rPh>
    <phoneticPr fontId="2"/>
  </si>
  <si>
    <t>マルチリンガル（多言語）に対応している</t>
    <rPh sb="8" eb="11">
      <t xml:space="preserve">タゲンゴ </t>
    </rPh>
    <rPh sb="13" eb="15">
      <t>タイオウ</t>
    </rPh>
    <phoneticPr fontId="2"/>
  </si>
  <si>
    <t>マルチリンガルへの対応が十分でない</t>
    <rPh sb="12" eb="14">
      <t>ジュウブン</t>
    </rPh>
    <phoneticPr fontId="2"/>
  </si>
  <si>
    <t>他サービスの参照を行っていない</t>
    <rPh sb="0" eb="1">
      <t>タ</t>
    </rPh>
    <rPh sb="6" eb="8">
      <t>サンショウ</t>
    </rPh>
    <rPh sb="9" eb="10">
      <t>オコナ</t>
    </rPh>
    <phoneticPr fontId="2"/>
  </si>
  <si>
    <t>他サービスの参照が十分でない</t>
    <rPh sb="9" eb="11">
      <t>ジュウブン</t>
    </rPh>
    <phoneticPr fontId="2"/>
  </si>
  <si>
    <t>サービスカタログを活用していない</t>
    <rPh sb="9" eb="11">
      <t>カツヨウ</t>
    </rPh>
    <phoneticPr fontId="2"/>
  </si>
  <si>
    <t>サービスカタログの活用が十分でない</t>
    <rPh sb="12" eb="14">
      <t>ジュウブン</t>
    </rPh>
    <phoneticPr fontId="2"/>
  </si>
  <si>
    <t>データの説明（内容、収集方法、更新頻度など）が提供されているか</t>
    <rPh sb="4" eb="6">
      <t>セツメイ</t>
    </rPh>
    <rPh sb="7" eb="9">
      <t>ナイヨウ</t>
    </rPh>
    <rPh sb="10" eb="12">
      <t>シュウシュウ</t>
    </rPh>
    <rPh sb="12" eb="14">
      <t>ホウホウ</t>
    </rPh>
    <rPh sb="15" eb="17">
      <t>コウシン</t>
    </rPh>
    <rPh sb="17" eb="19">
      <t>ヒンド</t>
    </rPh>
    <rPh sb="23" eb="25">
      <t>テイキョウ</t>
    </rPh>
    <phoneticPr fontId="2"/>
  </si>
  <si>
    <t>データの説明が網羅的に明記されている</t>
    <rPh sb="4" eb="6">
      <t>セツメイ</t>
    </rPh>
    <rPh sb="7" eb="10">
      <t xml:space="preserve">モウラテキニ </t>
    </rPh>
    <rPh sb="11" eb="13">
      <t>メイキ</t>
    </rPh>
    <phoneticPr fontId="2"/>
  </si>
  <si>
    <t>一部データの説明が不足、または不明瞭な点がある</t>
    <rPh sb="0" eb="2">
      <t xml:space="preserve">イチブ </t>
    </rPh>
    <rPh sb="6" eb="8">
      <t>セツメイ</t>
    </rPh>
    <rPh sb="9" eb="11">
      <t xml:space="preserve">フソク </t>
    </rPh>
    <rPh sb="15" eb="18">
      <t xml:space="preserve">フメイリョウナ </t>
    </rPh>
    <rPh sb="19" eb="20">
      <t xml:space="preserve">テンガ </t>
    </rPh>
    <phoneticPr fontId="2"/>
  </si>
  <si>
    <t>データの説明が一切無い</t>
    <rPh sb="7" eb="9">
      <t xml:space="preserve">イッサイ </t>
    </rPh>
    <rPh sb="9" eb="10">
      <t xml:space="preserve">ナク </t>
    </rPh>
    <phoneticPr fontId="2"/>
  </si>
  <si>
    <t>一部のデータにしか説明がない</t>
    <rPh sb="0" eb="2">
      <t xml:space="preserve">イチブ </t>
    </rPh>
    <rPh sb="9" eb="11">
      <t xml:space="preserve">セツメイガ </t>
    </rPh>
    <phoneticPr fontId="2"/>
  </si>
  <si>
    <t>未対応</t>
    <rPh sb="0" eb="3">
      <t xml:space="preserve">ミタイオウ </t>
    </rPh>
    <phoneticPr fontId="2"/>
  </si>
  <si>
    <t>データの利用が著しく困難（利用を断念するレベル）</t>
    <rPh sb="4" eb="6">
      <t xml:space="preserve">リヨウヲ </t>
    </rPh>
    <rPh sb="7" eb="8">
      <t xml:space="preserve">イチジルシク </t>
    </rPh>
    <rPh sb="10" eb="12">
      <t xml:space="preserve">コンナン </t>
    </rPh>
    <rPh sb="13" eb="15">
      <t xml:space="preserve">リヨウヲ </t>
    </rPh>
    <rPh sb="16" eb="18">
      <t xml:space="preserve">ダンネン </t>
    </rPh>
    <phoneticPr fontId="2"/>
  </si>
  <si>
    <t>次のいずれかに該当する
・独自の基準を参照している
・標準を参照する規定はないが、参照している部分もある</t>
    <rPh sb="13" eb="15">
      <t>ドクジ</t>
    </rPh>
    <rPh sb="16" eb="18">
      <t>キジュン</t>
    </rPh>
    <rPh sb="19" eb="21">
      <t>サンショウ</t>
    </rPh>
    <rPh sb="27" eb="29">
      <t xml:space="preserve">ヒョウジュンヲ </t>
    </rPh>
    <rPh sb="30" eb="32">
      <t xml:space="preserve">サンショウ </t>
    </rPh>
    <rPh sb="34" eb="36">
      <t>キテイ</t>
    </rPh>
    <rPh sb="41" eb="43">
      <t>サンショウ</t>
    </rPh>
    <rPh sb="47" eb="49">
      <t>ブブン</t>
    </rPh>
    <phoneticPr fontId="2"/>
  </si>
  <si>
    <t>次のいずれかに該当する
・標準を採用しているが、データ連携を前提としていない
・データ連携を前提とした標準を参照するルールは定めているが、参照していない部分がある</t>
    <rPh sb="16" eb="18">
      <t xml:space="preserve">サイヨウ </t>
    </rPh>
    <rPh sb="43" eb="45">
      <t xml:space="preserve">レンケイヲ </t>
    </rPh>
    <rPh sb="46" eb="48">
      <t xml:space="preserve">ゼンテイトシタ </t>
    </rPh>
    <rPh sb="51" eb="53">
      <t>ヒョウジュン</t>
    </rPh>
    <rPh sb="54" eb="56">
      <t>サンショウ</t>
    </rPh>
    <rPh sb="62" eb="63">
      <t xml:space="preserve">サダメテイル </t>
    </rPh>
    <rPh sb="69" eb="71">
      <t>サンショウ</t>
    </rPh>
    <rPh sb="76" eb="78">
      <t>ブブン</t>
    </rPh>
    <phoneticPr fontId="2"/>
  </si>
  <si>
    <t>次のいずれかに該当する
・参照/利用いずれかのみに、ベースレジストリ（住所）の活用をしている
・ベースレジストリの活用に関する規定はあるが部分的にしか適用されていない</t>
    <rPh sb="13" eb="15">
      <t>サンショウ</t>
    </rPh>
    <rPh sb="16" eb="18">
      <t>リヨウ</t>
    </rPh>
    <rPh sb="57" eb="59">
      <t>カツヨウ</t>
    </rPh>
    <rPh sb="60" eb="61">
      <t>カン</t>
    </rPh>
    <rPh sb="63" eb="65">
      <t>キテイ</t>
    </rPh>
    <rPh sb="69" eb="72">
      <t>ブブンテキ</t>
    </rPh>
    <rPh sb="75" eb="77">
      <t>テキヨウ</t>
    </rPh>
    <phoneticPr fontId="2"/>
  </si>
  <si>
    <t>次のいずれかに該当する
・参照/利用いずれかのみに、ベースレジストリ（法人）の活用をしている
・ベースレジストリの活用に関する規定はあるが部分的にしか適用されていない</t>
    <rPh sb="13" eb="15">
      <t>サンショウ</t>
    </rPh>
    <rPh sb="16" eb="18">
      <t>リヨウ</t>
    </rPh>
    <rPh sb="35" eb="37">
      <t>ホウジン</t>
    </rPh>
    <rPh sb="57" eb="59">
      <t>カツヨウ</t>
    </rPh>
    <rPh sb="60" eb="61">
      <t>カン</t>
    </rPh>
    <rPh sb="63" eb="65">
      <t>キテイ</t>
    </rPh>
    <rPh sb="69" eb="72">
      <t>ブブンテキ</t>
    </rPh>
    <rPh sb="75" eb="77">
      <t>テキヨウ</t>
    </rPh>
    <phoneticPr fontId="2"/>
  </si>
  <si>
    <t>次のいずれかに該当する
・参照/利用いずれかのみに、ベースレジストリ（個人）の活用をしている
・ベースレジストリの活用に関する規定はあるが部分的にしか適用されていない</t>
    <rPh sb="13" eb="15">
      <t>サンショウ</t>
    </rPh>
    <rPh sb="16" eb="18">
      <t>リヨウ</t>
    </rPh>
    <rPh sb="35" eb="37">
      <t>コジン</t>
    </rPh>
    <rPh sb="57" eb="59">
      <t>カツヨウ</t>
    </rPh>
    <rPh sb="60" eb="61">
      <t>カン</t>
    </rPh>
    <rPh sb="63" eb="65">
      <t>キテイ</t>
    </rPh>
    <rPh sb="69" eb="72">
      <t>ブブンテキ</t>
    </rPh>
    <rPh sb="75" eb="77">
      <t>テキヨウ</t>
    </rPh>
    <phoneticPr fontId="2"/>
  </si>
  <si>
    <t>次のいずれかに該当する
・参照/利用いずれかのみに、ベースレジストリ（地図）の活用をしている
・ベースレジストリの活用に関する規定はあるが部分的にしか適用されていない</t>
    <rPh sb="13" eb="15">
      <t>サンショウ</t>
    </rPh>
    <rPh sb="16" eb="18">
      <t>リヨウ</t>
    </rPh>
    <rPh sb="35" eb="37">
      <t>チズ</t>
    </rPh>
    <rPh sb="57" eb="59">
      <t>カツヨウ</t>
    </rPh>
    <rPh sb="60" eb="61">
      <t>カン</t>
    </rPh>
    <rPh sb="63" eb="65">
      <t>キテイ</t>
    </rPh>
    <rPh sb="69" eb="72">
      <t>ブブンテキ</t>
    </rPh>
    <rPh sb="75" eb="77">
      <t>テキヨウ</t>
    </rPh>
    <phoneticPr fontId="2"/>
  </si>
  <si>
    <t>次のいずれかに該当する
・利用目的と照らした時に必要なデータ項目がほとんどない
・必須項目に値が入っていない</t>
    <rPh sb="16" eb="18">
      <t>コウモク</t>
    </rPh>
    <rPh sb="19" eb="20">
      <t>タ</t>
    </rPh>
    <rPh sb="24" eb="26">
      <t xml:space="preserve">ヒツヨウナ </t>
    </rPh>
    <rPh sb="31" eb="33">
      <t>ヒッス</t>
    </rPh>
    <phoneticPr fontId="2"/>
  </si>
  <si>
    <t>次のいずれかに該当する
・利用目的と照らした時に必要なデータ項目が不足している
・必須項目の入力漏れがある</t>
    <rPh sb="13" eb="17">
      <t xml:space="preserve">リヨウモクテキト </t>
    </rPh>
    <rPh sb="18" eb="19">
      <t xml:space="preserve">テラシアワセタ </t>
    </rPh>
    <rPh sb="22" eb="23">
      <t xml:space="preserve">トキ </t>
    </rPh>
    <rPh sb="24" eb="26">
      <t xml:space="preserve">ヒツヨウナ </t>
    </rPh>
    <rPh sb="30" eb="32">
      <t>コウモク</t>
    </rPh>
    <rPh sb="33" eb="35">
      <t xml:space="preserve">フソク </t>
    </rPh>
    <rPh sb="41" eb="43">
      <t>ヒッス</t>
    </rPh>
    <rPh sb="43" eb="45">
      <t>コウモク</t>
    </rPh>
    <rPh sb="46" eb="48">
      <t xml:space="preserve">ニュウリョク </t>
    </rPh>
    <rPh sb="48" eb="49">
      <t>モ</t>
    </rPh>
    <phoneticPr fontId="2"/>
  </si>
  <si>
    <t>次のいずれかに該当する
・漢字・読み方が適切な範囲に限定されていない
・よみがなの付与が十分でない
・よみがなに間違いがある</t>
    <rPh sb="13" eb="15">
      <t>カンジ</t>
    </rPh>
    <rPh sb="16" eb="17">
      <t>ヨ</t>
    </rPh>
    <rPh sb="18" eb="19">
      <t>カタ</t>
    </rPh>
    <rPh sb="20" eb="22">
      <t>テキセツ</t>
    </rPh>
    <rPh sb="23" eb="25">
      <t>ハンイ</t>
    </rPh>
    <rPh sb="26" eb="28">
      <t>ゲンテイ</t>
    </rPh>
    <rPh sb="41" eb="43">
      <t>フヨ</t>
    </rPh>
    <rPh sb="44" eb="46">
      <t>ジュウブン</t>
    </rPh>
    <rPh sb="56" eb="58">
      <t>マチガ</t>
    </rPh>
    <phoneticPr fontId="2"/>
  </si>
  <si>
    <t xml:space="preserve">次の条件を満たす
・環境依存文字やユーザー定義文字を使用していない
・必要なよみがな項目が用意されている
・よみがなが正確に与えられている
</t>
    <rPh sb="2" eb="4">
      <t>ジョウケン</t>
    </rPh>
    <rPh sb="5" eb="6">
      <t>ミ</t>
    </rPh>
    <rPh sb="10" eb="12">
      <t>カンキョウ</t>
    </rPh>
    <rPh sb="12" eb="14">
      <t>イゾン</t>
    </rPh>
    <rPh sb="14" eb="16">
      <t>モジ</t>
    </rPh>
    <rPh sb="21" eb="23">
      <t>テイギ</t>
    </rPh>
    <rPh sb="23" eb="25">
      <t>モジ</t>
    </rPh>
    <rPh sb="26" eb="28">
      <t>シヨウ</t>
    </rPh>
    <rPh sb="35" eb="37">
      <t>ヒツヨウ</t>
    </rPh>
    <rPh sb="42" eb="44">
      <t>コウモク</t>
    </rPh>
    <rPh sb="45" eb="47">
      <t>ヨウイ</t>
    </rPh>
    <rPh sb="59" eb="61">
      <t>セイカク</t>
    </rPh>
    <rPh sb="62" eb="63">
      <t>アタ</t>
    </rPh>
    <phoneticPr fontId="2"/>
  </si>
  <si>
    <t xml:space="preserve">次の条件を満たす
・標準に準拠した書式を用いている
・標準に準拠したデータの値及び単位を用いている
・予め文字セットを決め、その範囲内でデータが作成されている
</t>
    <rPh sb="2" eb="4">
      <t>ジョウケン</t>
    </rPh>
    <rPh sb="5" eb="6">
      <t>ミ</t>
    </rPh>
    <rPh sb="10" eb="12">
      <t>ヒョウジュン</t>
    </rPh>
    <rPh sb="13" eb="15">
      <t>ジュンキョ</t>
    </rPh>
    <rPh sb="17" eb="19">
      <t>ショシキ</t>
    </rPh>
    <rPh sb="20" eb="21">
      <t>モチ</t>
    </rPh>
    <rPh sb="27" eb="29">
      <t>ヒョウジュン</t>
    </rPh>
    <rPh sb="30" eb="32">
      <t>ジュンキョ</t>
    </rPh>
    <rPh sb="44" eb="45">
      <t>モチ</t>
    </rPh>
    <rPh sb="51" eb="52">
      <t>アラカジ</t>
    </rPh>
    <rPh sb="53" eb="55">
      <t>モジ</t>
    </rPh>
    <rPh sb="59" eb="60">
      <t>キ</t>
    </rPh>
    <rPh sb="64" eb="66">
      <t>ハンイ</t>
    </rPh>
    <rPh sb="66" eb="67">
      <t>ナイ</t>
    </rPh>
    <rPh sb="72" eb="74">
      <t>サクセイ</t>
    </rPh>
    <phoneticPr fontId="2"/>
  </si>
  <si>
    <t>次のいずれかに該当する
・データの精度（有効桁数、上限値、下限値など）が明示されていない
・必要な場合に丸めの方法が示されていない</t>
    <rPh sb="17" eb="19">
      <t>セイド</t>
    </rPh>
    <rPh sb="20" eb="22">
      <t>ユウコウ</t>
    </rPh>
    <rPh sb="22" eb="24">
      <t>ケタスウ</t>
    </rPh>
    <rPh sb="25" eb="28">
      <t>ジョウゲンチ</t>
    </rPh>
    <rPh sb="29" eb="32">
      <t>カゲンチ</t>
    </rPh>
    <rPh sb="36" eb="38">
      <t>メイジ</t>
    </rPh>
    <rPh sb="46" eb="48">
      <t>ヒツヨウ</t>
    </rPh>
    <rPh sb="49" eb="51">
      <t>バアイ</t>
    </rPh>
    <rPh sb="52" eb="53">
      <t>マル</t>
    </rPh>
    <rPh sb="55" eb="57">
      <t>ホウホウ</t>
    </rPh>
    <rPh sb="58" eb="59">
      <t>シメ</t>
    </rPh>
    <phoneticPr fontId="2"/>
  </si>
  <si>
    <t>次の条件を満たす
・データは常時利用可能
・データに容易に到達可能</t>
    <rPh sb="14" eb="16">
      <t>ジョウジ</t>
    </rPh>
    <rPh sb="16" eb="18">
      <t>リヨウ</t>
    </rPh>
    <rPh sb="18" eb="20">
      <t>カノウ</t>
    </rPh>
    <rPh sb="26" eb="28">
      <t>ヨウイ</t>
    </rPh>
    <rPh sb="29" eb="31">
      <t>トウタツ</t>
    </rPh>
    <rPh sb="31" eb="33">
      <t>カノウ</t>
    </rPh>
    <phoneticPr fontId="2"/>
  </si>
  <si>
    <t>次のいずれかに該当する
・要求の特定・分類が十分でない
・要求の優先順位付け、検証が十分でない</t>
    <rPh sb="7" eb="9">
      <t>ガイトウ</t>
    </rPh>
    <rPh sb="22" eb="24">
      <t>ジュウブン</t>
    </rPh>
    <rPh sb="36" eb="37">
      <t>ヅ</t>
    </rPh>
    <rPh sb="42" eb="44">
      <t>ジュウブン</t>
    </rPh>
    <phoneticPr fontId="2"/>
  </si>
  <si>
    <t>次の条件を満たす
・要求を特定・分類している
・要求の優先順位をつけ、検証している</t>
    <rPh sb="10" eb="12">
      <t>ヨウキュウ</t>
    </rPh>
    <rPh sb="13" eb="15">
      <t>トクテイ</t>
    </rPh>
    <rPh sb="16" eb="18">
      <t>ブンルイ</t>
    </rPh>
    <rPh sb="24" eb="26">
      <t>ヨウキュウ</t>
    </rPh>
    <rPh sb="27" eb="29">
      <t>ユウセン</t>
    </rPh>
    <rPh sb="29" eb="31">
      <t>ジュンイ</t>
    </rPh>
    <rPh sb="35" eb="37">
      <t>ケンショウ</t>
    </rPh>
    <phoneticPr fontId="2"/>
  </si>
  <si>
    <t>次のいずれかに該当する
・データ品質戦略の確立が十分でない
・データ品質戦略の評価が十分でない</t>
    <rPh sb="7" eb="9">
      <t>ガイトウ</t>
    </rPh>
    <rPh sb="24" eb="26">
      <t>ジュウブン</t>
    </rPh>
    <rPh sb="42" eb="44">
      <t>ジュウブン</t>
    </rPh>
    <phoneticPr fontId="2"/>
  </si>
  <si>
    <t>次の条件を満たす
・データ品質戦略を確立している
・データ品質戦略を評価している</t>
    <rPh sb="13" eb="15">
      <t>ヒンシツ</t>
    </rPh>
    <rPh sb="15" eb="17">
      <t>センリャク</t>
    </rPh>
    <rPh sb="18" eb="20">
      <t>カクリツ</t>
    </rPh>
    <rPh sb="29" eb="31">
      <t>ヒンシツ</t>
    </rPh>
    <rPh sb="31" eb="33">
      <t>センリャク</t>
    </rPh>
    <rPh sb="34" eb="36">
      <t>ヒョウカ</t>
    </rPh>
    <phoneticPr fontId="2"/>
  </si>
  <si>
    <t>次のいずれかに該当する
・データ品質の導入計画の確立、計画に沿った導入が十分でない
・リソースやデータ管理の配分が十分でない</t>
    <rPh sb="7" eb="9">
      <t>ガイトウ</t>
    </rPh>
    <rPh sb="36" eb="38">
      <t>ジュウブン</t>
    </rPh>
    <rPh sb="57" eb="59">
      <t>ジュウブン</t>
    </rPh>
    <phoneticPr fontId="2"/>
  </si>
  <si>
    <t>次の条件を満たす
・データ品質の導入計画の確立、計画に沿った導入がされている
・リソースやデータ管理の配分がされている</t>
    <rPh sb="13" eb="15">
      <t>ヒンシツ</t>
    </rPh>
    <rPh sb="16" eb="18">
      <t>ドウニュウ</t>
    </rPh>
    <rPh sb="18" eb="20">
      <t>ケイカク</t>
    </rPh>
    <rPh sb="21" eb="23">
      <t>カクリツ</t>
    </rPh>
    <rPh sb="24" eb="26">
      <t>ケイカク</t>
    </rPh>
    <rPh sb="27" eb="28">
      <t>ソ</t>
    </rPh>
    <rPh sb="30" eb="32">
      <t>ドウニュウ</t>
    </rPh>
    <rPh sb="48" eb="50">
      <t>カンリ</t>
    </rPh>
    <rPh sb="51" eb="53">
      <t>ハイブン</t>
    </rPh>
    <phoneticPr fontId="2"/>
  </si>
  <si>
    <t>利用目的と照らした時に必要なデータ項目や必須入力項目の値は網羅されているが、時間的な情報,地域,対象が十分に網羅されていない</t>
    <rPh sb="0" eb="2">
      <t xml:space="preserve">ヒツヨウナ </t>
    </rPh>
    <rPh sb="6" eb="8">
      <t xml:space="preserve">コウモク </t>
    </rPh>
    <rPh sb="9" eb="14">
      <t xml:space="preserve">ヒッスニュウリョクコウモク </t>
    </rPh>
    <rPh sb="15" eb="16">
      <t xml:space="preserve">アタイ </t>
    </rPh>
    <rPh sb="17" eb="19">
      <t xml:space="preserve">モウラ </t>
    </rPh>
    <phoneticPr fontId="2"/>
  </si>
  <si>
    <t>次の条件を満たす
・利用目的と照らした時に必要なデータ項目が網羅されている
・必須項目の入力漏れがない
・時間的な情報、地域、対象が網羅されている</t>
    <rPh sb="2" eb="4">
      <t>ジョウケン</t>
    </rPh>
    <rPh sb="5" eb="6">
      <t>ミ</t>
    </rPh>
    <rPh sb="10" eb="12">
      <t>ヒツヨウ</t>
    </rPh>
    <rPh sb="16" eb="18">
      <t>コウモク</t>
    </rPh>
    <rPh sb="23" eb="25">
      <t>ヒッス</t>
    </rPh>
    <rPh sb="25" eb="27">
      <t>コウモク</t>
    </rPh>
    <rPh sb="30" eb="32">
      <t xml:space="preserve">モウラ </t>
    </rPh>
    <rPh sb="42" eb="45">
      <t>ジカンテキ</t>
    </rPh>
    <rPh sb="46" eb="48">
      <t xml:space="preserve">ジョウホウ </t>
    </rPh>
    <rPh sb="49" eb="51">
      <t>チイキ</t>
    </rPh>
    <rPh sb="52" eb="54">
      <t>タイショウ</t>
    </rPh>
    <rPh sb="55" eb="57">
      <t>モウラ</t>
    </rPh>
    <phoneticPr fontId="2"/>
  </si>
  <si>
    <t>「基本」の条件に加え、次の条件を満たす
・データの検証プロセスが定義・実行されている
・コンピュータシステムによる誤り検出を行っている</t>
    <rPh sb="1" eb="3">
      <t xml:space="preserve">キホン </t>
    </rPh>
    <rPh sb="5" eb="7">
      <t xml:space="preserve">ジョウケン </t>
    </rPh>
    <rPh sb="8" eb="9">
      <t xml:space="preserve">クワエ </t>
    </rPh>
    <rPh sb="57" eb="58">
      <t>アヤマ</t>
    </rPh>
    <rPh sb="59" eb="61">
      <t>ケンシュツ</t>
    </rPh>
    <phoneticPr fontId="2"/>
  </si>
  <si>
    <t>「基本」の条件に加え、次の条件を満たす
・データの検証プロセスが定義・実行されている
・コンピュータシステムによる網羅性検証を行っている</t>
    <rPh sb="46" eb="49">
      <t>モウラセイ</t>
    </rPh>
    <rPh sb="49" eb="51">
      <t>ケンショウ</t>
    </rPh>
    <phoneticPr fontId="2"/>
  </si>
  <si>
    <t>「基本」の条件に加え、次の条件を満たす
・データの検証プロセスが定義・実行されている
・コンピュータシステムによる矛盾検出を行っている</t>
    <rPh sb="46" eb="48">
      <t>ムジュン</t>
    </rPh>
    <rPh sb="48" eb="50">
      <t>ケンシュツ</t>
    </rPh>
    <phoneticPr fontId="2"/>
  </si>
  <si>
    <t>「基本」の条件に加え、次の条件を満たす
・元となるデータの品質を手危機的に検証している
・コンピューターシステムはデータの改ざんなどに対して十分な対策が施されている</t>
    <rPh sb="10" eb="11">
      <t>モト</t>
    </rPh>
    <rPh sb="18" eb="20">
      <t>ヒンシツ</t>
    </rPh>
    <rPh sb="21" eb="22">
      <t>テ</t>
    </rPh>
    <rPh sb="22" eb="25">
      <t>キキテキ</t>
    </rPh>
    <rPh sb="26" eb="28">
      <t>ケンショウ</t>
    </rPh>
    <rPh sb="50" eb="51">
      <t>カイ</t>
    </rPh>
    <rPh sb="56" eb="57">
      <t>タイ</t>
    </rPh>
    <rPh sb="59" eb="61">
      <t>ジュウブン</t>
    </rPh>
    <rPh sb="62" eb="64">
      <t>タイサク</t>
    </rPh>
    <rPh sb="65" eb="66">
      <t>ホドコ</t>
    </rPh>
    <phoneticPr fontId="2"/>
  </si>
  <si>
    <t>「基本」の条件に加え、次の条件を満たす
・データ検証も含めコンピュータシステムによってデータ収集から提供までのプロセスが自動化されている</t>
    <rPh sb="13" eb="15">
      <t>ケンショウ</t>
    </rPh>
    <rPh sb="16" eb="17">
      <t>フク</t>
    </rPh>
    <rPh sb="35" eb="37">
      <t>シュウシュウ</t>
    </rPh>
    <rPh sb="39" eb="41">
      <t>テイキョウ</t>
    </rPh>
    <rPh sb="49" eb="51">
      <t>ジドウ</t>
    </rPh>
    <rPh sb="51" eb="52">
      <t>カ</t>
    </rPh>
    <phoneticPr fontId="2"/>
  </si>
  <si>
    <t>「基本」の条件に加え、次の条件を満たす
・データの検証プロセスが定義・実行されている
・コンピュータシステムによる範囲外文字検出を行っている
・ISO/IEC 40500 に従っている</t>
    <rPh sb="46" eb="48">
      <t>ハンイ</t>
    </rPh>
    <rPh sb="48" eb="49">
      <t>ガイ</t>
    </rPh>
    <rPh sb="49" eb="51">
      <t>モジ</t>
    </rPh>
    <rPh sb="51" eb="53">
      <t>ケンシュツ</t>
    </rPh>
    <rPh sb="76" eb="77">
      <t>シタガ</t>
    </rPh>
    <phoneticPr fontId="2"/>
  </si>
  <si>
    <t>「基本」の条件に加え、次の条件を満たす
・データの検証プロセスが定義・実行されている
・コンピュータシステムによる標準への適合性の検証を行っている
・ISO/IEC 40500 に従っている</t>
    <rPh sb="46" eb="48">
      <t>ヒョウジュン</t>
    </rPh>
    <rPh sb="50" eb="53">
      <t>テキゴウセイ</t>
    </rPh>
    <rPh sb="54" eb="56">
      <t>ケンショウ</t>
    </rPh>
    <rPh sb="79" eb="80">
      <t>シタガ</t>
    </rPh>
    <phoneticPr fontId="2"/>
  </si>
  <si>
    <t>「基本」の条件に加え、次の条件を満たす
・コンピューターシステムの更新や発見された脆弱性への対処など継続的にシステムの安全性を保つ体制が整っている。</t>
    <rPh sb="22" eb="24">
      <t>コウシン</t>
    </rPh>
    <rPh sb="25" eb="27">
      <t>ハッケン</t>
    </rPh>
    <rPh sb="30" eb="33">
      <t>ゼイジャクセイ</t>
    </rPh>
    <rPh sb="35" eb="37">
      <t>タイショ</t>
    </rPh>
    <rPh sb="39" eb="42">
      <t>ケイゾクテキ</t>
    </rPh>
    <rPh sb="48" eb="51">
      <t>アンゼンセイ</t>
    </rPh>
    <rPh sb="52" eb="53">
      <t>タモ</t>
    </rPh>
    <rPh sb="54" eb="56">
      <t>タイセイ</t>
    </rPh>
    <rPh sb="57" eb="58">
      <t>トトノ</t>
    </rPh>
    <phoneticPr fontId="2"/>
  </si>
  <si>
    <t>「基本」の条件に加え、次の条件を満たす
・データの検証プロセスが定義・実行されている
・コンピュータシステムによる効率性検証を行っている</t>
    <rPh sb="46" eb="49">
      <t>コウリツセイ</t>
    </rPh>
    <rPh sb="49" eb="51">
      <t>ケンショウ</t>
    </rPh>
    <phoneticPr fontId="2"/>
  </si>
  <si>
    <t>「基本」の条件に加え、次の条件を満たす
・データの検証プロセスが定義・実行されている
・コンピュータシステムによる制度の検証を行っている</t>
    <rPh sb="46" eb="48">
      <t>セイド</t>
    </rPh>
    <rPh sb="49" eb="51">
      <t>ケンショウ</t>
    </rPh>
    <phoneticPr fontId="2"/>
  </si>
  <si>
    <t>「基本」の条件に加え、次の条件を満たす
・データを意味的な同一性を保ったまま様々な形式で取得可能</t>
    <rPh sb="14" eb="17">
      <t>イミテキ</t>
    </rPh>
    <rPh sb="18" eb="21">
      <t>ドウイツセイ</t>
    </rPh>
    <rPh sb="22" eb="23">
      <t>タモ</t>
    </rPh>
    <rPh sb="27" eb="29">
      <t>サマザマ</t>
    </rPh>
    <rPh sb="30" eb="32">
      <t>ケイシキ</t>
    </rPh>
    <rPh sb="33" eb="35">
      <t>シュトク</t>
    </rPh>
    <rPh sb="35" eb="37">
      <t>カノウ</t>
    </rPh>
    <phoneticPr fontId="2"/>
  </si>
  <si>
    <t>次のいずれかに該当する
・整合性が全く取れていない
・誤字脱字、書式の間違い等、データ値の大半が誤り</t>
    <rPh sb="13" eb="16">
      <t xml:space="preserve">セイゴウセイガ </t>
    </rPh>
    <rPh sb="17" eb="18">
      <t xml:space="preserve">マッタク </t>
    </rPh>
    <rPh sb="19" eb="20">
      <t xml:space="preserve">トレテイナイ </t>
    </rPh>
    <rPh sb="31" eb="33">
      <t xml:space="preserve">タイハン </t>
    </rPh>
    <rPh sb="43" eb="44">
      <t>ア_x0000__x000D__x0003_</t>
    </rPh>
    <phoneticPr fontId="2"/>
  </si>
  <si>
    <t>次の条件を満たす
・誤字脱字などがない
・書式間違い・揺れがない
・意味的に不整合な部分がない</t>
    <rPh sb="2" eb="4">
      <t>ジョウケン</t>
    </rPh>
    <rPh sb="5" eb="6">
      <t>ミ</t>
    </rPh>
    <rPh sb="23" eb="25">
      <t>マチガ</t>
    </rPh>
    <phoneticPr fontId="2"/>
  </si>
  <si>
    <t>次のいずれかに該当する
・誤字脱字などがある
・書式の間違い・揺れがある
・意味的に不整合な部分がある</t>
    <rPh sb="24" eb="26">
      <t>ショシキ</t>
    </rPh>
    <rPh sb="27" eb="29">
      <t>マチガ</t>
    </rPh>
    <rPh sb="31" eb="32">
      <t>ユ</t>
    </rPh>
    <rPh sb="49" eb="50">
      <t/>
    </rPh>
    <phoneticPr fontId="2"/>
  </si>
  <si>
    <t>次のいずれかに該当する
・誤字脱字、書式の間違い等、データの値に誤りが多い
・意味的に不整合な部分が多い</t>
    <rPh sb="23" eb="24">
      <t>オオ</t>
    </rPh>
    <rPh sb="27" eb="31">
      <t xml:space="preserve">ゴジダツジ </t>
    </rPh>
    <rPh sb="32" eb="34">
      <t xml:space="preserve">ショシキ </t>
    </rPh>
    <rPh sb="35" eb="37">
      <t xml:space="preserve">マチガイ </t>
    </rPh>
    <rPh sb="38" eb="39">
      <t xml:space="preserve">ナド </t>
    </rPh>
    <rPh sb="44" eb="45">
      <t xml:space="preserve">アタイ </t>
    </rPh>
    <rPh sb="49" eb="50">
      <t>オオ</t>
    </rPh>
    <phoneticPr fontId="2"/>
  </si>
  <si>
    <t>次のいずれかに該当する
・１つのデータ項目内に矛盾がある
・データ項目間に矛盾がある
・同義語が多用されている</t>
    <rPh sb="19" eb="21">
      <t xml:space="preserve">コウモク </t>
    </rPh>
    <rPh sb="21" eb="22">
      <t>ナイ</t>
    </rPh>
    <rPh sb="23" eb="25">
      <t>ムジュン</t>
    </rPh>
    <rPh sb="33" eb="35">
      <t xml:space="preserve">コウモク </t>
    </rPh>
    <rPh sb="44" eb="47">
      <t xml:space="preserve">ドウギゴ </t>
    </rPh>
    <rPh sb="48" eb="50">
      <t xml:space="preserve">タヨウ </t>
    </rPh>
    <phoneticPr fontId="2"/>
  </si>
  <si>
    <t>次の条件を満たす
・１つのデータ項目内に矛盾がない
・データ項目間に矛盾がない
・同義語が使用されていない</t>
    <rPh sb="2" eb="4">
      <t>ジョウケン</t>
    </rPh>
    <rPh sb="5" eb="6">
      <t>ミ</t>
    </rPh>
    <rPh sb="15" eb="16">
      <t>ナイ</t>
    </rPh>
    <rPh sb="17" eb="19">
      <t>ムジュン</t>
    </rPh>
    <rPh sb="29" eb="30">
      <t>カン</t>
    </rPh>
    <rPh sb="31" eb="33">
      <t>ムジュン</t>
    </rPh>
    <rPh sb="41" eb="44">
      <t xml:space="preserve">ドウギゴ </t>
    </rPh>
    <rPh sb="45" eb="47">
      <t xml:space="preserve">シヨウ </t>
    </rPh>
    <phoneticPr fontId="2"/>
  </si>
  <si>
    <t>１つのデータ項目内またはデータ項目間に矛盾があり、どれが正しいのか判断が不可能</t>
    <rPh sb="3" eb="5">
      <t xml:space="preserve">コウモク </t>
    </rPh>
    <rPh sb="21" eb="23">
      <t xml:space="preserve">コウモクガ </t>
    </rPh>
    <rPh sb="24" eb="25">
      <t xml:space="preserve">アタイ </t>
    </rPh>
    <rPh sb="28" eb="30">
      <t xml:space="preserve">トクテイフカノウ </t>
    </rPh>
    <phoneticPr fontId="2"/>
  </si>
  <si>
    <t>同義語が一部で使用されている</t>
    <rPh sb="4" eb="6">
      <t xml:space="preserve">イチブ </t>
    </rPh>
    <rPh sb="7" eb="9">
      <t xml:space="preserve">シヨウ </t>
    </rPh>
    <phoneticPr fontId="2"/>
  </si>
  <si>
    <t>次の条件を満たす
・目的に応じて適切な頻度で更新されている
・データの収集から提供までのタイミングが十分に早い
・データの最新版の有無・入手方法が示されている</t>
    <rPh sb="2" eb="4">
      <t>ジョウケン</t>
    </rPh>
    <rPh sb="5" eb="6">
      <t>ミ</t>
    </rPh>
    <rPh sb="35" eb="37">
      <t xml:space="preserve">シュウシュウ </t>
    </rPh>
    <rPh sb="39" eb="41">
      <t>テイキョウ</t>
    </rPh>
    <rPh sb="50" eb="52">
      <t>ジュウブン</t>
    </rPh>
    <rPh sb="53" eb="54">
      <t>ハヤ</t>
    </rPh>
    <rPh sb="61" eb="64">
      <t>サイシンバン</t>
    </rPh>
    <rPh sb="65" eb="67">
      <t>ウム</t>
    </rPh>
    <rPh sb="68" eb="70">
      <t>ニュウシュ</t>
    </rPh>
    <rPh sb="70" eb="72">
      <t>ホウホウ</t>
    </rPh>
    <rPh sb="73" eb="74">
      <t>シメ</t>
    </rPh>
    <phoneticPr fontId="2"/>
  </si>
  <si>
    <t>次のいずれかに該当する
・データの更新頻度が低く、利用上支障がある
・利用目的と照らした時に、データの収集から提供までに許容できないレベルのライムラグがある</t>
    <rPh sb="14" eb="15">
      <t>タイ</t>
    </rPh>
    <rPh sb="17" eb="18">
      <t>ヒク</t>
    </rPh>
    <rPh sb="22" eb="23">
      <t>タイ</t>
    </rPh>
    <rPh sb="25" eb="27">
      <t xml:space="preserve">リヨウモクテキニ </t>
    </rPh>
    <rPh sb="27" eb="28">
      <t xml:space="preserve">ジョウ </t>
    </rPh>
    <rPh sb="28" eb="30">
      <t xml:space="preserve">シショウ </t>
    </rPh>
    <rPh sb="34" eb="58">
      <t>テイキョウ</t>
    </rPh>
    <rPh sb="59" eb="60">
      <t>オソ</t>
    </rPh>
    <rPh sb="65" eb="67">
      <t xml:space="preserve">テイキョウ </t>
    </rPh>
    <phoneticPr fontId="2"/>
  </si>
  <si>
    <t>次のいずれかに該当する
・データの更新頻度は十分では無いが、利用上の許容範囲内である
・データの収集から提供までにタイムラグはあるが、利用上の許容範囲内である</t>
    <rPh sb="19" eb="21">
      <t>サイシンバン</t>
    </rPh>
    <rPh sb="22" eb="24">
      <t xml:space="preserve">ジュウブンデハナイガ </t>
    </rPh>
    <rPh sb="30" eb="33">
      <t xml:space="preserve">リヨウジョウ </t>
    </rPh>
    <rPh sb="34" eb="38">
      <t xml:space="preserve">キョヨウハンイ </t>
    </rPh>
    <rPh sb="38" eb="39">
      <t xml:space="preserve">ナイ </t>
    </rPh>
    <rPh sb="42" eb="55">
      <t>ウムニュウシュホウホウメイジ</t>
    </rPh>
    <phoneticPr fontId="2"/>
  </si>
  <si>
    <t>次のいずれかに該当する
・ユーザー定義文字は無いが、環境依存文字が使用されている
・必要なよみがな項目がない</t>
    <rPh sb="13" eb="15">
      <t>カンキョウ</t>
    </rPh>
    <rPh sb="15" eb="17">
      <t>イゾン</t>
    </rPh>
    <rPh sb="17" eb="19">
      <t>モジ</t>
    </rPh>
    <rPh sb="20" eb="27">
      <t>シヨウ</t>
    </rPh>
    <rPh sb="34" eb="36">
      <t>ヒツヨウ</t>
    </rPh>
    <rPh sb="41" eb="43">
      <t>コウモク</t>
    </rPh>
    <phoneticPr fontId="2"/>
  </si>
  <si>
    <t>次のいずれかに該当する
・ユーザー定義文字が使用されており、元の字が不明
・利用目的と照らした時に、スクリーンリーダー（音声読み上げソフト）に対応しなければいけないデータが画像データで保存されている</t>
    <rPh sb="17" eb="19">
      <t xml:space="preserve">テイギ </t>
    </rPh>
    <rPh sb="19" eb="21">
      <t xml:space="preserve">モジ </t>
    </rPh>
    <rPh sb="22" eb="24">
      <t xml:space="preserve">シヨウ </t>
    </rPh>
    <rPh sb="30" eb="31">
      <t xml:space="preserve">モトノ </t>
    </rPh>
    <rPh sb="32" eb="33">
      <t xml:space="preserve">ジ </t>
    </rPh>
    <rPh sb="34" eb="36">
      <t xml:space="preserve">フメイ </t>
    </rPh>
    <rPh sb="38" eb="40">
      <t xml:space="preserve">リヨウ </t>
    </rPh>
    <rPh sb="40" eb="42">
      <t xml:space="preserve">モクテキ </t>
    </rPh>
    <rPh sb="43" eb="44">
      <t xml:space="preserve">テラシタ </t>
    </rPh>
    <rPh sb="47" eb="48">
      <t xml:space="preserve">トキニ </t>
    </rPh>
    <rPh sb="60" eb="62">
      <t xml:space="preserve">オンセイ </t>
    </rPh>
    <rPh sb="62" eb="63">
      <t xml:space="preserve">ヨミアゲ </t>
    </rPh>
    <rPh sb="71" eb="73">
      <t xml:space="preserve">タイオウ </t>
    </rPh>
    <rPh sb="86" eb="88">
      <t xml:space="preserve">ガゾウ </t>
    </rPh>
    <rPh sb="92" eb="94">
      <t xml:space="preserve">ホゾン </t>
    </rPh>
    <phoneticPr fontId="2"/>
  </si>
  <si>
    <t>データの形式、値、単位等が独自のルールで記述されており、他のデータとの互換性が低い</t>
    <rPh sb="4" eb="6">
      <t xml:space="preserve">ケイシキ </t>
    </rPh>
    <rPh sb="7" eb="8">
      <t xml:space="preserve">アタイ </t>
    </rPh>
    <rPh sb="9" eb="11">
      <t xml:space="preserve">タンイ </t>
    </rPh>
    <rPh sb="11" eb="12">
      <t xml:space="preserve">ナド </t>
    </rPh>
    <rPh sb="13" eb="15">
      <t xml:space="preserve">ドクジノ </t>
    </rPh>
    <rPh sb="20" eb="22">
      <t xml:space="preserve">キジュツ </t>
    </rPh>
    <rPh sb="28" eb="29">
      <t xml:space="preserve">タノ </t>
    </rPh>
    <rPh sb="35" eb="38">
      <t xml:space="preserve">ゴカンセイ </t>
    </rPh>
    <rPh sb="39" eb="40">
      <t xml:space="preserve">ヒクイ </t>
    </rPh>
    <phoneticPr fontId="2"/>
  </si>
  <si>
    <t>次のいずれかに該当する
・法令に違反している
・データの形式、値、単位等が独自のルールで記述されており、他のデータとの互換性が無い</t>
    <rPh sb="1" eb="3">
      <t xml:space="preserve">ホウレイ </t>
    </rPh>
    <rPh sb="4" eb="6">
      <t xml:space="preserve">イハン </t>
    </rPh>
    <rPh sb="24" eb="25">
      <t>_x0000__x0001__x0002__x0005__x0004__x0002_	_x0018__x0001__x000C__x0018__x0001_</t>
    </rPh>
    <phoneticPr fontId="2"/>
  </si>
  <si>
    <t>一部のデータの形式、値、単位等が独自のルールで記述されているが、他のデータとの互換性は保っている</t>
    <rPh sb="0" eb="2">
      <t xml:space="preserve">イチブ </t>
    </rPh>
    <rPh sb="32" eb="33">
      <t>_x0000__x0000__x0002__x0004_ _x0001__x0007_ _x0001_
'_x0003_</t>
    </rPh>
    <phoneticPr fontId="2"/>
  </si>
  <si>
    <t>機密性の高いデータに誰でもアクセス可能な状態になっている</t>
    <rPh sb="0" eb="3">
      <t xml:space="preserve">キミツセイ </t>
    </rPh>
    <rPh sb="4" eb="5">
      <t xml:space="preserve">タカイ </t>
    </rPh>
    <rPh sb="10" eb="11">
      <t xml:space="preserve">ダレデモ </t>
    </rPh>
    <rPh sb="17" eb="19">
      <t xml:space="preserve">カノウナ </t>
    </rPh>
    <rPh sb="20" eb="22">
      <t xml:space="preserve">ジョウタイ </t>
    </rPh>
    <phoneticPr fontId="2"/>
  </si>
  <si>
    <t>次の条件を満たす
・データ作成から公開までの全工程で適切にアクセスコントロールを行っている
・コンピューターシステムは不正アクセスなどに対して十分な対策が施されている</t>
    <rPh sb="2" eb="4">
      <t>ジョウケン</t>
    </rPh>
    <rPh sb="5" eb="6">
      <t>ミ</t>
    </rPh>
    <phoneticPr fontId="2"/>
  </si>
  <si>
    <t>次のいずれかに該当する
・不正アクセス対策が十分でない
・データ管理に利用しているツールにセキュリティ上の脆弱性がある</t>
    <rPh sb="1" eb="3">
      <t xml:space="preserve">フセイアクセス </t>
    </rPh>
    <rPh sb="7" eb="9">
      <t xml:space="preserve">タイサク </t>
    </rPh>
    <rPh sb="10" eb="12">
      <t xml:space="preserve">ジュウブンデナイ </t>
    </rPh>
    <rPh sb="20" eb="22">
      <t xml:space="preserve">カンリニ </t>
    </rPh>
    <rPh sb="23" eb="25">
      <t xml:space="preserve">リヨウ </t>
    </rPh>
    <rPh sb="39" eb="40">
      <t xml:space="preserve">ジョウ </t>
    </rPh>
    <rPh sb="41" eb="44">
      <t xml:space="preserve">ゼイジャクセイ </t>
    </rPh>
    <phoneticPr fontId="2"/>
  </si>
  <si>
    <t>データが正規化されておらず、冗長な構造になっている</t>
    <rPh sb="4" eb="7">
      <t xml:space="preserve">セイキカ </t>
    </rPh>
    <rPh sb="14" eb="16">
      <t xml:space="preserve">ジョウチョウナ </t>
    </rPh>
    <rPh sb="17" eb="19">
      <t xml:space="preserve">コウゾウ </t>
    </rPh>
    <phoneticPr fontId="2"/>
  </si>
  <si>
    <t>テーブルやデータ項目の要/不要の判断ができず、使われないものがそのまま残っていて無駄にメモリや処理時間を浪費する状態になっている</t>
    <rPh sb="8" eb="10">
      <t xml:space="preserve">コウモク </t>
    </rPh>
    <rPh sb="11" eb="15">
      <t xml:space="preserve">ヨウフヨウ </t>
    </rPh>
    <rPh sb="16" eb="18">
      <t xml:space="preserve">ハンダン </t>
    </rPh>
    <rPh sb="23" eb="24">
      <t xml:space="preserve">ツカワレナイ </t>
    </rPh>
    <rPh sb="35" eb="36">
      <t xml:space="preserve">ノコッテイテ </t>
    </rPh>
    <rPh sb="40" eb="42">
      <t xml:space="preserve">ムダニ </t>
    </rPh>
    <rPh sb="47" eb="49">
      <t xml:space="preserve">ショリ </t>
    </rPh>
    <rPh sb="49" eb="51">
      <t xml:space="preserve">ジカン </t>
    </rPh>
    <rPh sb="52" eb="54">
      <t xml:space="preserve">ロウヒ </t>
    </rPh>
    <rPh sb="56" eb="58">
      <t xml:space="preserve">ジョウタイニ </t>
    </rPh>
    <phoneticPr fontId="2"/>
  </si>
  <si>
    <t>次の条件を満たす
・データが適切に正規化されていて効率良く処理可能
・適切にコードを使用していて効率良く処理可能</t>
    <rPh sb="2" eb="4">
      <t>ジョウケン</t>
    </rPh>
    <rPh sb="5" eb="6">
      <t>ミ</t>
    </rPh>
    <rPh sb="14" eb="16">
      <t>テキセツ</t>
    </rPh>
    <rPh sb="17" eb="20">
      <t>セイキカ</t>
    </rPh>
    <rPh sb="25" eb="27">
      <t>コウリツ</t>
    </rPh>
    <rPh sb="27" eb="28">
      <t xml:space="preserve">ヨク </t>
    </rPh>
    <rPh sb="29" eb="31">
      <t>ショリ</t>
    </rPh>
    <rPh sb="31" eb="33">
      <t>カノウ</t>
    </rPh>
    <rPh sb="35" eb="37">
      <t>テキセツ</t>
    </rPh>
    <rPh sb="42" eb="44">
      <t>シヨウ</t>
    </rPh>
    <rPh sb="48" eb="50">
      <t>コウリツ</t>
    </rPh>
    <rPh sb="50" eb="51">
      <t xml:space="preserve">ヨク </t>
    </rPh>
    <rPh sb="52" eb="54">
      <t>ショリ</t>
    </rPh>
    <rPh sb="54" eb="56">
      <t>カノウ</t>
    </rPh>
    <phoneticPr fontId="2"/>
  </si>
  <si>
    <t>権限を持っていないユーザが機密性の高いデータにアクセス可能になっている</t>
    <rPh sb="10" eb="12">
      <t xml:space="preserve">ケンゲン </t>
    </rPh>
    <rPh sb="13" eb="14">
      <t xml:space="preserve">モッテイナイ </t>
    </rPh>
    <rPh sb="27" eb="29">
      <t xml:space="preserve">カノウ </t>
    </rPh>
    <phoneticPr fontId="2"/>
  </si>
  <si>
    <t>データ構造は正規化されているが、コードを使用した処理の効率化が不十分</t>
    <rPh sb="3" eb="5">
      <t xml:space="preserve">コウゾウハ </t>
    </rPh>
    <rPh sb="6" eb="9">
      <t xml:space="preserve">セイキカ </t>
    </rPh>
    <rPh sb="20" eb="22">
      <t xml:space="preserve">シヨウ </t>
    </rPh>
    <rPh sb="24" eb="26">
      <t xml:space="preserve">ショリノ </t>
    </rPh>
    <rPh sb="27" eb="30">
      <t xml:space="preserve">コウリツカ </t>
    </rPh>
    <rPh sb="31" eb="34">
      <t xml:space="preserve">フジュウブン </t>
    </rPh>
    <phoneticPr fontId="2"/>
  </si>
  <si>
    <t>利用目的と照らした時に、データの精度が不足している</t>
    <rPh sb="5" eb="6">
      <t xml:space="preserve">テラシタ </t>
    </rPh>
    <rPh sb="9" eb="10">
      <t xml:space="preserve">トキニ </t>
    </rPh>
    <rPh sb="12" eb="14">
      <t>セイド</t>
    </rPh>
    <rPh sb="15" eb="17">
      <t xml:space="preserve">オオハバニ </t>
    </rPh>
    <rPh sb="18" eb="19">
      <t xml:space="preserve">フソク </t>
    </rPh>
    <rPh sb="22" eb="25">
      <t xml:space="preserve">リヨウモクテキ </t>
    </rPh>
    <phoneticPr fontId="2"/>
  </si>
  <si>
    <t>データの精度が一定でない</t>
    <rPh sb="4" eb="6">
      <t>セイド</t>
    </rPh>
    <rPh sb="7" eb="9">
      <t>イッテイ</t>
    </rPh>
    <phoneticPr fontId="2"/>
  </si>
  <si>
    <t>次の条件を満たす
・データの精度が適正に定められている
・すべてのデータが決められた精度になっている
・データの精度、丸めの方法が明示されている</t>
    <rPh sb="2" eb="4">
      <t>ジョウケン</t>
    </rPh>
    <rPh sb="5" eb="6">
      <t>ミ</t>
    </rPh>
    <rPh sb="14" eb="16">
      <t>セイド</t>
    </rPh>
    <rPh sb="17" eb="19">
      <t xml:space="preserve">テキセイ </t>
    </rPh>
    <rPh sb="20" eb="21">
      <t>サダ</t>
    </rPh>
    <rPh sb="37" eb="38">
      <t>キ</t>
    </rPh>
    <rPh sb="42" eb="44">
      <t>セイド</t>
    </rPh>
    <rPh sb="56" eb="58">
      <t>セイド</t>
    </rPh>
    <rPh sb="59" eb="60">
      <t>マル</t>
    </rPh>
    <rPh sb="62" eb="64">
      <t>ホウホウ</t>
    </rPh>
    <rPh sb="65" eb="67">
      <t>メイジ</t>
    </rPh>
    <phoneticPr fontId="2"/>
  </si>
  <si>
    <t>特定の利用状況において，データへのアクセス及びデータに実施された変更の監査証跡を提供する属性をデータがもつ度合い。</t>
    <phoneticPr fontId="2"/>
  </si>
  <si>
    <t>出典の不明なデータが含まれている</t>
    <rPh sb="3" eb="5">
      <t xml:space="preserve">フメイナ </t>
    </rPh>
    <rPh sb="10" eb="11">
      <t xml:space="preserve">フクマレテイル フメイ </t>
    </rPh>
    <phoneticPr fontId="2"/>
  </si>
  <si>
    <t>データの出典は明示されているが、加工方法が不明なデータが含まれている</t>
    <rPh sb="4" eb="6">
      <t xml:space="preserve">シュッテン </t>
    </rPh>
    <rPh sb="7" eb="9">
      <t xml:space="preserve">メイジ </t>
    </rPh>
    <rPh sb="16" eb="18">
      <t xml:space="preserve">カコウ </t>
    </rPh>
    <rPh sb="18" eb="20">
      <t xml:space="preserve">ホウホウ </t>
    </rPh>
    <rPh sb="21" eb="23">
      <t xml:space="preserve">フメイ </t>
    </rPh>
    <rPh sb="28" eb="29">
      <t xml:space="preserve">フクマレテイル </t>
    </rPh>
    <phoneticPr fontId="2"/>
  </si>
  <si>
    <t>次の条件を満たす
・データの出典が明示されている
・データの変更の記録として、変更者・変更日時・変更理由などを保存している</t>
    <rPh sb="2" eb="4">
      <t>ジョウケン</t>
    </rPh>
    <rPh sb="5" eb="6">
      <t>ミ</t>
    </rPh>
    <rPh sb="14" eb="16">
      <t xml:space="preserve">シュッテン </t>
    </rPh>
    <rPh sb="17" eb="19">
      <t>メイジ</t>
    </rPh>
    <rPh sb="30" eb="32">
      <t>ヘンコウ</t>
    </rPh>
    <rPh sb="33" eb="35">
      <t xml:space="preserve">キロクガ </t>
    </rPh>
    <rPh sb="39" eb="41">
      <t>ヘンコウ</t>
    </rPh>
    <rPh sb="41" eb="42">
      <t xml:space="preserve">シャ </t>
    </rPh>
    <rPh sb="43" eb="45">
      <t>ヘンコウ</t>
    </rPh>
    <rPh sb="45" eb="47">
      <t>ニチジ</t>
    </rPh>
    <rPh sb="48" eb="50">
      <t>ヘンコウ</t>
    </rPh>
    <rPh sb="50" eb="52">
      <t>リユウ</t>
    </rPh>
    <rPh sb="55" eb="57">
      <t>ホゾン</t>
    </rPh>
    <phoneticPr fontId="2"/>
  </si>
  <si>
    <t>データの出典及び加工方法は明示されているが、変更者・変更日時・変更理由などが不明なデータが含まれている</t>
    <rPh sb="4" eb="6">
      <t xml:space="preserve">シュッテン </t>
    </rPh>
    <rPh sb="6" eb="7">
      <t xml:space="preserve">オヨビ </t>
    </rPh>
    <rPh sb="8" eb="12">
      <t xml:space="preserve">カコウホウホウハ </t>
    </rPh>
    <rPh sb="13" eb="15">
      <t xml:space="preserve">メイジ </t>
    </rPh>
    <rPh sb="22" eb="24">
      <t>ヘンコウ</t>
    </rPh>
    <rPh sb="24" eb="25">
      <t>シャ</t>
    </rPh>
    <rPh sb="26" eb="28">
      <t>ヘンコウ</t>
    </rPh>
    <rPh sb="28" eb="30">
      <t>ニチジ</t>
    </rPh>
    <rPh sb="34" eb="36">
      <t xml:space="preserve">フメイナ </t>
    </rPh>
    <rPh sb="41" eb="42">
      <t xml:space="preserve">フクマレテイル </t>
    </rPh>
    <phoneticPr fontId="2"/>
  </si>
  <si>
    <t>「基本」の条件に加え、次の条件を満たす
・データ更新時に変更者、変更日時を自動的に保存するようなコンピュータシステムを利用している</t>
    <rPh sb="14" eb="16">
      <t>ヘンシュウ</t>
    </rPh>
    <rPh sb="16" eb="17">
      <t>ジ</t>
    </rPh>
    <rPh sb="18" eb="20">
      <t>ヘンコウ</t>
    </rPh>
    <rPh sb="20" eb="21">
      <t>シャ</t>
    </rPh>
    <rPh sb="22" eb="24">
      <t>ヘンコウ</t>
    </rPh>
    <rPh sb="24" eb="26">
      <t xml:space="preserve">コウシン </t>
    </rPh>
    <rPh sb="26" eb="28">
      <t>ジドウ</t>
    </rPh>
    <rPh sb="28" eb="29">
      <t>テキ</t>
    </rPh>
    <rPh sb="30" eb="32">
      <t>ホゾン</t>
    </rPh>
    <rPh sb="48" eb="50">
      <t>リヨウ</t>
    </rPh>
    <phoneticPr fontId="2"/>
  </si>
  <si>
    <t>次のいずれかに該当する
・データ全体についての説明がない
・各データ項目についての説明がない</t>
    <rPh sb="16" eb="18">
      <t>ゼンタイ</t>
    </rPh>
    <rPh sb="23" eb="25">
      <t>セツメイ</t>
    </rPh>
    <rPh sb="30" eb="31">
      <t xml:space="preserve">カク </t>
    </rPh>
    <rPh sb="34" eb="36">
      <t>カクコウモク</t>
    </rPh>
    <rPh sb="41" eb="43">
      <t>セツメイ</t>
    </rPh>
    <phoneticPr fontId="2"/>
  </si>
  <si>
    <t>次のいずれかに該当する
・データ全体についての説明が不足している
・各データ項目についての説明が不足している</t>
    <rPh sb="16" eb="18">
      <t>ゼンタイ</t>
    </rPh>
    <rPh sb="23" eb="25">
      <t xml:space="preserve">セツメイガ </t>
    </rPh>
    <rPh sb="26" eb="28">
      <t xml:space="preserve">フソク </t>
    </rPh>
    <rPh sb="38" eb="41">
      <t>カクコウモク</t>
    </rPh>
    <rPh sb="46" eb="48">
      <t>セツメイ</t>
    </rPh>
    <rPh sb="49" eb="51">
      <t xml:space="preserve">フソク </t>
    </rPh>
    <phoneticPr fontId="2"/>
  </si>
  <si>
    <t>データ全体及び各データ項目の説明は網羅されているが、多義的な表現が含まれている</t>
    <rPh sb="3" eb="5">
      <t xml:space="preserve">ゼンタイ </t>
    </rPh>
    <rPh sb="5" eb="6">
      <t xml:space="preserve">オヨビ </t>
    </rPh>
    <rPh sb="13" eb="14">
      <t>_x0000__x0003__x0002_</t>
    </rPh>
    <rPh sb="14" eb="16">
      <t>_x0005__x0005__x0001_	_x000D__x0001_</t>
    </rPh>
    <rPh sb="17" eb="19">
      <t>_x000C__x000E__x0002__x0012_</t>
    </rPh>
    <rPh sb="26" eb="29">
      <t>_x0011__x0002__x0016__x001A__x0003__x001C_</t>
    </rPh>
    <rPh sb="30" eb="32">
      <t>_x001E__x0002_"!_x0001__x0000_</t>
    </rPh>
    <rPh sb="33" eb="34">
      <t/>
    </rPh>
    <phoneticPr fontId="2"/>
  </si>
  <si>
    <t>次の条件を満たす
・データ全体及び各データ項目の説明が網羅されている
・説明には多義的な表現が含まれず、正しく解釈可能になっている</t>
    <rPh sb="13" eb="15">
      <t>ゼンタイ</t>
    </rPh>
    <rPh sb="16" eb="17">
      <t>タイ</t>
    </rPh>
    <rPh sb="19" eb="21">
      <t>ジュウブン</t>
    </rPh>
    <rPh sb="22" eb="24">
      <t>セツメイ</t>
    </rPh>
    <rPh sb="36" eb="38">
      <t xml:space="preserve">セツメイブン </t>
    </rPh>
    <rPh sb="40" eb="43">
      <t>カクコウモク</t>
    </rPh>
    <rPh sb="44" eb="46">
      <t>イミ</t>
    </rPh>
    <rPh sb="47" eb="48">
      <t xml:space="preserve">フクマレズ </t>
    </rPh>
    <rPh sb="52" eb="53">
      <t xml:space="preserve">タダシク </t>
    </rPh>
    <rPh sb="55" eb="57">
      <t xml:space="preserve">カイシャク </t>
    </rPh>
    <rPh sb="57" eb="59">
      <t>カノウ フクセツメイ</t>
    </rPh>
    <phoneticPr fontId="2"/>
  </si>
  <si>
    <t>「基本」の条件に加え、次のいずれかの条件を満たす
・共通語彙基盤など標準的な方法で各項目に意味付けがされている
・データ全体及び各項目に機械判読可能なメタデータが負荷されている。</t>
    <rPh sb="15" eb="17">
      <t>キョウツウ</t>
    </rPh>
    <rPh sb="17" eb="19">
      <t>ゴイ</t>
    </rPh>
    <rPh sb="19" eb="21">
      <t>キバン</t>
    </rPh>
    <rPh sb="23" eb="26">
      <t>ヒョウジュンテキ</t>
    </rPh>
    <rPh sb="27" eb="29">
      <t>ホウホウ</t>
    </rPh>
    <rPh sb="30" eb="33">
      <t>カクコウモク</t>
    </rPh>
    <rPh sb="34" eb="36">
      <t>イミ</t>
    </rPh>
    <rPh sb="36" eb="37">
      <t>ヅ</t>
    </rPh>
    <rPh sb="49" eb="51">
      <t>ゼンタイ</t>
    </rPh>
    <rPh sb="51" eb="52">
      <t>オヨ</t>
    </rPh>
    <rPh sb="53" eb="56">
      <t>カクコウモク</t>
    </rPh>
    <rPh sb="57" eb="59">
      <t>キカイ</t>
    </rPh>
    <rPh sb="59" eb="61">
      <t>カドク</t>
    </rPh>
    <rPh sb="68" eb="70">
      <t>フカ</t>
    </rPh>
    <rPh sb="70" eb="72">
      <t xml:space="preserve">ハンドク </t>
    </rPh>
    <rPh sb="72" eb="74">
      <t xml:space="preserve">カノウ </t>
    </rPh>
    <phoneticPr fontId="2"/>
  </si>
  <si>
    <t>特定の利用状況において，承認された利用者及び／又はアプリケーションがデータを検索できる属性をデータがもつ度合い。</t>
    <phoneticPr fontId="2"/>
  </si>
  <si>
    <t>データにアクセスできない</t>
    <phoneticPr fontId="2"/>
  </si>
  <si>
    <t>データにアクセス可能な日時が制限されている</t>
    <rPh sb="0" eb="21">
      <t xml:space="preserve">ブツリテキ ジカンテキニ </t>
    </rPh>
    <phoneticPr fontId="2"/>
  </si>
  <si>
    <t>更新・バックアップ等、特定の処理が行われている時にデータにアクセス不可能になる</t>
    <rPh sb="0" eb="2">
      <t xml:space="preserve">コウシン </t>
    </rPh>
    <rPh sb="9" eb="10">
      <t xml:space="preserve">ナド </t>
    </rPh>
    <rPh sb="11" eb="13">
      <t xml:space="preserve">トクテイノ </t>
    </rPh>
    <rPh sb="14" eb="16">
      <t xml:space="preserve">ショリガ </t>
    </rPh>
    <rPh sb="17" eb="18">
      <t xml:space="preserve">オコナワレテイル </t>
    </rPh>
    <rPh sb="23" eb="24">
      <t xml:space="preserve">トキニ </t>
    </rPh>
    <rPh sb="33" eb="36">
      <t xml:space="preserve">フカノウ </t>
    </rPh>
    <phoneticPr fontId="2"/>
  </si>
  <si>
    <t>「基本」の条件に加え、次の条件を満たす
・データサーバーは障害対策済みで、障害発生時にもデータへのアクセスが担保されている
・データは機械的に利用しやすい形式で提供されている</t>
    <rPh sb="18" eb="20">
      <t>ショウガイ</t>
    </rPh>
    <rPh sb="20" eb="22">
      <t>タイサク</t>
    </rPh>
    <rPh sb="23" eb="24">
      <t>オコナ</t>
    </rPh>
    <rPh sb="33" eb="34">
      <t xml:space="preserve">ズミデ </t>
    </rPh>
    <rPh sb="37" eb="42">
      <t xml:space="preserve">ショウガイハッセイジ </t>
    </rPh>
    <rPh sb="54" eb="56">
      <t xml:space="preserve">タンポ </t>
    </rPh>
    <rPh sb="61" eb="62">
      <t>リヨウ</t>
    </rPh>
    <rPh sb="66" eb="68">
      <t>ケイシキ</t>
    </rPh>
    <rPh sb="69" eb="71">
      <t>テイキョウ</t>
    </rPh>
    <phoneticPr fontId="2"/>
  </si>
  <si>
    <t>データを他のシステムへ移すことが不可能</t>
    <rPh sb="4" eb="5">
      <t xml:space="preserve">ホカノ </t>
    </rPh>
    <rPh sb="11" eb="12">
      <t xml:space="preserve">ウツス </t>
    </rPh>
    <rPh sb="16" eb="19">
      <t xml:space="preserve">フカノウ </t>
    </rPh>
    <phoneticPr fontId="2"/>
  </si>
  <si>
    <t>他システムへのデータの移行を想定した設計になっておらず、移行する際のデータの出力やマッピングや変換に膨大なコストがかかる</t>
    <rPh sb="11" eb="13">
      <t xml:space="preserve">イコウ </t>
    </rPh>
    <rPh sb="14" eb="16">
      <t xml:space="preserve">ソウテイ </t>
    </rPh>
    <rPh sb="18" eb="20">
      <t xml:space="preserve">セッケイ </t>
    </rPh>
    <rPh sb="28" eb="29">
      <t xml:space="preserve">ケイシキ </t>
    </rPh>
    <rPh sb="38" eb="40">
      <t xml:space="preserve">シュツリョク </t>
    </rPh>
    <rPh sb="41" eb="43">
      <t xml:space="preserve">ヘンカン </t>
    </rPh>
    <rPh sb="47" eb="49">
      <t xml:space="preserve">ヘンカン </t>
    </rPh>
    <rPh sb="58" eb="60">
      <t xml:space="preserve">イコウ サイニ ヘンカン ボウダイナ </t>
    </rPh>
    <phoneticPr fontId="2"/>
  </si>
  <si>
    <t>データが標準化されており、機械的な変換のみで他システムへの移行が可能</t>
    <rPh sb="0" eb="3">
      <t xml:space="preserve">ヒョウジュンカ </t>
    </rPh>
    <rPh sb="13" eb="16">
      <t xml:space="preserve">キカイテキナ </t>
    </rPh>
    <rPh sb="17" eb="19">
      <t xml:space="preserve">ヘンカン </t>
    </rPh>
    <rPh sb="22" eb="23">
      <t xml:space="preserve">タシステム </t>
    </rPh>
    <rPh sb="29" eb="31">
      <t xml:space="preserve">イコウ </t>
    </rPh>
    <rPh sb="32" eb="34">
      <t>カノウ</t>
    </rPh>
    <phoneticPr fontId="2"/>
  </si>
  <si>
    <t>データが標準化されておらず、他システムへ移行する際に人力でのマッピングが必要</t>
    <rPh sb="4" eb="7">
      <t xml:space="preserve">ヒョウジュンカ </t>
    </rPh>
    <rPh sb="14" eb="15">
      <t xml:space="preserve">タシステム </t>
    </rPh>
    <rPh sb="20" eb="22">
      <t xml:space="preserve">イコウ </t>
    </rPh>
    <rPh sb="24" eb="25">
      <t xml:space="preserve">サイニ </t>
    </rPh>
    <rPh sb="26" eb="28">
      <t xml:space="preserve">ジンリキ </t>
    </rPh>
    <rPh sb="36" eb="38">
      <t xml:space="preserve">ヒツヨウ </t>
    </rPh>
    <phoneticPr fontId="2"/>
  </si>
  <si>
    <t xml:space="preserve">データのバックアップを行っていない
</t>
    <rPh sb="11" eb="12">
      <t>オコナ</t>
    </rPh>
    <phoneticPr fontId="2"/>
  </si>
  <si>
    <t>全てのデータのバックアップが実施されているが、頻度が低く一部データが失われる可能性がある</t>
    <rPh sb="0" eb="1">
      <t xml:space="preserve">スベテノ </t>
    </rPh>
    <rPh sb="14" eb="16">
      <t xml:space="preserve">ジッシ </t>
    </rPh>
    <rPh sb="23" eb="25">
      <t>ヒンド</t>
    </rPh>
    <rPh sb="26" eb="27">
      <t>ヒク</t>
    </rPh>
    <rPh sb="28" eb="30">
      <t>イチブ</t>
    </rPh>
    <rPh sb="34" eb="35">
      <t>ウシナ</t>
    </rPh>
    <rPh sb="38" eb="41">
      <t>カノウセイ</t>
    </rPh>
    <phoneticPr fontId="2"/>
  </si>
  <si>
    <t>全てのデータが十分な頻度でバックアップされており、データが失われることがない</t>
    <rPh sb="0" eb="1">
      <t xml:space="preserve">スベテノ </t>
    </rPh>
    <rPh sb="7" eb="9">
      <t xml:space="preserve">ジュウブン </t>
    </rPh>
    <rPh sb="10" eb="12">
      <t>ヒンド</t>
    </rPh>
    <rPh sb="29" eb="30">
      <t xml:space="preserve">ウシナワレル </t>
    </rPh>
    <phoneticPr fontId="2"/>
  </si>
  <si>
    <t>「基本」の条件に加え、次の条件を満たす
・データサーバーは障害対策済みで、バックアップからの復旧が迅速に可能</t>
    <rPh sb="18" eb="20">
      <t>ショウガイ</t>
    </rPh>
    <rPh sb="20" eb="22">
      <t>タイサク</t>
    </rPh>
    <rPh sb="23" eb="24">
      <t>オコナ</t>
    </rPh>
    <rPh sb="31" eb="37">
      <t>テイキテキ</t>
    </rPh>
    <rPh sb="46" eb="48">
      <t xml:space="preserve">フッキュウ </t>
    </rPh>
    <rPh sb="49" eb="51">
      <t xml:space="preserve">ジンソク </t>
    </rPh>
    <rPh sb="52" eb="54">
      <t xml:space="preserve">カノウ </t>
    </rPh>
    <phoneticPr fontId="2"/>
  </si>
  <si>
    <t>要求管理がされていない</t>
    <rPh sb="0" eb="2">
      <t>ヨウキュウ</t>
    </rPh>
    <rPh sb="2" eb="4">
      <t>カンリ</t>
    </rPh>
    <phoneticPr fontId="2"/>
  </si>
  <si>
    <t>データ品質ポリシー/標準/調達についていずれもルール化できていない</t>
    <rPh sb="26" eb="27">
      <t xml:space="preserve">カ </t>
    </rPh>
    <phoneticPr fontId="2"/>
  </si>
  <si>
    <t>データの出典が一切不明</t>
    <rPh sb="0" eb="2">
      <t>データノ</t>
    </rPh>
    <rPh sb="7" eb="9">
      <t xml:space="preserve">イッサイ </t>
    </rPh>
    <rPh sb="9" eb="11">
      <t xml:space="preserve">フメイ </t>
    </rPh>
    <phoneticPr fontId="2"/>
  </si>
  <si>
    <t>次のいずれかに該当する
・出典不明なデータが含まれている
・信頼できない出典のデータが含まれている</t>
    <rPh sb="15" eb="17">
      <t>フメイ</t>
    </rPh>
    <rPh sb="22" eb="23">
      <t>フク</t>
    </rPh>
    <rPh sb="30" eb="32">
      <t>シンライ</t>
    </rPh>
    <rPh sb="43" eb="44">
      <t>フク</t>
    </rPh>
    <phoneticPr fontId="2"/>
  </si>
  <si>
    <t>次のいずれかに該当する
・データの出典が明示されていない
・データの収集方法などが適切に示されていない</t>
    <rPh sb="20" eb="22">
      <t>メイジ</t>
    </rPh>
    <rPh sb="34" eb="36">
      <t>シュウシュウ</t>
    </rPh>
    <rPh sb="36" eb="38">
      <t>ホウホウ</t>
    </rPh>
    <rPh sb="41" eb="43">
      <t>テキセツ</t>
    </rPh>
    <rPh sb="44" eb="45">
      <t>シメ</t>
    </rPh>
    <phoneticPr fontId="2"/>
  </si>
  <si>
    <t>次の条件を満たす
・信頼できる出典のデータのみを含む
・データの出典が明示されている
・データの収集方法などが必要に応じて適切に示されている
・計測値などについて、計測者や計測機器の信頼性を定期的に検証している</t>
    <rPh sb="2" eb="4">
      <t>ジョウケン</t>
    </rPh>
    <rPh sb="5" eb="6">
      <t>ミ</t>
    </rPh>
    <rPh sb="10" eb="12">
      <t>シンライ</t>
    </rPh>
    <rPh sb="24" eb="25">
      <t>フク</t>
    </rPh>
    <rPh sb="35" eb="37">
      <t>メイジ</t>
    </rPh>
    <rPh sb="48" eb="50">
      <t>シュウシュウ</t>
    </rPh>
    <rPh sb="50" eb="52">
      <t>ホウホウ</t>
    </rPh>
    <rPh sb="55" eb="57">
      <t>ヒツヨウ</t>
    </rPh>
    <rPh sb="58" eb="59">
      <t>オウ</t>
    </rPh>
    <rPh sb="61" eb="63">
      <t>テキセツ</t>
    </rPh>
    <rPh sb="64" eb="65">
      <t>シメ</t>
    </rPh>
    <rPh sb="72" eb="75">
      <t>ケイソクチ</t>
    </rPh>
    <rPh sb="82" eb="84">
      <t>ケイソク</t>
    </rPh>
    <rPh sb="84" eb="85">
      <t>シャ</t>
    </rPh>
    <rPh sb="86" eb="88">
      <t>ケイソク</t>
    </rPh>
    <rPh sb="88" eb="90">
      <t>キキ</t>
    </rPh>
    <rPh sb="91" eb="94">
      <t>シンライセイ</t>
    </rPh>
    <rPh sb="95" eb="98">
      <t>テイキテキ</t>
    </rPh>
    <rPh sb="99" eb="101">
      <t>ケンショウ</t>
    </rPh>
    <phoneticPr fontId="2"/>
  </si>
  <si>
    <t>更新の必要なデータが一切更新されていない</t>
    <rPh sb="0" eb="2">
      <t xml:space="preserve">コウシン </t>
    </rPh>
    <rPh sb="3" eb="5">
      <t xml:space="preserve">ヒツヨウナ </t>
    </rPh>
    <rPh sb="10" eb="12">
      <t xml:space="preserve">イッサイ </t>
    </rPh>
    <rPh sb="12" eb="14">
      <t>コウシン</t>
    </rPh>
    <phoneticPr fontId="2"/>
  </si>
  <si>
    <t>一部のデータのバックアップしか実施されておらず、失われるデータがある</t>
    <rPh sb="0" eb="2">
      <t xml:space="preserve">イチブ </t>
    </rPh>
    <rPh sb="15" eb="17">
      <t xml:space="preserve">ジッシ </t>
    </rPh>
    <rPh sb="24" eb="25">
      <t xml:space="preserve">ウシナワレル </t>
    </rPh>
    <phoneticPr fontId="2"/>
  </si>
  <si>
    <t>データ管理プロセスが設計され、実施されている</t>
    <rPh sb="15" eb="17">
      <t>ジッシ セッケイ</t>
    </rPh>
    <phoneticPr fontId="2"/>
  </si>
  <si>
    <t>要求管理プロセスは定義されているが、実施されていない</t>
    <rPh sb="0" eb="2">
      <t>ドクジ</t>
    </rPh>
    <rPh sb="2" eb="4">
      <t xml:space="preserve">ホウシキ </t>
    </rPh>
    <rPh sb="9" eb="11">
      <t xml:space="preserve">テイギ </t>
    </rPh>
    <rPh sb="18" eb="20">
      <t>ジッシ ヨウキュウカンリ</t>
    </rPh>
    <phoneticPr fontId="2"/>
  </si>
  <si>
    <t>データ管理プロセスが設計されていない</t>
    <rPh sb="3" eb="5">
      <t xml:space="preserve">カンリ </t>
    </rPh>
    <rPh sb="10" eb="12">
      <t xml:space="preserve">セッケイ </t>
    </rPh>
    <phoneticPr fontId="2"/>
  </si>
  <si>
    <t>データ管理プロセスが設計されているが、実施されていない</t>
    <rPh sb="10" eb="12">
      <t xml:space="preserve">セッケイ </t>
    </rPh>
    <rPh sb="19" eb="21">
      <t xml:space="preserve">ジッシ ハイリョドクジホウシキ セッケイ </t>
    </rPh>
    <phoneticPr fontId="2"/>
  </si>
  <si>
    <t>データ管理プロセスが設計され、一部実施されている</t>
    <rPh sb="0" eb="2">
      <t>イチブ</t>
    </rPh>
    <rPh sb="14" eb="18">
      <t>セッケイ</t>
    </rPh>
    <phoneticPr fontId="2"/>
  </si>
  <si>
    <t>データ品質戦略は策定されているが、戦略の評価が実施されていない</t>
    <rPh sb="0" eb="2">
      <t>ドクジヒンシツセンリャクカンリ</t>
    </rPh>
    <phoneticPr fontId="2"/>
  </si>
  <si>
    <t>データ品質ポリシー/標準/調達のうち一部をルール化している</t>
    <rPh sb="18" eb="20">
      <t xml:space="preserve">イチブ </t>
    </rPh>
    <rPh sb="24" eb="25">
      <t xml:space="preserve">カ </t>
    </rPh>
    <phoneticPr fontId="2"/>
  </si>
  <si>
    <t>データ品質ポリシー/標準/調達をルール化しているが遵守されていない</t>
    <rPh sb="19" eb="20">
      <t xml:space="preserve">カ </t>
    </rPh>
    <rPh sb="25" eb="27">
      <t xml:space="preserve">ジュンシュ </t>
    </rPh>
    <phoneticPr fontId="2"/>
  </si>
  <si>
    <t>データ品質ポリシー/標準/調達をルール化し、遵守されている</t>
    <rPh sb="3" eb="5">
      <t>ヒンシツ</t>
    </rPh>
    <rPh sb="10" eb="12">
      <t>ヒョウジュン</t>
    </rPh>
    <rPh sb="13" eb="15">
      <t>チョウタツ</t>
    </rPh>
    <rPh sb="19" eb="20">
      <t xml:space="preserve">カシ </t>
    </rPh>
    <rPh sb="22" eb="24">
      <t xml:space="preserve">ジュンシュ </t>
    </rPh>
    <phoneticPr fontId="2"/>
  </si>
  <si>
    <t>「基本」の条件に加え、次の条件を満たす
・要求管理プロセスの継続的な改善が実施できている</t>
    <phoneticPr fontId="2"/>
  </si>
  <si>
    <t>「基本」の条件に加え、次の条件を満たす
・データ品質戦略の継続的な改善が実施できている</t>
    <rPh sb="20" eb="21">
      <t>・</t>
    </rPh>
    <rPh sb="24" eb="26">
      <t xml:space="preserve">ヒンシツ </t>
    </rPh>
    <rPh sb="26" eb="28">
      <t xml:space="preserve">センリャク </t>
    </rPh>
    <rPh sb="29" eb="32">
      <t xml:space="preserve">ケイゾクテキナ </t>
    </rPh>
    <rPh sb="33" eb="35">
      <t xml:space="preserve">カイゼンガ </t>
    </rPh>
    <rPh sb="36" eb="38">
      <t xml:space="preserve">ジッシ </t>
    </rPh>
    <phoneticPr fontId="2"/>
  </si>
  <si>
    <t>「基本」の条件に加え、次の条件を満たす
・データ品質ポリシー/標準/調達の継続的な改善が実施できている</t>
    <phoneticPr fontId="2"/>
  </si>
  <si>
    <t>データ品質戦略が策定されていない</t>
    <rPh sb="3" eb="5">
      <t>ヒンシツ</t>
    </rPh>
    <rPh sb="5" eb="7">
      <t>センリャク</t>
    </rPh>
    <rPh sb="8" eb="10">
      <t xml:space="preserve">サクテイ </t>
    </rPh>
    <phoneticPr fontId="2"/>
  </si>
  <si>
    <t>データ品質導入計画は策定されているが、実施されていない</t>
    <rPh sb="19" eb="21">
      <t>ジッシ ドウニュウケイカクドクジキジュンヒンシツドウニュウケイカク</t>
    </rPh>
    <phoneticPr fontId="2"/>
  </si>
  <si>
    <t>「基本」の条件に加え、次の条件を満たす
・データ品質導入計画の継続的な改善が実施できている</t>
    <phoneticPr fontId="2"/>
  </si>
  <si>
    <t>データ品質管理のためのデータ仕様及び作業が規定されているが、運用において不足がある</t>
    <rPh sb="5" eb="6">
      <t xml:space="preserve">オヨビ </t>
    </rPh>
    <rPh sb="13" eb="15">
      <t>テイキョウ</t>
    </rPh>
    <rPh sb="30" eb="32">
      <t xml:space="preserve">ジツウンヨウ </t>
    </rPh>
    <rPh sb="36" eb="38">
      <t xml:space="preserve">フソクガ </t>
    </rPh>
    <phoneticPr fontId="2"/>
  </si>
  <si>
    <t>データ品質管理のためのデータ仕様及び作業が規定され、支障なく運用できている</t>
    <rPh sb="24" eb="26">
      <t>テイキョウ</t>
    </rPh>
    <rPh sb="26" eb="28">
      <t xml:space="preserve">シショウナク </t>
    </rPh>
    <rPh sb="30" eb="32">
      <t xml:space="preserve">ウンヨウ </t>
    </rPh>
    <phoneticPr fontId="2"/>
  </si>
  <si>
    <t>「基本」の条件に加え、次の条件を満たす
・データ品質管理のためのデータ仕様及び作業の継続的な改善が実施できている</t>
    <phoneticPr fontId="2"/>
  </si>
  <si>
    <t>データ品質導入計画が策定されていない</t>
    <rPh sb="2" eb="4">
      <t xml:space="preserve">サクテイ </t>
    </rPh>
    <phoneticPr fontId="2"/>
  </si>
  <si>
    <t>次のいずれかに該当する
・データ処理プロセスが共有されておらず、正しく処理できているか不明
・データ処理が規定に則らずに実施されている</t>
    <rPh sb="3" eb="5">
      <t xml:space="preserve">ショリ </t>
    </rPh>
    <rPh sb="10" eb="12">
      <t xml:space="preserve">キョウユウ </t>
    </rPh>
    <rPh sb="20" eb="21">
      <t xml:space="preserve">タダシク </t>
    </rPh>
    <rPh sb="23" eb="25">
      <t xml:space="preserve">ショリ </t>
    </rPh>
    <rPh sb="31" eb="33">
      <t xml:space="preserve">フメイ </t>
    </rPh>
    <rPh sb="50" eb="52">
      <t xml:space="preserve">ショリ </t>
    </rPh>
    <rPh sb="53" eb="55">
      <t xml:space="preserve">キテイ </t>
    </rPh>
    <rPh sb="56" eb="57">
      <t xml:space="preserve">ノットラズ </t>
    </rPh>
    <rPh sb="60" eb="62">
      <t xml:space="preserve">ジッシ </t>
    </rPh>
    <phoneticPr fontId="2"/>
  </si>
  <si>
    <t>一部のデータ処理が規定に沿って実施されている</t>
    <rPh sb="0" eb="2">
      <t xml:space="preserve">イチブ </t>
    </rPh>
    <rPh sb="3" eb="5">
      <t xml:space="preserve">キテイニ </t>
    </rPh>
    <rPh sb="6" eb="7">
      <t xml:space="preserve">ソッテ </t>
    </rPh>
    <rPh sb="12" eb="14">
      <t xml:space="preserve">ショリ </t>
    </rPh>
    <rPh sb="15" eb="17">
      <t xml:space="preserve">ジッシ </t>
    </rPh>
    <phoneticPr fontId="2"/>
  </si>
  <si>
    <t>データ処理が規定に沿って実施されているが、要件を満たせていない</t>
    <rPh sb="3" eb="5">
      <t xml:space="preserve">ショリガ </t>
    </rPh>
    <rPh sb="6" eb="8">
      <t xml:space="preserve">キテイ </t>
    </rPh>
    <rPh sb="9" eb="10">
      <t xml:space="preserve">ソッテ </t>
    </rPh>
    <rPh sb="12" eb="14">
      <t xml:space="preserve">ジッシ </t>
    </rPh>
    <rPh sb="24" eb="25">
      <t xml:space="preserve">ミタセテ </t>
    </rPh>
    <phoneticPr fontId="2"/>
  </si>
  <si>
    <t>データ処理が規定に沿って実施されており、要件を満たせている</t>
    <rPh sb="10" eb="12">
      <t>サギョウ</t>
    </rPh>
    <rPh sb="12" eb="14">
      <t>シジ</t>
    </rPh>
    <rPh sb="15" eb="16">
      <t>シタガ</t>
    </rPh>
    <rPh sb="20" eb="21">
      <t>ソ</t>
    </rPh>
    <rPh sb="27" eb="28">
      <t>テイキョウ</t>
    </rPh>
    <phoneticPr fontId="2"/>
  </si>
  <si>
    <t>「基本」の条件に加え、次の条件を満たす
・コンピューターシステムによる自動的なチェックが可能になっている</t>
    <rPh sb="35" eb="38">
      <t xml:space="preserve">ジドウテキナ </t>
    </rPh>
    <rPh sb="44" eb="46">
      <t xml:space="preserve">カノウ </t>
    </rPh>
    <phoneticPr fontId="2"/>
  </si>
  <si>
    <t>データ品質管理のためのデータ仕様及び作業が規定されていない</t>
    <rPh sb="3" eb="5">
      <t xml:space="preserve">ヒンシツ </t>
    </rPh>
    <rPh sb="5" eb="7">
      <t xml:space="preserve">カンリ </t>
    </rPh>
    <rPh sb="14" eb="16">
      <t>シヨウ</t>
    </rPh>
    <rPh sb="16" eb="17">
      <t xml:space="preserve">オヨビ </t>
    </rPh>
    <rPh sb="18" eb="20">
      <t>サギョウ</t>
    </rPh>
    <rPh sb="21" eb="23">
      <t>キテイ</t>
    </rPh>
    <phoneticPr fontId="2"/>
  </si>
  <si>
    <t>データ品質管理のためのデータ仕様と作業のいずれかが規定されていない</t>
    <rPh sb="18" eb="25">
      <t xml:space="preserve">キテイ シヨウサギョウキテイテイキョウドクジキジュンシヨウサギョウシヨウハ キテイ </t>
    </rPh>
    <phoneticPr fontId="2"/>
  </si>
  <si>
    <t>データ品質のモニタリング及びコントロールが実施されていない</t>
    <rPh sb="3" eb="5">
      <t xml:space="preserve">ヒンシツ </t>
    </rPh>
    <rPh sb="12" eb="13">
      <t xml:space="preserve">オヨビ </t>
    </rPh>
    <rPh sb="21" eb="23">
      <t xml:space="preserve">ジッシ </t>
    </rPh>
    <phoneticPr fontId="2"/>
  </si>
  <si>
    <t>データ品質のモニタリングとコントロールのいずれかが実施されていない</t>
    <rPh sb="0" eb="33">
      <t>ドクジヒンシツ</t>
    </rPh>
    <phoneticPr fontId="2"/>
  </si>
  <si>
    <t>データ品質のレビューが実施されていない</t>
    <rPh sb="3" eb="5">
      <t>ヒンシツ</t>
    </rPh>
    <rPh sb="11" eb="13">
      <t xml:space="preserve">ジッシ </t>
    </rPh>
    <phoneticPr fontId="2"/>
  </si>
  <si>
    <t>要求があった時のみ、データ品質のレビューが実施されている</t>
    <rPh sb="0" eb="1">
      <t xml:space="preserve">ヨウキュウガ </t>
    </rPh>
    <rPh sb="6" eb="7">
      <t xml:space="preserve">トキ </t>
    </rPh>
    <phoneticPr fontId="2"/>
  </si>
  <si>
    <t>一部のデータにおいてデータ品質のレビューが定期的に実施されている</t>
    <rPh sb="0" eb="2">
      <t xml:space="preserve">イチブ </t>
    </rPh>
    <rPh sb="17" eb="19">
      <t>ガイトウ</t>
    </rPh>
    <rPh sb="21" eb="24">
      <t>テイキテキニ ジュウブンジュウブン</t>
    </rPh>
    <phoneticPr fontId="2"/>
  </si>
  <si>
    <t>全てのデータにおいてデータ品質のレビューが定期的に実施されている</t>
    <rPh sb="0" eb="1">
      <t xml:space="preserve">スベテノ </t>
    </rPh>
    <phoneticPr fontId="2"/>
  </si>
  <si>
    <t>次の条件を満たす
・データ品質のモニタリングおよびコントロールが実施されている</t>
    <rPh sb="32" eb="34">
      <t>ジッシ フテキゴウサイハツボウシ</t>
    </rPh>
    <phoneticPr fontId="2"/>
  </si>
  <si>
    <t>次のいずれかに該当する
・データ品質のモニタリング及びコントロールが実施されているが十分でない</t>
    <rPh sb="7" eb="9">
      <t>ガイトウ</t>
    </rPh>
    <rPh sb="16" eb="18">
      <t xml:space="preserve">ヒンシツ </t>
    </rPh>
    <rPh sb="25" eb="26">
      <t xml:space="preserve">オヨビ </t>
    </rPh>
    <rPh sb="34" eb="36">
      <t xml:space="preserve">ジッシ </t>
    </rPh>
    <rPh sb="42" eb="44">
      <t>ジュウブン</t>
    </rPh>
    <phoneticPr fontId="2"/>
  </si>
  <si>
    <t>「基本」の条件に加え、次の条件を満たす
・コンピューターシステムによる自動的なレビューが可能になっている</t>
    <phoneticPr fontId="2"/>
  </si>
  <si>
    <t>データ品質の測定規定がない</t>
    <rPh sb="3" eb="5">
      <t xml:space="preserve">ヒンシツ </t>
    </rPh>
    <rPh sb="6" eb="8">
      <t>ソクテイ</t>
    </rPh>
    <rPh sb="8" eb="10">
      <t>キテイ</t>
    </rPh>
    <phoneticPr fontId="2"/>
  </si>
  <si>
    <t>一部のデータについてデータ品質の測定規定が定められている</t>
    <rPh sb="0" eb="1">
      <t xml:space="preserve">イチブ </t>
    </rPh>
    <rPh sb="3" eb="5">
      <t>データニ</t>
    </rPh>
    <rPh sb="13" eb="15">
      <t xml:space="preserve">ヒンシツ </t>
    </rPh>
    <rPh sb="16" eb="18">
      <t xml:space="preserve">ソクテイ </t>
    </rPh>
    <rPh sb="18" eb="20">
      <t xml:space="preserve">キテイ </t>
    </rPh>
    <rPh sb="21" eb="22">
      <t xml:space="preserve">サダメラレテイル </t>
    </rPh>
    <phoneticPr fontId="2"/>
  </si>
  <si>
    <t>データ品質の測定規定が定められているが、指標や測定手法の開発が十分でない</t>
    <rPh sb="0" eb="2">
      <t>ソクテイ</t>
    </rPh>
    <rPh sb="2" eb="4">
      <t>キテイ</t>
    </rPh>
    <rPh sb="5" eb="7">
      <t>ジュウブン</t>
    </rPh>
    <rPh sb="12" eb="14">
      <t>シヒョウ</t>
    </rPh>
    <rPh sb="17" eb="20">
      <t>ソクテイ</t>
    </rPh>
    <rPh sb="20" eb="21">
      <t>シュホウ</t>
    </rPh>
    <rPh sb="23" eb="25">
      <t>ジュウブン</t>
    </rPh>
    <phoneticPr fontId="2"/>
  </si>
  <si>
    <t>次の条件を満たす
・データ品質の測定規定が定められている
・指標および測定手法が確立されている</t>
    <rPh sb="10" eb="12">
      <t>ソクテイ</t>
    </rPh>
    <rPh sb="12" eb="14">
      <t>キテイ</t>
    </rPh>
    <rPh sb="19" eb="21">
      <t>シヒョウ</t>
    </rPh>
    <rPh sb="24" eb="26">
      <t>ソクテイ</t>
    </rPh>
    <rPh sb="26" eb="28">
      <t>シュホウ</t>
    </rPh>
    <rPh sb="29" eb="31">
      <t>カイハツ</t>
    </rPh>
    <rPh sb="40" eb="42">
      <t xml:space="preserve">カクリツ </t>
    </rPh>
    <phoneticPr fontId="2"/>
  </si>
  <si>
    <t>「基本」の条件に加え、次の条件を満たす
・データ品質の測定規定の継続的な改善が実施できている</t>
    <phoneticPr fontId="2"/>
  </si>
  <si>
    <t>データ品質とプロセスパフォーマンスの測定が実施されていない</t>
    <rPh sb="3" eb="5">
      <t>ヒンシツ</t>
    </rPh>
    <rPh sb="18" eb="20">
      <t>ソクテイ</t>
    </rPh>
    <rPh sb="21" eb="23">
      <t xml:space="preserve">ジッシ </t>
    </rPh>
    <phoneticPr fontId="2"/>
  </si>
  <si>
    <t>要求があった時のみ、データ品質とプロセスパフォーマンスの測定が実施されている</t>
    <rPh sb="16" eb="18">
      <t>ヒンシツ</t>
    </rPh>
    <rPh sb="31" eb="33">
      <t>ソクテイシュホウ</t>
    </rPh>
    <phoneticPr fontId="2"/>
  </si>
  <si>
    <t>一部のデータにおいてデータ品質とプロセスパフォーマンスの測定が定期的に実施されている</t>
    <rPh sb="0" eb="1">
      <t xml:space="preserve">イチブノ </t>
    </rPh>
    <rPh sb="31" eb="34">
      <t xml:space="preserve">テイキテキニ </t>
    </rPh>
    <phoneticPr fontId="2"/>
  </si>
  <si>
    <t>全てのデータにおいてデータ品質とプロセスパフォーマンスの測定が定期的に実施されている</t>
    <phoneticPr fontId="2"/>
  </si>
  <si>
    <t>「基本」の条件に加え、次の条件を満たす
・コンピューターシステムによる自動的な測定が可能になっている</t>
    <phoneticPr fontId="2"/>
  </si>
  <si>
    <t>測定結果の評価が実施されていない</t>
    <rPh sb="0" eb="2">
      <t>ソクテイ</t>
    </rPh>
    <rPh sb="2" eb="4">
      <t>ケッカ</t>
    </rPh>
    <rPh sb="5" eb="7">
      <t>ヒョウカ</t>
    </rPh>
    <rPh sb="8" eb="10">
      <t xml:space="preserve">ジッシ </t>
    </rPh>
    <phoneticPr fontId="2"/>
  </si>
  <si>
    <t>要求があった時のみ、測定結果の評価が実施されている</t>
    <rPh sb="13" eb="15">
      <t>ソクテイ</t>
    </rPh>
    <rPh sb="15" eb="17">
      <t>ケッカ</t>
    </rPh>
    <rPh sb="18" eb="20">
      <t>ヒョウカドクジキジュンソクテイケッカヒョウカ</t>
    </rPh>
    <phoneticPr fontId="2"/>
  </si>
  <si>
    <t>測定結果の評価が実施されているが、低品質/低パフォーマンスな結果の特定が十分でない</t>
    <rPh sb="7" eb="9">
      <t>ガイトウ</t>
    </rPh>
    <rPh sb="13" eb="15">
      <t>ソクテイ</t>
    </rPh>
    <rPh sb="17" eb="19">
      <t>ケッカ</t>
    </rPh>
    <rPh sb="20" eb="22">
      <t>ブンセキ</t>
    </rPh>
    <rPh sb="23" eb="25">
      <t>ジュウブン</t>
    </rPh>
    <rPh sb="30" eb="33">
      <t>テイヒンシツ</t>
    </rPh>
    <rPh sb="34" eb="35">
      <t>テイケッカトクテイジュウブン</t>
    </rPh>
    <phoneticPr fontId="2"/>
  </si>
  <si>
    <t>次の条件を満たす
・測定結果の評価が実施されている
・低品質/低パフォーマンスな結果の特定がされている</t>
    <rPh sb="10" eb="12">
      <t>ソクテイ</t>
    </rPh>
    <rPh sb="12" eb="14">
      <t>ケッカ</t>
    </rPh>
    <rPh sb="15" eb="17">
      <t>ブンセキ</t>
    </rPh>
    <rPh sb="26" eb="29">
      <t>テイヒンシツ</t>
    </rPh>
    <rPh sb="30" eb="31">
      <t>テイ</t>
    </rPh>
    <rPh sb="39" eb="41">
      <t>ケッカ</t>
    </rPh>
    <rPh sb="42" eb="44">
      <t>トクテイ</t>
    </rPh>
    <phoneticPr fontId="2"/>
  </si>
  <si>
    <t>「基本」の条件に加え、次の条件を満たす
・コンピューターシステムによる自動的な評価が可能になっている</t>
    <phoneticPr fontId="2"/>
  </si>
  <si>
    <t>根本原因の分析とソリューション開発</t>
    <rPh sb="0" eb="4">
      <t xml:space="preserve">コンポンゲンイン </t>
    </rPh>
    <rPh sb="5" eb="7">
      <t>ブンセキ</t>
    </rPh>
    <rPh sb="15" eb="17">
      <t>カイハツ</t>
    </rPh>
    <phoneticPr fontId="2"/>
  </si>
  <si>
    <t>データ品質の問題が検出された際は常に、根本原因の分析及びソリューション開発を行っている</t>
    <rPh sb="10" eb="12">
      <t>ホンシツ</t>
    </rPh>
    <rPh sb="12" eb="14">
      <t>カダイ</t>
    </rPh>
    <rPh sb="16" eb="17">
      <t xml:space="preserve">ツネニ </t>
    </rPh>
    <rPh sb="20" eb="22">
      <t>ブンセキ</t>
    </rPh>
    <rPh sb="30" eb="32">
      <t>カイゼン</t>
    </rPh>
    <rPh sb="32" eb="33">
      <t>サク</t>
    </rPh>
    <rPh sb="34" eb="36">
      <t>カイハツ</t>
    </rPh>
    <phoneticPr fontId="2"/>
  </si>
  <si>
    <t>根本原因の分析及びソリューション開発が実施されていない</t>
    <rPh sb="0" eb="4">
      <t xml:space="preserve">コンポンゲンイン </t>
    </rPh>
    <rPh sb="5" eb="7">
      <t>ブンセキ</t>
    </rPh>
    <rPh sb="7" eb="8">
      <t xml:space="preserve">オヨビ </t>
    </rPh>
    <rPh sb="16" eb="18">
      <t>カイハツ</t>
    </rPh>
    <rPh sb="19" eb="21">
      <t xml:space="preserve">ジッシ </t>
    </rPh>
    <phoneticPr fontId="2"/>
  </si>
  <si>
    <t>要求があった時のみ、根本原因の分析及びソリューション開発が実施されている</t>
    <rPh sb="1" eb="3">
      <t>ブンセキ</t>
    </rPh>
    <rPh sb="11" eb="13">
      <t>カイハツ</t>
    </rPh>
    <rPh sb="14" eb="15">
      <t>オコナ</t>
    </rPh>
    <rPh sb="29" eb="31">
      <t xml:space="preserve">ジッシ </t>
    </rPh>
    <phoneticPr fontId="2"/>
  </si>
  <si>
    <t>以下のいずれかに該当する
・根本原因の分析が実施されているが、十分でない
・ソリューション開発が実施されているが、十分でない</t>
    <rPh sb="0" eb="2">
      <t xml:space="preserve">イカ </t>
    </rPh>
    <rPh sb="8" eb="10">
      <t xml:space="preserve">ガイトウスル </t>
    </rPh>
    <rPh sb="17" eb="19">
      <t>カイゼン</t>
    </rPh>
    <rPh sb="19" eb="20">
      <t>サク</t>
    </rPh>
    <rPh sb="22" eb="24">
      <t xml:space="preserve">ジッシ </t>
    </rPh>
    <rPh sb="31" eb="33">
      <t xml:space="preserve">ジュウブンデナイ カイハツジュウブンジュウブンデナイ </t>
    </rPh>
    <phoneticPr fontId="2"/>
  </si>
  <si>
    <t>「基本」の条件に加え、次の条件を満たす
・問題の再発が防止できている</t>
    <rPh sb="21" eb="23">
      <t xml:space="preserve">モンダイノ </t>
    </rPh>
    <rPh sb="24" eb="26">
      <t xml:space="preserve">サイハツ </t>
    </rPh>
    <rPh sb="27" eb="29">
      <t xml:space="preserve">ボウシ </t>
    </rPh>
    <phoneticPr fontId="2"/>
  </si>
  <si>
    <t>「基本」の条件に加え、次の条件を満たす
・コンピューターシステムによる自動的な制御が可能になっている</t>
    <rPh sb="39" eb="41">
      <t xml:space="preserve">セイギョ </t>
    </rPh>
    <rPh sb="42" eb="44">
      <t xml:space="preserve">カノウニナッテイル </t>
    </rPh>
    <phoneticPr fontId="2"/>
  </si>
  <si>
    <t>要求があった時のみ、データクレンジングが実施されている</t>
    <rPh sb="20" eb="22">
      <t xml:space="preserve">ジッシ </t>
    </rPh>
    <phoneticPr fontId="2"/>
  </si>
  <si>
    <t>データクレンジングが実施されていない</t>
    <rPh sb="10" eb="11">
      <t>オコナ</t>
    </rPh>
    <phoneticPr fontId="2"/>
  </si>
  <si>
    <t>データクレンジングが実施されているが十分でない</t>
    <rPh sb="7" eb="9">
      <t>ガイトウジュウブンサイハツボウシジュウブン</t>
    </rPh>
    <phoneticPr fontId="2"/>
  </si>
  <si>
    <t>データ品質の問題が検出された際は常に、データクレンジングが実施されている</t>
    <rPh sb="27" eb="29">
      <t>サイハツ</t>
    </rPh>
    <rPh sb="30" eb="32">
      <t>ボウシ</t>
    </rPh>
    <phoneticPr fontId="2"/>
  </si>
  <si>
    <t>「基本」の条件に加え、次の条件を満たす
・コンピューターシステムによるデータクレンジングの自動化が実施できている</t>
    <phoneticPr fontId="2"/>
  </si>
  <si>
    <t>ルール非準拠を防止するためのプロセス改善が実施されていない</t>
    <rPh sb="3" eb="4">
      <t>ヒ</t>
    </rPh>
    <rPh sb="4" eb="6">
      <t>ジュンキョ</t>
    </rPh>
    <rPh sb="7" eb="9">
      <t>ボウシ</t>
    </rPh>
    <rPh sb="18" eb="20">
      <t>カイゼン</t>
    </rPh>
    <rPh sb="21" eb="23">
      <t xml:space="preserve">ジッシ </t>
    </rPh>
    <phoneticPr fontId="2"/>
  </si>
  <si>
    <t>要求があった時のみ、ルール非準拠を防止するためのプロセス改善が実施されている</t>
    <rPh sb="16" eb="17">
      <t>ヒ</t>
    </rPh>
    <rPh sb="17" eb="19">
      <t>ジュンキョ</t>
    </rPh>
    <rPh sb="20" eb="22">
      <t>ボウシ</t>
    </rPh>
    <rPh sb="31" eb="33">
      <t>カイゼン</t>
    </rPh>
    <rPh sb="34" eb="35">
      <t>オコナ</t>
    </rPh>
    <phoneticPr fontId="2"/>
  </si>
  <si>
    <t>ルール非準拠を防止するためのプロセス改善が実施されているが十分でない</t>
    <rPh sb="7" eb="9">
      <t>ガイトウ</t>
    </rPh>
    <rPh sb="18" eb="20">
      <t>カイゼン</t>
    </rPh>
    <rPh sb="21" eb="23">
      <t>ジュウブン</t>
    </rPh>
    <rPh sb="29" eb="31">
      <t>ジュウブンデナイ カイゼンサクケンショウジュウブン</t>
    </rPh>
    <phoneticPr fontId="2"/>
  </si>
  <si>
    <t>次の条件を満たす
・ルール非準拠を防止するためのプロセスの改善が実施されている
・改善策の検証がされている</t>
    <rPh sb="15" eb="17">
      <t>カイゼン</t>
    </rPh>
    <rPh sb="25" eb="28">
      <t>カイゼンサク</t>
    </rPh>
    <rPh sb="29" eb="31">
      <t>ケンショウ</t>
    </rPh>
    <rPh sb="32" eb="34">
      <t xml:space="preserve">ジッシ </t>
    </rPh>
    <phoneticPr fontId="2"/>
  </si>
  <si>
    <t>「基本」の条件に加え、次の条件を満たす
・ルール非準拠を防止するためのプロセスの改善が継続的に実施されている</t>
    <phoneticPr fontId="2"/>
  </si>
  <si>
    <t>「基本」の条件に加え、次の条件を満たす
・データアーキテクチャ管理の継続的な改善が実施できている</t>
    <phoneticPr fontId="2"/>
  </si>
  <si>
    <t>一部のデータにおいてデータ転送管理が実施されている</t>
    <rPh sb="0" eb="2">
      <t xml:space="preserve">イチブ </t>
    </rPh>
    <rPh sb="18" eb="20">
      <t xml:space="preserve">ジッシ </t>
    </rPh>
    <phoneticPr fontId="2"/>
  </si>
  <si>
    <t>データアーキテクチャ管理が実施されていない</t>
    <rPh sb="10" eb="12">
      <t>カンリ</t>
    </rPh>
    <rPh sb="13" eb="15">
      <t xml:space="preserve">ジッシサレテイナイ </t>
    </rPh>
    <phoneticPr fontId="2"/>
  </si>
  <si>
    <t>一部のデータはデータアーキテクチャで管理されているが、全体像が定義されていない</t>
    <rPh sb="0" eb="2">
      <t xml:space="preserve">イチブ </t>
    </rPh>
    <rPh sb="27" eb="30">
      <t xml:space="preserve">ゼンタイゾウ </t>
    </rPh>
    <rPh sb="31" eb="33">
      <t>テイギ カンリドクジカンリ</t>
    </rPh>
    <phoneticPr fontId="2"/>
  </si>
  <si>
    <t>次のいずれかに該当する
・データアーキテクチャ管理が実施されているが、共通データの交換と共有が十分でない
・データアーキテクチャ管理が実施されているが、データに関するアーティファクトの管理が十分でない</t>
    <rPh sb="7" eb="9">
      <t>ガイトウ</t>
    </rPh>
    <rPh sb="13" eb="15">
      <t>キョウツウ</t>
    </rPh>
    <rPh sb="19" eb="21">
      <t>コウカン</t>
    </rPh>
    <rPh sb="22" eb="24">
      <t>キョウユウ</t>
    </rPh>
    <rPh sb="26" eb="28">
      <t xml:space="preserve">ジッシ </t>
    </rPh>
    <rPh sb="39" eb="40">
      <t>カン</t>
    </rPh>
    <rPh sb="51" eb="53">
      <t>カンリ</t>
    </rPh>
    <rPh sb="54" eb="56">
      <t>ジュウブン</t>
    </rPh>
    <phoneticPr fontId="2"/>
  </si>
  <si>
    <t>次の条件を満たす
・全データがデータアーキテクチャで管理されている
・共通データの交換と共有が管理されている
・データに関するアーティファクトが管理されている</t>
    <rPh sb="10" eb="11">
      <t xml:space="preserve">ゼンデータ </t>
    </rPh>
    <rPh sb="16" eb="18">
      <t>キョウツウ</t>
    </rPh>
    <rPh sb="22" eb="24">
      <t>コウカン</t>
    </rPh>
    <rPh sb="26" eb="28">
      <t>キョウユウ</t>
    </rPh>
    <rPh sb="37" eb="38">
      <t>カン</t>
    </rPh>
    <rPh sb="47" eb="49">
      <t xml:space="preserve">カンリ </t>
    </rPh>
    <phoneticPr fontId="2"/>
  </si>
  <si>
    <t>データ転送管理が実施されていない</t>
    <rPh sb="3" eb="5">
      <t>テンソウ</t>
    </rPh>
    <rPh sb="5" eb="7">
      <t>カンリ</t>
    </rPh>
    <rPh sb="8" eb="10">
      <t xml:space="preserve">ジッシ </t>
    </rPh>
    <phoneticPr fontId="2"/>
  </si>
  <si>
    <t>次のいずれかに該当する
・データ転送管理が実施されているが、データ転送の記録が十分でない
・データ転送管理が実施されているが、データ転送のモニタリングおよびコントロールが十分でない</t>
    <rPh sb="7" eb="9">
      <t>ガイトウ</t>
    </rPh>
    <rPh sb="16" eb="18">
      <t>テンソウ</t>
    </rPh>
    <rPh sb="19" eb="21">
      <t>キロク</t>
    </rPh>
    <rPh sb="22" eb="24">
      <t>ジュウブン</t>
    </rPh>
    <rPh sb="34" eb="36">
      <t>テンソウ</t>
    </rPh>
    <rPh sb="53" eb="55">
      <t>ジュウブン</t>
    </rPh>
    <phoneticPr fontId="2"/>
  </si>
  <si>
    <t>次の条件を満たす
・全データにおいてデータ転送管理が実施されている
・データ転送の記録をしている
・データ転送のモニタリングおよびコントロールをしている</t>
    <rPh sb="10" eb="11">
      <t xml:space="preserve">ゼンデータ </t>
    </rPh>
    <rPh sb="22" eb="24">
      <t>テンソウ</t>
    </rPh>
    <rPh sb="25" eb="27">
      <t>キロク</t>
    </rPh>
    <rPh sb="35" eb="37">
      <t>テンソウ</t>
    </rPh>
    <phoneticPr fontId="2"/>
  </si>
  <si>
    <t>「基本」の条件に加え、次の条件を満たす
・データ転送管理の継続的な改善が実施できている</t>
    <phoneticPr fontId="2"/>
  </si>
  <si>
    <t>データ運用管理が実施されていない</t>
    <rPh sb="3" eb="5">
      <t>ウンヨウ</t>
    </rPh>
    <rPh sb="5" eb="7">
      <t>カンリ</t>
    </rPh>
    <rPh sb="8" eb="10">
      <t xml:space="preserve">ジッシ </t>
    </rPh>
    <phoneticPr fontId="2"/>
  </si>
  <si>
    <t>一部のデータにおいてデータ運用管理が実施されている</t>
    <rPh sb="13" eb="15">
      <t xml:space="preserve">ウンヨウ </t>
    </rPh>
    <rPh sb="16" eb="18">
      <t>ウンヨウ</t>
    </rPh>
    <rPh sb="18" eb="20">
      <t>カンリドクジカンリ</t>
    </rPh>
    <phoneticPr fontId="2"/>
  </si>
  <si>
    <t>次のいずれかに該当する
・データ運用管理が実施されているが、データ運用のサポートが十分でない
・データ運用管理が実施されているが、データ技術管理が十分でない</t>
    <rPh sb="7" eb="9">
      <t>ガイトウ</t>
    </rPh>
    <rPh sb="16" eb="18">
      <t>ウンヨウ</t>
    </rPh>
    <rPh sb="24" eb="26">
      <t>ジュウブン</t>
    </rPh>
    <rPh sb="36" eb="38">
      <t>ギジュツ</t>
    </rPh>
    <rPh sb="38" eb="40">
      <t>カンリ</t>
    </rPh>
    <rPh sb="41" eb="43">
      <t>ジュウブン</t>
    </rPh>
    <phoneticPr fontId="2"/>
  </si>
  <si>
    <t>次の条件を満たす
・データ運用管理が実施されている
・データ運用のサポートが実施されている
・データ技術管理が実施されている</t>
    <rPh sb="14" eb="16">
      <t>ウンヨウ</t>
    </rPh>
    <rPh sb="29" eb="31">
      <t>ギジュツ</t>
    </rPh>
    <rPh sb="31" eb="33">
      <t>カンリ</t>
    </rPh>
    <rPh sb="38" eb="40">
      <t xml:space="preserve">ジッシ </t>
    </rPh>
    <rPh sb="55" eb="57">
      <t xml:space="preserve">ジッシ </t>
    </rPh>
    <phoneticPr fontId="2"/>
  </si>
  <si>
    <t>「基本」の条件に加え、次の条件を満たす
・データ運用管理の継続的な改善が実施できている</t>
    <rPh sb="24" eb="26">
      <t xml:space="preserve">ウンヨウ </t>
    </rPh>
    <phoneticPr fontId="2"/>
  </si>
  <si>
    <t>データセキュリティ管理が実施されていない</t>
    <rPh sb="9" eb="11">
      <t>カンリ</t>
    </rPh>
    <rPh sb="12" eb="14">
      <t xml:space="preserve">ジッシ </t>
    </rPh>
    <phoneticPr fontId="2"/>
  </si>
  <si>
    <t>一部のデータにおいてデータセキュリティ管理が実施されている</t>
    <rPh sb="22" eb="24">
      <t>カンリドクジカンリ</t>
    </rPh>
    <phoneticPr fontId="2"/>
  </si>
  <si>
    <t>次のいずれかに該当する
・データセキュリティ管理が実施されているが、データセキュリティの基準が十分でない
・データセキュリティ管理が実施されているが、データアクセス認証の管理が十分でない</t>
    <rPh sb="7" eb="9">
      <t>ガイトウ</t>
    </rPh>
    <rPh sb="23" eb="25">
      <t>キジュン</t>
    </rPh>
    <rPh sb="26" eb="28">
      <t>ジュウブン</t>
    </rPh>
    <rPh sb="42" eb="44">
      <t>ニンショウ</t>
    </rPh>
    <rPh sb="45" eb="47">
      <t>カンリ</t>
    </rPh>
    <rPh sb="48" eb="50">
      <t>ジュウブン</t>
    </rPh>
    <phoneticPr fontId="2"/>
  </si>
  <si>
    <t>次の条件を満たす
・データセキュリティ管理が実施されている
・データセキュリティの基準を設けている
・データアクセス認証を管理している
・データセキュリティの監査をしている</t>
    <rPh sb="21" eb="23">
      <t>キジュン</t>
    </rPh>
    <rPh sb="24" eb="25">
      <t>モウ</t>
    </rPh>
    <rPh sb="38" eb="40">
      <t>ニンショウ</t>
    </rPh>
    <rPh sb="41" eb="43">
      <t>カンリ</t>
    </rPh>
    <rPh sb="59" eb="61">
      <t>カンサ</t>
    </rPh>
    <phoneticPr fontId="2"/>
  </si>
  <si>
    <t>「基本」の条件に加え、次の条件を満たす
・データセキュリティ管理の継続的な改善が実施できている</t>
    <phoneticPr fontId="2"/>
  </si>
  <si>
    <t>データ品質管理体制の管理</t>
    <rPh sb="3" eb="5">
      <t>ヒンシツ</t>
    </rPh>
    <rPh sb="5" eb="7">
      <t>カンリ</t>
    </rPh>
    <rPh sb="7" eb="9">
      <t xml:space="preserve">タイセイ </t>
    </rPh>
    <rPh sb="10" eb="12">
      <t>カンリ</t>
    </rPh>
    <phoneticPr fontId="2"/>
  </si>
  <si>
    <t>データ品質管理体制の管理が実施されていない</t>
    <rPh sb="3" eb="5">
      <t>ヒンシツ</t>
    </rPh>
    <rPh sb="5" eb="7">
      <t>カンリ</t>
    </rPh>
    <rPh sb="7" eb="9">
      <t xml:space="preserve">タイセイ </t>
    </rPh>
    <rPh sb="10" eb="12">
      <t>カンリ</t>
    </rPh>
    <rPh sb="13" eb="15">
      <t xml:space="preserve">ジッシ </t>
    </rPh>
    <phoneticPr fontId="2"/>
  </si>
  <si>
    <t>組織内の一部においてデータ品質管理体制の管理が実施されている</t>
    <rPh sb="0" eb="3">
      <t xml:space="preserve">ソシキナイ </t>
    </rPh>
    <rPh sb="4" eb="6">
      <t xml:space="preserve">イチブ </t>
    </rPh>
    <rPh sb="13" eb="15">
      <t>ヒンシツ</t>
    </rPh>
    <rPh sb="15" eb="17">
      <t>カンリ</t>
    </rPh>
    <rPh sb="17" eb="19">
      <t>ソシキ</t>
    </rPh>
    <rPh sb="20" eb="22">
      <t xml:space="preserve">カンリガ </t>
    </rPh>
    <rPh sb="23" eb="25">
      <t>ジッシ カンリドクジカンリ</t>
    </rPh>
    <phoneticPr fontId="2"/>
  </si>
  <si>
    <t>データ品質管理体制の管理が実施されているが、情報共有が十分でない</t>
    <rPh sb="7" eb="9">
      <t>ガイトウ</t>
    </rPh>
    <rPh sb="16" eb="18">
      <t>ヒンシツ</t>
    </rPh>
    <rPh sb="18" eb="20">
      <t>カンリ</t>
    </rPh>
    <rPh sb="22" eb="26">
      <t xml:space="preserve">ジョウホウキョウユウ </t>
    </rPh>
    <rPh sb="27" eb="29">
      <t>ジュウブンデナイ ソシキウンエイジュウブンヒンシツカンシリョウカンリジュウブン</t>
    </rPh>
    <phoneticPr fontId="2"/>
  </si>
  <si>
    <t>次の条件を満たす
・データ品質管理体制の管理が実施されている
・情報共有ができており、引継ぎも滞りなく実施できる</t>
    <rPh sb="13" eb="15">
      <t>ヒンシツ</t>
    </rPh>
    <rPh sb="15" eb="17">
      <t>カンリ</t>
    </rPh>
    <rPh sb="17" eb="19">
      <t>ソシキ</t>
    </rPh>
    <rPh sb="20" eb="22">
      <t>ウンエイ</t>
    </rPh>
    <rPh sb="32" eb="36">
      <t xml:space="preserve">ジョウホウキョウユウガ </t>
    </rPh>
    <rPh sb="43" eb="45">
      <t xml:space="preserve">ヒキツギ </t>
    </rPh>
    <rPh sb="47" eb="48">
      <t xml:space="preserve">トドコオリナク </t>
    </rPh>
    <rPh sb="51" eb="53">
      <t>ジッシ ヒンシツカンシリョウカンリ</t>
    </rPh>
    <phoneticPr fontId="2"/>
  </si>
  <si>
    <t>「基本」の条件に加え、次の条件を満たす
・データ品質管理体制の継続的な改善が実施できている</t>
    <phoneticPr fontId="2"/>
  </si>
  <si>
    <t>人材管理が実施されていない</t>
    <rPh sb="0" eb="2">
      <t>ジンザイ</t>
    </rPh>
    <rPh sb="2" eb="4">
      <t>カンリ</t>
    </rPh>
    <rPh sb="5" eb="7">
      <t xml:space="preserve">ジッシ </t>
    </rPh>
    <phoneticPr fontId="2"/>
  </si>
  <si>
    <t>次のいずれかに該当する
・人材管理が実施されているが、情報が最新化されていない
・人材管理が実施されているが、トレーニングが行われていない</t>
    <rPh sb="0" eb="2">
      <t xml:space="preserve">ジンザイ </t>
    </rPh>
    <rPh sb="2" eb="4">
      <t xml:space="preserve">カンリ </t>
    </rPh>
    <rPh sb="18" eb="20">
      <t xml:space="preserve">ジッシ </t>
    </rPh>
    <rPh sb="27" eb="29">
      <t xml:space="preserve">ジョウホウガ </t>
    </rPh>
    <rPh sb="30" eb="33">
      <t xml:space="preserve">サイシンカ </t>
    </rPh>
    <rPh sb="41" eb="43">
      <t xml:space="preserve">ジンザイ </t>
    </rPh>
    <rPh sb="43" eb="45">
      <t xml:space="preserve">カンリヲ </t>
    </rPh>
    <rPh sb="59" eb="60">
      <t xml:space="preserve">オコナワレテイナイ </t>
    </rPh>
    <phoneticPr fontId="2"/>
  </si>
  <si>
    <t>人材管理が実施されているが、担当者のデータ品質の知識・スキルが十分でない</t>
    <rPh sb="3" eb="5">
      <t>ヒンシツ</t>
    </rPh>
    <rPh sb="6" eb="8">
      <t>チシキ</t>
    </rPh>
    <rPh sb="11" eb="14">
      <t xml:space="preserve">タントウシャ </t>
    </rPh>
    <rPh sb="17" eb="20">
      <t>タントウシャ</t>
    </rPh>
    <rPh sb="21" eb="23">
      <t>テイキョウ</t>
    </rPh>
    <rPh sb="24" eb="26">
      <t>ジュウブン</t>
    </rPh>
    <rPh sb="29" eb="31">
      <t>カンリ</t>
    </rPh>
    <rPh sb="32" eb="33">
      <t>ジュウブン</t>
    </rPh>
    <phoneticPr fontId="2"/>
  </si>
  <si>
    <t>次の条件を満たす
・人材管理が実施されている
・担当者が求められる水準のデータ品質の知識・スキルを有している</t>
    <rPh sb="14" eb="16">
      <t>ヒンシツ</t>
    </rPh>
    <rPh sb="17" eb="19">
      <t>チシキ</t>
    </rPh>
    <rPh sb="23" eb="38">
      <t>タントウシャ</t>
    </rPh>
    <rPh sb="49" eb="50">
      <t>ユウシテイル テイキョウ</t>
    </rPh>
    <phoneticPr fontId="2"/>
  </si>
  <si>
    <t>「基本」の条件に加え、次の条件を満たす
・人材管理の継続的な改善が実施できている</t>
    <phoneticPr fontId="2"/>
  </si>
  <si>
    <t>独自の基準で品質の評価を行っている</t>
    <rPh sb="0" eb="2">
      <t xml:space="preserve">ドクジノ </t>
    </rPh>
    <rPh sb="3" eb="5">
      <t xml:space="preserve">キジュン </t>
    </rPh>
    <rPh sb="6" eb="8">
      <t>ヒンシツ</t>
    </rPh>
    <rPh sb="9" eb="11">
      <t xml:space="preserve">ヒョウカ </t>
    </rPh>
    <rPh sb="12" eb="13">
      <t>オコナ</t>
    </rPh>
    <phoneticPr fontId="2"/>
  </si>
  <si>
    <t>一部の外部データに対し、「データ品質ガイド」（本基準）に準拠した評価項目で品質の評価を行なっている</t>
    <rPh sb="0" eb="2">
      <t xml:space="preserve">イチブ </t>
    </rPh>
    <rPh sb="3" eb="5">
      <t xml:space="preserve">ガイブ </t>
    </rPh>
    <rPh sb="9" eb="10">
      <t xml:space="preserve">タイシ </t>
    </rPh>
    <rPh sb="16" eb="18">
      <t xml:space="preserve">ヒンシツ </t>
    </rPh>
    <rPh sb="23" eb="26">
      <t xml:space="preserve">ホンキジュン </t>
    </rPh>
    <rPh sb="28" eb="30">
      <t xml:space="preserve">ジュンキョ </t>
    </rPh>
    <rPh sb="32" eb="34">
      <t xml:space="preserve">ヒョウカ </t>
    </rPh>
    <rPh sb="34" eb="36">
      <t xml:space="preserve">コウモク </t>
    </rPh>
    <rPh sb="37" eb="39">
      <t xml:space="preserve">ヒンシツ </t>
    </rPh>
    <rPh sb="40" eb="42">
      <t xml:space="preserve">ヒョウカ </t>
    </rPh>
    <rPh sb="43" eb="44">
      <t xml:space="preserve">オコナッテイルガ </t>
    </rPh>
    <phoneticPr fontId="2"/>
  </si>
  <si>
    <t>全ての外部データを対象に、「データ品質ガイド」（本基準）に準拠した評価項目で品質の評価を行なっている</t>
    <rPh sb="0" eb="1">
      <t xml:space="preserve">スベテノ </t>
    </rPh>
    <rPh sb="3" eb="5">
      <t xml:space="preserve">ガイブ </t>
    </rPh>
    <rPh sb="9" eb="11">
      <t xml:space="preserve">タイショウニ </t>
    </rPh>
    <rPh sb="13" eb="15">
      <t>ガイブ</t>
    </rPh>
    <rPh sb="19" eb="21">
      <t>ヒョウカ</t>
    </rPh>
    <rPh sb="22" eb="23">
      <t>カナラ</t>
    </rPh>
    <rPh sb="24" eb="25">
      <t>オコナ</t>
    </rPh>
    <phoneticPr fontId="2"/>
  </si>
  <si>
    <t>項目が目的に対応する形で設計されていない</t>
    <rPh sb="3" eb="5">
      <t>コウモク</t>
    </rPh>
    <rPh sb="6" eb="8">
      <t xml:space="preserve">タイオウ </t>
    </rPh>
    <rPh sb="10" eb="11">
      <t xml:space="preserve">カタチ </t>
    </rPh>
    <rPh sb="12" eb="13">
      <t>タイ</t>
    </rPh>
    <rPh sb="15" eb="17">
      <t>セッケイ</t>
    </rPh>
    <phoneticPr fontId="2"/>
  </si>
  <si>
    <t>項目が目的に対応する形で設計されているが、一部のデータ項目の過不足がある</t>
    <rPh sb="0" eb="2">
      <t xml:space="preserve">モクテキト </t>
    </rPh>
    <rPh sb="3" eb="4">
      <t xml:space="preserve">テラシタ </t>
    </rPh>
    <rPh sb="7" eb="8">
      <t xml:space="preserve">トキニ </t>
    </rPh>
    <rPh sb="9" eb="11">
      <t xml:space="preserve">イチブ </t>
    </rPh>
    <rPh sb="15" eb="17">
      <t>コウモク</t>
    </rPh>
    <phoneticPr fontId="2"/>
  </si>
  <si>
    <t>全てのデータにおいて、データ連携を前提とした標準を参照している</t>
    <rPh sb="0" eb="1">
      <t xml:space="preserve">スベテノ </t>
    </rPh>
    <rPh sb="14" eb="16">
      <t>レンケイ</t>
    </rPh>
    <rPh sb="17" eb="19">
      <t>ゼンテイ</t>
    </rPh>
    <rPh sb="22" eb="24">
      <t>ヒョウジュン</t>
    </rPh>
    <rPh sb="25" eb="27">
      <t>サンショウ</t>
    </rPh>
    <phoneticPr fontId="2"/>
  </si>
  <si>
    <t>全てのデータにおいて、データ連携を前提に、データが構造化されている</t>
    <rPh sb="0" eb="1">
      <t xml:space="preserve">スベテノ </t>
    </rPh>
    <rPh sb="14" eb="16">
      <t>レンケイ</t>
    </rPh>
    <rPh sb="17" eb="19">
      <t>ゼンテイ</t>
    </rPh>
    <rPh sb="25" eb="28">
      <t>コウゾウカ</t>
    </rPh>
    <phoneticPr fontId="2"/>
  </si>
  <si>
    <t>基本機能が実装されていない</t>
    <rPh sb="0" eb="2">
      <t>キホン</t>
    </rPh>
    <rPh sb="2" eb="4">
      <t>キノウ</t>
    </rPh>
    <rPh sb="5" eb="7">
      <t>ジッソウ</t>
    </rPh>
    <phoneticPr fontId="2"/>
  </si>
  <si>
    <t>独自の方法で実施している/気が付いた時や外部からの指摘があった際に実施している</t>
    <rPh sb="0" eb="2">
      <t>ドクジ</t>
    </rPh>
    <rPh sb="3" eb="5">
      <t>ホウホウ</t>
    </rPh>
    <rPh sb="6" eb="8">
      <t>ジッシ</t>
    </rPh>
    <rPh sb="13" eb="14">
      <t>キ</t>
    </rPh>
    <rPh sb="15" eb="16">
      <t>ツ</t>
    </rPh>
    <rPh sb="18" eb="19">
      <t>トキ</t>
    </rPh>
    <rPh sb="20" eb="22">
      <t>ガイブ</t>
    </rPh>
    <rPh sb="25" eb="27">
      <t>シテキ</t>
    </rPh>
    <rPh sb="31" eb="32">
      <t>サイ</t>
    </rPh>
    <rPh sb="33" eb="35">
      <t>ジッシ</t>
    </rPh>
    <phoneticPr fontId="2"/>
  </si>
  <si>
    <t>基本機能を継続的に提供し、改善サイクルが回せている</t>
    <rPh sb="0" eb="2">
      <t>キホン</t>
    </rPh>
    <rPh sb="2" eb="4">
      <t>キノウ</t>
    </rPh>
    <rPh sb="5" eb="8">
      <t>ケイゾクテキ</t>
    </rPh>
    <rPh sb="9" eb="11">
      <t>テイキョウ</t>
    </rPh>
    <phoneticPr fontId="2"/>
  </si>
  <si>
    <t>データ管理プロセスが設計され、改善サイクルが回せている</t>
    <rPh sb="11" eb="12">
      <t>マワ</t>
    </rPh>
    <rPh sb="15" eb="17">
      <t xml:space="preserve">カイゼン </t>
    </rPh>
    <phoneticPr fontId="2"/>
  </si>
  <si>
    <r>
      <rPr>
        <sz val="11"/>
        <color theme="1"/>
        <rFont val="游ゴシック"/>
        <family val="3"/>
        <charset val="128"/>
        <scheme val="minor"/>
      </rPr>
      <t>「基本」の条件に加え、次の条件を満たす
・</t>
    </r>
    <r>
      <rPr>
        <sz val="11"/>
        <color theme="1"/>
        <rFont val="游ゴシック"/>
        <family val="2"/>
        <charset val="128"/>
        <scheme val="minor"/>
      </rPr>
      <t>データ項目の設計の検証が自動化されている</t>
    </r>
    <rPh sb="0" eb="2">
      <t>ケンショウ</t>
    </rPh>
    <rPh sb="8" eb="10">
      <t>ドウニュウ</t>
    </rPh>
    <rPh sb="23" eb="24">
      <t xml:space="preserve">カツ </t>
    </rPh>
    <rPh sb="37" eb="40">
      <t xml:space="preserve">ジドウカ </t>
    </rPh>
    <phoneticPr fontId="2"/>
  </si>
  <si>
    <t>「基本」の条件に加え、次の条件を満たす
・データが標準にしたがっていることを自動で検証可能になっている</t>
    <rPh sb="8" eb="10">
      <t>ケンショウ</t>
    </rPh>
    <rPh sb="16" eb="22">
      <t>ドウニュウ</t>
    </rPh>
    <rPh sb="23" eb="25">
      <t xml:space="preserve">カノウ </t>
    </rPh>
    <phoneticPr fontId="2"/>
  </si>
  <si>
    <t>「基本」の条件に加え、次の条件を満たす
・構造化された語彙が用いられ、且つ構造の検証を自動化している</t>
    <rPh sb="0" eb="1">
      <t>モチ</t>
    </rPh>
    <rPh sb="6" eb="8">
      <t>コウゾウ</t>
    </rPh>
    <rPh sb="9" eb="11">
      <t>ケンショウ</t>
    </rPh>
    <rPh sb="14" eb="15">
      <t xml:space="preserve">カツ </t>
    </rPh>
    <rPh sb="16" eb="18">
      <t>ドウニュウ</t>
    </rPh>
    <rPh sb="23" eb="26">
      <t xml:space="preserve">ジドウカ </t>
    </rPh>
    <phoneticPr fontId="2"/>
  </si>
  <si>
    <t>「基本」の条件に加え、次の条件を満たす
・品質の検証が自動化されている</t>
    <rPh sb="3" eb="5">
      <t>シュウシュウ</t>
    </rPh>
    <rPh sb="11" eb="13">
      <t>キテイ</t>
    </rPh>
    <rPh sb="21" eb="23">
      <t>ヒンシツ</t>
    </rPh>
    <rPh sb="24" eb="26">
      <t>ケンショウ</t>
    </rPh>
    <rPh sb="27" eb="28">
      <t xml:space="preserve">カツ </t>
    </rPh>
    <rPh sb="31" eb="33">
      <t xml:space="preserve">ブブンジドウカ </t>
    </rPh>
    <phoneticPr fontId="2"/>
  </si>
  <si>
    <t>「基本」の条件に加え、次の条件を満たす
・運用が自動化されている</t>
    <phoneticPr fontId="2"/>
  </si>
  <si>
    <t>「基本」の条件に加え、次の条件を満たす
・外部データの品質の評価プロセスが定義され、且つ可能なものは自動化できている</t>
    <rPh sb="0" eb="2">
      <t xml:space="preserve">ガイブ </t>
    </rPh>
    <rPh sb="6" eb="8">
      <t xml:space="preserve">ヒンシツ </t>
    </rPh>
    <rPh sb="9" eb="11">
      <t xml:space="preserve">ヒョウカ </t>
    </rPh>
    <rPh sb="16" eb="18">
      <t xml:space="preserve">テイギ </t>
    </rPh>
    <rPh sb="21" eb="23">
      <t xml:space="preserve">カノウナ </t>
    </rPh>
    <rPh sb="27" eb="30">
      <t xml:space="preserve">ジドウカ </t>
    </rPh>
    <phoneticPr fontId="2"/>
  </si>
  <si>
    <t>一部のデータでベースレジストリ（住所）を活用しているが、活用は規定されていない</t>
    <rPh sb="0" eb="2">
      <t xml:space="preserve">イチブ </t>
    </rPh>
    <rPh sb="20" eb="22">
      <t>カツヨウ</t>
    </rPh>
    <rPh sb="28" eb="30">
      <t xml:space="preserve">カツヨウ </t>
    </rPh>
    <rPh sb="31" eb="33">
      <t xml:space="preserve">キテイ </t>
    </rPh>
    <phoneticPr fontId="2"/>
  </si>
  <si>
    <t>一部のデータでベースレジストリ（法人）を活用しているが、活用は規定されていない</t>
    <rPh sb="0" eb="2">
      <t xml:space="preserve">イチブ </t>
    </rPh>
    <rPh sb="16" eb="18">
      <t xml:space="preserve">ホウジン </t>
    </rPh>
    <rPh sb="20" eb="22">
      <t>カツヨウ</t>
    </rPh>
    <rPh sb="28" eb="30">
      <t xml:space="preserve">カツヨウ </t>
    </rPh>
    <rPh sb="31" eb="33">
      <t xml:space="preserve">キテイ </t>
    </rPh>
    <phoneticPr fontId="2"/>
  </si>
  <si>
    <t>一部のデータでベースレジストリ（個人）を活用しているが、活用は規定されていない</t>
    <rPh sb="0" eb="2">
      <t xml:space="preserve">イチブ </t>
    </rPh>
    <rPh sb="16" eb="18">
      <t xml:space="preserve">コジン </t>
    </rPh>
    <rPh sb="20" eb="22">
      <t>カツヨウ</t>
    </rPh>
    <rPh sb="28" eb="30">
      <t xml:space="preserve">カツヨウ </t>
    </rPh>
    <rPh sb="31" eb="33">
      <t xml:space="preserve">キテイ </t>
    </rPh>
    <phoneticPr fontId="2"/>
  </si>
  <si>
    <t>一部のデータでベースレジストリ（地図）を活用しているが、活用は規定されていない</t>
    <rPh sb="0" eb="2">
      <t xml:space="preserve">イチブ </t>
    </rPh>
    <rPh sb="16" eb="18">
      <t xml:space="preserve">チズ </t>
    </rPh>
    <rPh sb="20" eb="22">
      <t>カツヨウ</t>
    </rPh>
    <rPh sb="28" eb="30">
      <t xml:space="preserve">カツヨウ </t>
    </rPh>
    <rPh sb="31" eb="33">
      <t xml:space="preserve">キテイ </t>
    </rPh>
    <phoneticPr fontId="2"/>
  </si>
  <si>
    <t>サービスの利用プロセスのうち一部がデジタル化されていない（利用開始手続きがアナログな手段である等）</t>
    <rPh sb="5" eb="7">
      <t xml:space="preserve">リヨウ </t>
    </rPh>
    <rPh sb="14" eb="16">
      <t xml:space="preserve">イチブ </t>
    </rPh>
    <rPh sb="21" eb="22">
      <t xml:space="preserve">カ </t>
    </rPh>
    <rPh sb="29" eb="31">
      <t xml:space="preserve">リヨウ </t>
    </rPh>
    <rPh sb="31" eb="33">
      <t xml:space="preserve">シンセイカイシ </t>
    </rPh>
    <rPh sb="33" eb="35">
      <t xml:space="preserve">テツヅキ </t>
    </rPh>
    <rPh sb="42" eb="44">
      <t xml:space="preserve">シュダン </t>
    </rPh>
    <rPh sb="47" eb="48">
      <t xml:space="preserve">ナド </t>
    </rPh>
    <phoneticPr fontId="2"/>
  </si>
  <si>
    <t>一部のサービスにおいてデジタル対応している</t>
    <rPh sb="0" eb="2">
      <t xml:space="preserve">イチブ </t>
    </rPh>
    <rPh sb="15" eb="17">
      <t>タイオウ</t>
    </rPh>
    <phoneticPr fontId="2"/>
  </si>
  <si>
    <t>サービス利用はデジタル対応していない</t>
    <rPh sb="4" eb="6">
      <t xml:space="preserve">リヨウ </t>
    </rPh>
    <rPh sb="11" eb="13">
      <t>タイオウ</t>
    </rPh>
    <phoneticPr fontId="2"/>
  </si>
  <si>
    <t>リアルタイムとパッチのどちらのプロセスを使うか定義されていない</t>
    <rPh sb="20" eb="21">
      <t xml:space="preserve">ツカウカ </t>
    </rPh>
    <rPh sb="23" eb="25">
      <t xml:space="preserve">テイギ </t>
    </rPh>
    <phoneticPr fontId="2"/>
  </si>
  <si>
    <t>デバイスやブラウザの依存がない</t>
    <rPh sb="10" eb="12">
      <t>イゾン</t>
    </rPh>
    <phoneticPr fontId="2"/>
  </si>
  <si>
    <t>データ品質改善：根本原因の分析とソリューション開発</t>
    <rPh sb="8" eb="12">
      <t xml:space="preserve">コンポンゲンイン </t>
    </rPh>
    <rPh sb="13" eb="15">
      <t>ブンセキ</t>
    </rPh>
    <rPh sb="23" eb="25">
      <t>カイハツ</t>
    </rPh>
    <phoneticPr fontId="2"/>
  </si>
  <si>
    <t>必須区分</t>
    <rPh sb="0" eb="2">
      <t xml:space="preserve">ヒッス </t>
    </rPh>
    <rPh sb="2" eb="4">
      <t xml:space="preserve">クブン </t>
    </rPh>
    <phoneticPr fontId="2"/>
  </si>
  <si>
    <t>必須区分</t>
    <rPh sb="0" eb="4">
      <t xml:space="preserve">ヒッスクブン </t>
    </rPh>
    <phoneticPr fontId="2"/>
  </si>
  <si>
    <t>XXシステム</t>
    <phoneticPr fontId="2"/>
  </si>
  <si>
    <t>項目名</t>
    <rPh sb="0" eb="2">
      <t>コウモク</t>
    </rPh>
    <rPh sb="2" eb="3">
      <t xml:space="preserve">メイ </t>
    </rPh>
    <phoneticPr fontId="2"/>
  </si>
  <si>
    <t>ISO25024およびIMMによるサービス品質の評価</t>
    <rPh sb="21" eb="23">
      <t>ヒンシツ</t>
    </rPh>
    <rPh sb="24" eb="26">
      <t>ヒョウカ</t>
    </rPh>
    <phoneticPr fontId="2"/>
  </si>
  <si>
    <t>設計（標準）</t>
    <rPh sb="0" eb="2">
      <t>セッケイ</t>
    </rPh>
    <rPh sb="3" eb="5">
      <t>ヒョウジュン</t>
    </rPh>
    <phoneticPr fontId="2"/>
  </si>
  <si>
    <t>公開（画面）</t>
    <rPh sb="0" eb="2">
      <t>コウカイ</t>
    </rPh>
    <rPh sb="3" eb="5">
      <t>ガメン</t>
    </rPh>
    <phoneticPr fontId="2"/>
  </si>
  <si>
    <t>公開（API）</t>
    <rPh sb="0" eb="2">
      <t>コウカイ</t>
    </rPh>
    <phoneticPr fontId="2"/>
  </si>
  <si>
    <t>データ品質計画（P)</t>
    <rPh sb="3" eb="5">
      <t>ヒンシツ</t>
    </rPh>
    <rPh sb="5" eb="7">
      <t>ケイカク</t>
    </rPh>
    <phoneticPr fontId="2"/>
  </si>
  <si>
    <r>
      <rPr>
        <sz val="10"/>
        <color rgb="FF000000"/>
        <rFont val="游ゴシック Regular"/>
        <charset val="128"/>
      </rPr>
      <t>要求管理</t>
    </r>
    <rPh sb="0" eb="2">
      <t>ヨウキュウ</t>
    </rPh>
    <rPh sb="2" eb="4">
      <t>カンリ</t>
    </rPh>
    <phoneticPr fontId="2"/>
  </si>
  <si>
    <r>
      <rPr>
        <sz val="10"/>
        <color rgb="FF000000"/>
        <rFont val="游ゴシック Regular"/>
        <charset val="128"/>
      </rPr>
      <t>データ品質戦略管理</t>
    </r>
    <rPh sb="3" eb="5">
      <t>ヒンシツ</t>
    </rPh>
    <rPh sb="5" eb="7">
      <t>センリャク</t>
    </rPh>
    <rPh sb="7" eb="9">
      <t>カンリ</t>
    </rPh>
    <phoneticPr fontId="2"/>
  </si>
  <si>
    <r>
      <rPr>
        <sz val="10"/>
        <color rgb="FF000000"/>
        <rFont val="游ゴシック Regular"/>
        <charset val="128"/>
      </rPr>
      <t>データ品質ポリシー／標準／調達管理</t>
    </r>
    <rPh sb="3" eb="5">
      <t>ヒンシツ</t>
    </rPh>
    <rPh sb="10" eb="12">
      <t>ヒョウジュン</t>
    </rPh>
    <rPh sb="13" eb="15">
      <t>チョウタツ</t>
    </rPh>
    <rPh sb="15" eb="17">
      <t>カンリ</t>
    </rPh>
    <phoneticPr fontId="2"/>
  </si>
  <si>
    <r>
      <rPr>
        <sz val="10"/>
        <color rgb="FF000000"/>
        <rFont val="游ゴシック Regular"/>
        <charset val="128"/>
      </rPr>
      <t>データ品質導入計画</t>
    </r>
    <rPh sb="3" eb="5">
      <t>ヒンシツ</t>
    </rPh>
    <rPh sb="5" eb="7">
      <t>ドウニュウ</t>
    </rPh>
    <rPh sb="7" eb="9">
      <t>ケイカク</t>
    </rPh>
    <phoneticPr fontId="2"/>
  </si>
  <si>
    <t>データ品質コントロール（D)</t>
    <rPh sb="3" eb="5">
      <t>ヒンシツ</t>
    </rPh>
    <phoneticPr fontId="2"/>
  </si>
  <si>
    <t>データ仕様や作業の規定</t>
    <rPh sb="3" eb="5">
      <t>シヨウ</t>
    </rPh>
    <rPh sb="6" eb="8">
      <t>サギョウ</t>
    </rPh>
    <rPh sb="9" eb="11">
      <t>キテイ</t>
    </rPh>
    <phoneticPr fontId="2"/>
  </si>
  <si>
    <t>データ処理</t>
    <rPh sb="3" eb="5">
      <t>ショリ</t>
    </rPh>
    <phoneticPr fontId="2"/>
  </si>
  <si>
    <t>データ品質保証（C)</t>
    <rPh sb="3" eb="5">
      <t>ヒンシツ</t>
    </rPh>
    <rPh sb="5" eb="7">
      <t>ホショウ</t>
    </rPh>
    <phoneticPr fontId="2"/>
  </si>
  <si>
    <t>測定規定</t>
    <rPh sb="0" eb="2">
      <t>ソクテイ</t>
    </rPh>
    <rPh sb="2" eb="4">
      <t>キテイ</t>
    </rPh>
    <phoneticPr fontId="2"/>
  </si>
  <si>
    <t>データ品質とプロセスパフォーマンスの測定</t>
    <rPh sb="3" eb="5">
      <t>ヒンシツ</t>
    </rPh>
    <rPh sb="18" eb="20">
      <t>ソクテイ</t>
    </rPh>
    <phoneticPr fontId="2"/>
  </si>
  <si>
    <t>データ品質改善（A)</t>
    <rPh sb="3" eb="5">
      <t>ヒンシツ</t>
    </rPh>
    <rPh sb="5" eb="7">
      <t>カイゼン</t>
    </rPh>
    <phoneticPr fontId="2"/>
  </si>
  <si>
    <t>データクレンジング</t>
    <phoneticPr fontId="2"/>
  </si>
  <si>
    <t>データアーキテクチャ管理</t>
    <rPh sb="10" eb="12">
      <t>カンリ</t>
    </rPh>
    <phoneticPr fontId="2"/>
  </si>
  <si>
    <t>データ転送管理</t>
    <rPh sb="3" eb="5">
      <t>テンソウ</t>
    </rPh>
    <rPh sb="5" eb="7">
      <t>カンリ</t>
    </rPh>
    <phoneticPr fontId="2"/>
  </si>
  <si>
    <t>データ運用管理</t>
    <rPh sb="3" eb="5">
      <t>ウンヨウ</t>
    </rPh>
    <rPh sb="5" eb="7">
      <t>カンリ</t>
    </rPh>
    <phoneticPr fontId="2"/>
  </si>
  <si>
    <t>データセキュリティ管理</t>
    <rPh sb="9" eb="11">
      <t>カンリ</t>
    </rPh>
    <phoneticPr fontId="2"/>
  </si>
  <si>
    <t>人材管理</t>
    <rPh sb="0" eb="2">
      <t>ジンザイ</t>
    </rPh>
    <rPh sb="2" eb="4">
      <t>カンリ</t>
    </rPh>
    <phoneticPr fontId="2"/>
  </si>
  <si>
    <t>平均スコア</t>
    <rPh sb="0" eb="2">
      <t xml:space="preserve">ヘイキン </t>
    </rPh>
    <phoneticPr fontId="2"/>
  </si>
  <si>
    <t>XXXXXX</t>
    <phoneticPr fontId="2"/>
  </si>
  <si>
    <t>変更日</t>
    <rPh sb="0" eb="1">
      <t xml:space="preserve">ヘンコウビ </t>
    </rPh>
    <phoneticPr fontId="2"/>
  </si>
  <si>
    <t>変更内容</t>
    <rPh sb="0" eb="2">
      <t xml:space="preserve">ヘンコウナイヨウ </t>
    </rPh>
    <rPh sb="2" eb="4">
      <t xml:space="preserve">ナイヨウ </t>
    </rPh>
    <phoneticPr fontId="2"/>
  </si>
  <si>
    <t>初版公開</t>
    <rPh sb="0" eb="2">
      <t xml:space="preserve">ショバン </t>
    </rPh>
    <rPh sb="2" eb="4">
      <t xml:space="preserve">コウカイ </t>
    </rPh>
    <phoneticPr fontId="2"/>
  </si>
  <si>
    <t>政府相互運用性フレームワークに統合</t>
    <rPh sb="0" eb="7">
      <t>セイフソウゴウンヨウセイ</t>
    </rPh>
    <rPh sb="15" eb="17">
      <t>トウゴウ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</si>
</sst>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 "/>
    <numFmt numFmtId="177" formatCode="yyyy\-mm\-dd;@"/>
  </numFmts>
  <fonts count="32">
    <font>
      <sz val="11"/>
      <color theme="1"/>
      <name val="游ゴシック"/>
      <family val="2"/>
      <charset val="128"/>
      <scheme val="minor"/>
    </font>
    <font>
      <sz val="12"/>
      <color theme="1"/>
      <name val="游ゴシック"/>
      <family val="2"/>
      <charset val="128"/>
      <scheme val="minor"/>
    </font>
    <font>
      <sz val="6"/>
      <name val="游ゴシック"/>
      <family val="2"/>
      <charset val="128"/>
      <scheme val="minor"/>
    </font>
    <font>
      <sz val="10"/>
      <color rgb="FF000000"/>
      <name val="Arial"/>
      <family val="2"/>
    </font>
    <font>
      <sz val="12"/>
      <color rgb="FF000000"/>
      <name val="游ゴシック"/>
      <family val="2"/>
      <charset val="128"/>
    </font>
    <font>
      <sz val="10"/>
      <color rgb="FF000000"/>
      <name val="游ゴシック"/>
      <family val="2"/>
      <charset val="128"/>
    </font>
    <font>
      <sz val="10"/>
      <color rgb="FF000000"/>
      <name val="ＭＳ Ｐゴシック"/>
      <family val="2"/>
      <charset val="128"/>
    </font>
    <font>
      <sz val="10"/>
      <color rgb="FF000000"/>
      <name val="Arial"/>
      <family val="2"/>
      <charset val="128"/>
    </font>
    <font>
      <sz val="11"/>
      <color theme="1"/>
      <name val="游ゴシック"/>
      <family val="3"/>
      <charset val="128"/>
      <scheme val="minor"/>
    </font>
    <font>
      <sz val="12"/>
      <color theme="1"/>
      <name val="游ゴシック"/>
      <family val="3"/>
      <charset val="128"/>
      <scheme val="minor"/>
    </font>
    <font>
      <b/>
      <sz val="20"/>
      <color theme="1"/>
      <name val="游ゴシック"/>
      <family val="3"/>
      <charset val="128"/>
      <scheme val="minor"/>
    </font>
    <font>
      <sz val="11"/>
      <color rgb="FF000000"/>
      <name val="Arial"/>
      <family val="2"/>
      <charset val="128"/>
    </font>
    <font>
      <sz val="11"/>
      <color rgb="FF000000"/>
      <name val="Arial"/>
      <family val="2"/>
    </font>
    <font>
      <sz val="11"/>
      <color rgb="FF000000"/>
      <name val="Yu Gothic"/>
      <family val="2"/>
      <charset val="128"/>
    </font>
    <font>
      <sz val="11"/>
      <color rgb="FF000000"/>
      <name val="游ゴシック"/>
      <family val="2"/>
      <charset val="128"/>
    </font>
    <font>
      <sz val="12"/>
      <color theme="1"/>
      <name val="游ゴシック"/>
      <family val="2"/>
      <charset val="128"/>
      <scheme val="minor"/>
    </font>
    <font>
      <b/>
      <sz val="18"/>
      <color theme="1"/>
      <name val="游ゴシック"/>
      <family val="3"/>
      <charset val="128"/>
      <scheme val="minor"/>
    </font>
    <font>
      <sz val="14"/>
      <color theme="1"/>
      <name val="游ゴシック"/>
      <family val="3"/>
      <charset val="128"/>
      <scheme val="minor"/>
    </font>
    <font>
      <sz val="11"/>
      <color rgb="FF000000"/>
      <name val="ＭＳ Ｐゴシック"/>
      <family val="2"/>
      <charset val="128"/>
    </font>
    <font>
      <sz val="11"/>
      <color theme="0"/>
      <name val="游ゴシック"/>
      <family val="2"/>
      <charset val="128"/>
      <scheme val="minor"/>
    </font>
    <font>
      <sz val="11"/>
      <color theme="0"/>
      <name val="游ゴシック"/>
      <family val="3"/>
      <charset val="128"/>
      <scheme val="minor"/>
    </font>
    <font>
      <sz val="11"/>
      <color theme="0"/>
      <name val="ＭＳ Ｐゴシック"/>
      <family val="2"/>
      <charset val="128"/>
    </font>
    <font>
      <sz val="11"/>
      <color theme="0"/>
      <name val="Arial"/>
      <family val="2"/>
      <charset val="128"/>
    </font>
    <font>
      <sz val="11"/>
      <color rgb="FF000000"/>
      <name val="游ゴシック Regular"/>
      <family val="3"/>
      <charset val="128"/>
    </font>
    <font>
      <sz val="11"/>
      <color rgb="FF000000"/>
      <name val="游ゴシック Regular"/>
      <charset val="128"/>
    </font>
    <font>
      <sz val="11"/>
      <color theme="1"/>
      <name val="游ゴシック Regular"/>
      <charset val="128"/>
    </font>
    <font>
      <sz val="14"/>
      <color theme="1"/>
      <name val="游ゴシック Regular"/>
      <charset val="128"/>
    </font>
    <font>
      <sz val="11"/>
      <color theme="0"/>
      <name val="游ゴシック Regular"/>
      <charset val="128"/>
    </font>
    <font>
      <sz val="10"/>
      <color rgb="FF000000"/>
      <name val="游ゴシック Regular"/>
      <charset val="128"/>
    </font>
    <font>
      <b/>
      <sz val="18"/>
      <color theme="1"/>
      <name val="游ゴシック Regular"/>
      <charset val="128"/>
    </font>
    <font>
      <sz val="12"/>
      <color theme="1"/>
      <name val="游ゴシック Regular"/>
      <charset val="128"/>
    </font>
    <font>
      <sz val="12"/>
      <color rgb="FF000000"/>
      <name val="游ゴシック Regular"/>
      <charset val="128"/>
    </font>
  </fonts>
  <fills count="6">
    <fill>
      <patternFill patternType="none"/>
    </fill>
    <fill>
      <patternFill patternType="gray125"/>
    </fill>
    <fill>
      <patternFill patternType="solid">
        <fgColor theme="8" tint="0.79998168889431442"/>
        <bgColor indexed="64"/>
      </patternFill>
    </fill>
    <fill>
      <patternFill patternType="solid">
        <fgColor theme="8" tint="-0.249977111117893"/>
        <bgColor indexed="64"/>
      </patternFill>
    </fill>
    <fill>
      <patternFill patternType="solid">
        <fgColor theme="1" tint="0.34998626667073579"/>
        <bgColor indexed="64"/>
      </patternFill>
    </fill>
    <fill>
      <patternFill patternType="solid">
        <fgColor theme="1" tint="0.149998474074526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ck">
        <color indexed="64"/>
      </bottom>
      <diagonal/>
    </border>
    <border>
      <left/>
      <right/>
      <top style="thin">
        <color indexed="64"/>
      </top>
      <bottom style="thin">
        <color indexed="64"/>
      </bottom>
      <diagonal/>
    </border>
    <border>
      <left style="thick">
        <color theme="0"/>
      </left>
      <right style="thick">
        <color theme="0"/>
      </right>
      <top style="thick">
        <color theme="0"/>
      </top>
      <bottom style="thick">
        <color theme="0"/>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132">
    <xf numFmtId="0" fontId="0" fillId="0" borderId="0" xfId="0">
      <alignment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vertical="center" wrapText="1"/>
    </xf>
    <xf numFmtId="0" fontId="4" fillId="0" borderId="1" xfId="0" applyFont="1" applyBorder="1" applyAlignment="1">
      <alignment horizontal="left" vertical="center" wrapText="1"/>
    </xf>
    <xf numFmtId="0" fontId="0" fillId="0" borderId="1" xfId="0" applyBorder="1" applyAlignment="1">
      <alignment vertical="center"/>
    </xf>
    <xf numFmtId="0" fontId="0" fillId="0" borderId="0" xfId="0" applyAlignment="1">
      <alignment vertical="top" wrapText="1"/>
    </xf>
    <xf numFmtId="0" fontId="0" fillId="0" borderId="1" xfId="0" applyBorder="1" applyAlignment="1">
      <alignment vertical="top" wrapText="1"/>
    </xf>
    <xf numFmtId="0" fontId="3" fillId="0" borderId="1" xfId="0" applyFont="1" applyBorder="1" applyAlignment="1">
      <alignment horizontal="left" vertical="center" wrapText="1"/>
    </xf>
    <xf numFmtId="0" fontId="7" fillId="0" borderId="1" xfId="0" applyFont="1" applyBorder="1" applyAlignment="1">
      <alignment horizontal="left" vertical="center" wrapText="1"/>
    </xf>
    <xf numFmtId="0" fontId="5" fillId="0" borderId="1" xfId="0" applyFont="1" applyBorder="1" applyAlignment="1">
      <alignment horizontal="left" vertical="center" wrapText="1"/>
    </xf>
    <xf numFmtId="0" fontId="5" fillId="0" borderId="0" xfId="0" applyFont="1" applyBorder="1" applyAlignment="1">
      <alignment horizontal="left" vertical="center" wrapText="1"/>
    </xf>
    <xf numFmtId="0" fontId="5" fillId="0" borderId="0" xfId="0" applyFont="1" applyBorder="1" applyAlignment="1">
      <alignment vertical="center" wrapText="1"/>
    </xf>
    <xf numFmtId="176" fontId="0" fillId="0" borderId="0" xfId="0" applyNumberFormat="1" applyAlignment="1">
      <alignment vertical="center" wrapText="1"/>
    </xf>
    <xf numFmtId="0" fontId="16" fillId="0" borderId="0" xfId="0" applyFont="1" applyAlignment="1">
      <alignment horizontal="right" wrapText="1"/>
    </xf>
    <xf numFmtId="0" fontId="17" fillId="0" borderId="0" xfId="0" applyFont="1" applyAlignment="1">
      <alignment horizontal="right" wrapText="1"/>
    </xf>
    <xf numFmtId="0" fontId="0" fillId="0" borderId="0" xfId="0" applyAlignment="1"/>
    <xf numFmtId="0" fontId="0" fillId="0" borderId="0" xfId="0" applyAlignment="1">
      <alignment wrapText="1"/>
    </xf>
    <xf numFmtId="0" fontId="0" fillId="0" borderId="0" xfId="0" applyBorder="1" applyAlignment="1">
      <alignment vertical="top" wrapText="1"/>
    </xf>
    <xf numFmtId="0" fontId="17" fillId="0" borderId="0" xfId="0" applyFont="1" applyBorder="1" applyAlignment="1">
      <alignment horizontal="right" wrapText="1"/>
    </xf>
    <xf numFmtId="0" fontId="16" fillId="0" borderId="0" xfId="0" applyFont="1" applyBorder="1" applyAlignment="1">
      <alignment horizontal="left" wrapText="1"/>
    </xf>
    <xf numFmtId="0" fontId="0" fillId="0" borderId="0" xfId="0" applyBorder="1">
      <alignment vertical="center"/>
    </xf>
    <xf numFmtId="0" fontId="0" fillId="0" borderId="0" xfId="0" applyBorder="1" applyAlignment="1">
      <alignment vertical="center" wrapText="1"/>
    </xf>
    <xf numFmtId="0" fontId="16" fillId="0" borderId="0" xfId="0" applyFont="1" applyAlignment="1">
      <alignment horizontal="center" wrapText="1"/>
    </xf>
    <xf numFmtId="0" fontId="0" fillId="0" borderId="0" xfId="0" applyAlignment="1">
      <alignment horizontal="center" vertical="center" wrapText="1"/>
    </xf>
    <xf numFmtId="0" fontId="7" fillId="0" borderId="1" xfId="0" applyFont="1" applyBorder="1" applyAlignment="1">
      <alignment horizontal="center" vertical="center" wrapText="1"/>
    </xf>
    <xf numFmtId="0" fontId="6" fillId="0" borderId="1" xfId="0" applyFont="1" applyBorder="1" applyAlignment="1">
      <alignment horizontal="center" vertical="center" wrapText="1"/>
    </xf>
    <xf numFmtId="0" fontId="5" fillId="0"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8" xfId="0" applyBorder="1" applyAlignment="1">
      <alignment vertical="center" wrapText="1"/>
    </xf>
    <xf numFmtId="0" fontId="0" fillId="0" borderId="8" xfId="0" applyBorder="1" applyAlignment="1">
      <alignment horizontal="center" vertical="center" wrapText="1"/>
    </xf>
    <xf numFmtId="0" fontId="0" fillId="0" borderId="8" xfId="0" applyBorder="1">
      <alignment vertical="center"/>
    </xf>
    <xf numFmtId="0" fontId="16" fillId="0" borderId="8" xfId="0" applyFont="1" applyBorder="1" applyAlignment="1">
      <alignment horizontal="right" wrapText="1"/>
    </xf>
    <xf numFmtId="0" fontId="16" fillId="0" borderId="8" xfId="0" applyFont="1" applyBorder="1" applyAlignment="1">
      <alignment horizontal="center" wrapText="1"/>
    </xf>
    <xf numFmtId="0" fontId="16" fillId="0" borderId="8" xfId="0" applyNumberFormat="1" applyFont="1" applyBorder="1" applyAlignment="1">
      <alignment horizontal="left" wrapText="1"/>
    </xf>
    <xf numFmtId="0" fontId="17" fillId="0" borderId="8" xfId="0" applyFont="1" applyBorder="1" applyAlignment="1">
      <alignment horizontal="right" wrapText="1"/>
    </xf>
    <xf numFmtId="176" fontId="0" fillId="0" borderId="8" xfId="0" applyNumberFormat="1" applyBorder="1" applyAlignment="1">
      <alignment vertical="center" wrapText="1"/>
    </xf>
    <xf numFmtId="0" fontId="16" fillId="0" borderId="8" xfId="0" applyFont="1" applyBorder="1" applyAlignment="1">
      <alignment horizontal="left" wrapText="1"/>
    </xf>
    <xf numFmtId="0" fontId="17" fillId="0" borderId="8" xfId="0" applyFont="1" applyBorder="1" applyAlignment="1">
      <alignment horizontal="left" wrapText="1"/>
    </xf>
    <xf numFmtId="0" fontId="0" fillId="0" borderId="1" xfId="0" applyFill="1" applyBorder="1" applyAlignment="1">
      <alignment vertical="top" wrapText="1"/>
    </xf>
    <xf numFmtId="0" fontId="0" fillId="0" borderId="1" xfId="0" applyFill="1" applyBorder="1" applyAlignment="1">
      <alignment vertical="center" wrapText="1"/>
    </xf>
    <xf numFmtId="0" fontId="8" fillId="0" borderId="1" xfId="0" applyFont="1" applyBorder="1" applyAlignment="1">
      <alignment vertical="top" wrapText="1"/>
    </xf>
    <xf numFmtId="0" fontId="0" fillId="0" borderId="1" xfId="0" applyFill="1" applyBorder="1">
      <alignment vertical="center"/>
    </xf>
    <xf numFmtId="0" fontId="0" fillId="0" borderId="1" xfId="0" applyFill="1" applyBorder="1" applyAlignment="1">
      <alignment vertical="center"/>
    </xf>
    <xf numFmtId="0" fontId="17" fillId="0" borderId="0" xfId="0" applyFont="1" applyFill="1" applyBorder="1" applyAlignment="1">
      <alignment horizontal="right" wrapText="1"/>
    </xf>
    <xf numFmtId="176" fontId="0" fillId="0" borderId="0" xfId="0" applyNumberFormat="1" applyFill="1" applyAlignment="1">
      <alignment vertical="center" wrapText="1"/>
    </xf>
    <xf numFmtId="0" fontId="17" fillId="0" borderId="0" xfId="0" applyFont="1" applyFill="1" applyBorder="1" applyAlignment="1">
      <alignment horizontal="left" wrapText="1"/>
    </xf>
    <xf numFmtId="176" fontId="0" fillId="0" borderId="0" xfId="0" applyNumberFormat="1" applyFill="1" applyBorder="1" applyAlignment="1">
      <alignment vertical="center" wrapText="1"/>
    </xf>
    <xf numFmtId="176" fontId="0" fillId="0" borderId="1" xfId="0" applyNumberFormat="1" applyFill="1" applyBorder="1" applyAlignment="1">
      <alignment vertical="center" wrapText="1"/>
    </xf>
    <xf numFmtId="0" fontId="0" fillId="0" borderId="0" xfId="0" applyFill="1">
      <alignment vertical="center"/>
    </xf>
    <xf numFmtId="0" fontId="5" fillId="0" borderId="1" xfId="0" applyFont="1" applyFill="1" applyBorder="1" applyAlignment="1">
      <alignment horizontal="left" vertical="center" wrapText="1"/>
    </xf>
    <xf numFmtId="0" fontId="7"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2" borderId="1" xfId="0" applyFill="1" applyBorder="1">
      <alignment vertical="center"/>
    </xf>
    <xf numFmtId="0" fontId="20" fillId="4" borderId="1" xfId="0" applyFont="1" applyFill="1" applyBorder="1" applyAlignment="1">
      <alignment vertical="top" wrapText="1"/>
    </xf>
    <xf numFmtId="0" fontId="20" fillId="3" borderId="1" xfId="0" applyFont="1" applyFill="1" applyBorder="1" applyAlignment="1">
      <alignment vertical="top" wrapText="1"/>
    </xf>
    <xf numFmtId="0" fontId="19" fillId="5" borderId="7" xfId="0" applyFont="1" applyFill="1" applyBorder="1" applyAlignment="1"/>
    <xf numFmtId="176" fontId="19" fillId="5" borderId="2" xfId="0" applyNumberFormat="1" applyFont="1" applyFill="1" applyBorder="1" applyAlignment="1">
      <alignment wrapText="1"/>
    </xf>
    <xf numFmtId="0" fontId="19" fillId="5" borderId="0" xfId="0" applyFont="1" applyFill="1" applyAlignment="1"/>
    <xf numFmtId="176" fontId="19" fillId="5" borderId="0" xfId="0" applyNumberFormat="1" applyFont="1" applyFill="1" applyAlignment="1">
      <alignment wrapText="1"/>
    </xf>
    <xf numFmtId="0" fontId="19" fillId="0" borderId="0" xfId="0" applyFont="1" applyFill="1" applyAlignment="1">
      <alignment wrapText="1"/>
    </xf>
    <xf numFmtId="0" fontId="19" fillId="0" borderId="0" xfId="0" applyFont="1" applyFill="1" applyAlignment="1"/>
    <xf numFmtId="0" fontId="20" fillId="0" borderId="0" xfId="0" applyFont="1" applyFill="1" applyAlignment="1">
      <alignment vertical="center" wrapText="1"/>
    </xf>
    <xf numFmtId="0" fontId="20" fillId="0" borderId="0" xfId="0" applyFont="1" applyFill="1">
      <alignment vertical="center"/>
    </xf>
    <xf numFmtId="0" fontId="0" fillId="2" borderId="2" xfId="0" applyFill="1" applyBorder="1" applyAlignment="1">
      <alignment vertical="center" wrapText="1"/>
    </xf>
    <xf numFmtId="0" fontId="0" fillId="2" borderId="2" xfId="0" applyFill="1" applyBorder="1">
      <alignment vertical="center"/>
    </xf>
    <xf numFmtId="0" fontId="19" fillId="4" borderId="1" xfId="0" applyFont="1" applyFill="1" applyBorder="1" applyAlignment="1">
      <alignment vertical="top" wrapText="1"/>
    </xf>
    <xf numFmtId="0" fontId="16" fillId="2" borderId="6" xfId="0" applyFont="1" applyFill="1" applyBorder="1" applyAlignment="1">
      <alignment horizontal="left" wrapText="1"/>
    </xf>
    <xf numFmtId="0" fontId="25" fillId="0" borderId="8" xfId="0" applyFont="1" applyBorder="1">
      <alignment vertical="center"/>
    </xf>
    <xf numFmtId="0" fontId="26" fillId="0" borderId="8" xfId="0" applyFont="1" applyBorder="1" applyAlignment="1">
      <alignment horizontal="left" wrapText="1"/>
    </xf>
    <xf numFmtId="176" fontId="25" fillId="0" borderId="8" xfId="0" applyNumberFormat="1" applyFont="1" applyBorder="1" applyAlignment="1">
      <alignment vertical="center" wrapText="1"/>
    </xf>
    <xf numFmtId="0" fontId="25" fillId="0" borderId="8" xfId="0" applyFont="1" applyBorder="1" applyAlignment="1"/>
    <xf numFmtId="176" fontId="25" fillId="0" borderId="8" xfId="0" applyNumberFormat="1" applyFont="1" applyBorder="1" applyAlignment="1">
      <alignment wrapText="1"/>
    </xf>
    <xf numFmtId="0" fontId="27" fillId="4" borderId="8" xfId="0" applyFont="1" applyFill="1" applyBorder="1" applyAlignment="1">
      <alignment vertical="center" wrapText="1"/>
    </xf>
    <xf numFmtId="0" fontId="25" fillId="0" borderId="8" xfId="0" applyFont="1" applyBorder="1" applyAlignment="1">
      <alignment vertical="center"/>
    </xf>
    <xf numFmtId="0" fontId="28" fillId="0" borderId="8" xfId="0" applyFont="1" applyFill="1" applyBorder="1" applyAlignment="1">
      <alignment horizontal="center" vertical="center" wrapText="1"/>
    </xf>
    <xf numFmtId="0" fontId="25" fillId="0" borderId="8" xfId="0" applyFont="1" applyBorder="1" applyAlignment="1">
      <alignment vertical="center" wrapText="1"/>
    </xf>
    <xf numFmtId="0" fontId="29" fillId="0" borderId="8" xfId="0" applyFont="1" applyBorder="1" applyAlignment="1">
      <alignment horizontal="right" wrapText="1"/>
    </xf>
    <xf numFmtId="0" fontId="29" fillId="0" borderId="8" xfId="0" applyFont="1" applyBorder="1" applyAlignment="1">
      <alignment horizontal="center" wrapText="1"/>
    </xf>
    <xf numFmtId="0" fontId="29" fillId="0" borderId="8" xfId="0" applyFont="1" applyBorder="1" applyAlignment="1">
      <alignment horizontal="left" wrapText="1"/>
    </xf>
    <xf numFmtId="0" fontId="27" fillId="4" borderId="8" xfId="0" applyFont="1" applyFill="1" applyBorder="1" applyAlignment="1">
      <alignment vertical="center"/>
    </xf>
    <xf numFmtId="0" fontId="25" fillId="0" borderId="8" xfId="0" applyFont="1" applyFill="1" applyBorder="1" applyAlignment="1">
      <alignment horizontal="center" vertical="center" wrapText="1"/>
    </xf>
    <xf numFmtId="0" fontId="25" fillId="0" borderId="8" xfId="0" applyFont="1" applyBorder="1" applyAlignment="1">
      <alignment horizontal="center" vertical="center" wrapText="1"/>
    </xf>
    <xf numFmtId="0" fontId="28" fillId="0" borderId="8" xfId="0" applyFont="1" applyBorder="1" applyAlignment="1">
      <alignment horizontal="left" vertical="center" wrapText="1"/>
    </xf>
    <xf numFmtId="0" fontId="28" fillId="0" borderId="8" xfId="0" applyFont="1" applyBorder="1" applyAlignment="1">
      <alignment horizontal="center" vertical="center" wrapText="1"/>
    </xf>
    <xf numFmtId="0" fontId="31" fillId="0" borderId="8" xfId="0" applyFont="1" applyBorder="1" applyAlignment="1">
      <alignment horizontal="left" vertical="center" wrapText="1"/>
    </xf>
    <xf numFmtId="0" fontId="28" fillId="0" borderId="8" xfId="0" applyFont="1" applyFill="1" applyBorder="1" applyAlignment="1">
      <alignment horizontal="left" vertical="center" wrapText="1"/>
    </xf>
    <xf numFmtId="0" fontId="25" fillId="0" borderId="8" xfId="0" applyFont="1" applyFill="1" applyBorder="1" applyAlignment="1">
      <alignment vertical="center" wrapText="1"/>
    </xf>
    <xf numFmtId="0" fontId="27" fillId="0" borderId="8" xfId="0" applyFont="1" applyFill="1" applyBorder="1" applyAlignment="1">
      <alignment vertical="center" wrapText="1"/>
    </xf>
    <xf numFmtId="0" fontId="27" fillId="0" borderId="8" xfId="0" applyFont="1" applyFill="1" applyBorder="1" applyAlignment="1">
      <alignment vertical="center"/>
    </xf>
    <xf numFmtId="0" fontId="17" fillId="2" borderId="6" xfId="0" applyFont="1" applyFill="1" applyBorder="1" applyAlignment="1">
      <alignment horizontal="left" wrapText="1"/>
    </xf>
    <xf numFmtId="0" fontId="28" fillId="0" borderId="1" xfId="0" applyFont="1" applyFill="1" applyBorder="1" applyAlignment="1">
      <alignment horizontal="left" vertical="center" wrapText="1"/>
    </xf>
    <xf numFmtId="177" fontId="0" fillId="0" borderId="0" xfId="0" applyNumberFormat="1">
      <alignment vertical="center"/>
    </xf>
    <xf numFmtId="0" fontId="19" fillId="3" borderId="0" xfId="0" applyFont="1" applyFill="1">
      <alignment vertical="center"/>
    </xf>
    <xf numFmtId="0" fontId="20" fillId="3" borderId="0" xfId="0" applyFont="1" applyFill="1">
      <alignment vertical="center"/>
    </xf>
    <xf numFmtId="0" fontId="20" fillId="4" borderId="1" xfId="0" applyFont="1" applyFill="1" applyBorder="1">
      <alignment vertical="center"/>
    </xf>
    <xf numFmtId="0" fontId="19" fillId="5" borderId="9" xfId="0" applyFont="1" applyFill="1" applyBorder="1" applyAlignment="1">
      <alignment horizontal="left" wrapText="1"/>
    </xf>
    <xf numFmtId="0" fontId="19" fillId="5" borderId="7" xfId="0" applyFont="1" applyFill="1" applyBorder="1" applyAlignment="1">
      <alignment horizontal="left" wrapText="1"/>
    </xf>
    <xf numFmtId="0" fontId="19" fillId="5" borderId="2" xfId="0" applyFont="1" applyFill="1" applyBorder="1" applyAlignment="1">
      <alignment horizontal="left" wrapText="1"/>
    </xf>
    <xf numFmtId="0" fontId="19" fillId="3" borderId="1" xfId="0" applyFont="1" applyFill="1" applyBorder="1" applyAlignment="1"/>
    <xf numFmtId="176" fontId="0" fillId="0" borderId="1" xfId="0" applyNumberFormat="1" applyFill="1" applyBorder="1" applyAlignment="1">
      <alignment vertical="center" wrapText="1"/>
    </xf>
    <xf numFmtId="0" fontId="20" fillId="4" borderId="4" xfId="0" applyFont="1" applyFill="1" applyBorder="1" applyAlignment="1">
      <alignment horizontal="center" vertical="center" wrapText="1"/>
    </xf>
    <xf numFmtId="0" fontId="20" fillId="4" borderId="5" xfId="0" applyFont="1" applyFill="1" applyBorder="1" applyAlignment="1">
      <alignment horizontal="center" vertical="center" wrapText="1"/>
    </xf>
    <xf numFmtId="0" fontId="20" fillId="4" borderId="1" xfId="0" applyFont="1" applyFill="1" applyBorder="1" applyAlignment="1">
      <alignment vertical="top" wrapText="1"/>
    </xf>
    <xf numFmtId="0" fontId="18" fillId="0" borderId="0" xfId="0" applyFont="1" applyFill="1" applyBorder="1" applyAlignment="1">
      <alignment horizontal="left" wrapText="1"/>
    </xf>
    <xf numFmtId="0" fontId="11" fillId="0" borderId="0" xfId="0" applyFont="1" applyFill="1" applyBorder="1" applyAlignment="1">
      <alignment horizontal="left" wrapText="1"/>
    </xf>
    <xf numFmtId="0" fontId="21" fillId="5" borderId="1" xfId="0" applyFont="1" applyFill="1" applyBorder="1" applyAlignment="1">
      <alignment horizontal="left" wrapText="1"/>
    </xf>
    <xf numFmtId="0" fontId="22" fillId="5" borderId="1" xfId="0" applyFont="1" applyFill="1" applyBorder="1" applyAlignment="1">
      <alignment horizontal="left" wrapText="1"/>
    </xf>
    <xf numFmtId="0" fontId="20" fillId="4" borderId="4" xfId="0" applyFont="1" applyFill="1" applyBorder="1" applyAlignment="1">
      <alignment vertical="center" wrapText="1"/>
    </xf>
    <xf numFmtId="0" fontId="20" fillId="4" borderId="5" xfId="0" applyFont="1" applyFill="1" applyBorder="1" applyAlignment="1">
      <alignment vertical="center" wrapText="1"/>
    </xf>
    <xf numFmtId="0" fontId="20" fillId="4" borderId="4" xfId="0" applyFont="1" applyFill="1" applyBorder="1" applyAlignment="1">
      <alignment horizontal="left" vertical="center" wrapText="1"/>
    </xf>
    <xf numFmtId="0" fontId="20" fillId="4" borderId="5" xfId="0" applyFont="1" applyFill="1" applyBorder="1" applyAlignment="1">
      <alignment horizontal="left" vertical="center" wrapText="1"/>
    </xf>
    <xf numFmtId="0" fontId="15" fillId="0" borderId="3" xfId="0" applyFont="1" applyBorder="1" applyAlignment="1">
      <alignment horizontal="left" wrapText="1"/>
    </xf>
    <xf numFmtId="0" fontId="9" fillId="0" borderId="3" xfId="0" applyFont="1" applyBorder="1" applyAlignment="1">
      <alignment horizontal="left" wrapText="1"/>
    </xf>
    <xf numFmtId="0" fontId="19" fillId="4" borderId="1" xfId="0" applyFont="1" applyFill="1" applyBorder="1">
      <alignment vertical="center"/>
    </xf>
    <xf numFmtId="0" fontId="19" fillId="4" borderId="4" xfId="0" applyFont="1" applyFill="1" applyBorder="1" applyAlignment="1">
      <alignment horizontal="center" vertical="center" wrapText="1"/>
    </xf>
    <xf numFmtId="0" fontId="19" fillId="4" borderId="5" xfId="0" applyFont="1" applyFill="1" applyBorder="1" applyAlignment="1">
      <alignment horizontal="center" vertical="center" wrapText="1"/>
    </xf>
    <xf numFmtId="0" fontId="1" fillId="0" borderId="3" xfId="0" applyFont="1" applyBorder="1" applyAlignment="1">
      <alignment horizontal="left" wrapText="1"/>
    </xf>
    <xf numFmtId="0" fontId="19" fillId="4" borderId="4" xfId="0" applyFont="1" applyFill="1" applyBorder="1" applyAlignment="1">
      <alignment vertical="center" wrapText="1"/>
    </xf>
    <xf numFmtId="0" fontId="19" fillId="4" borderId="5" xfId="0" applyFont="1" applyFill="1" applyBorder="1" applyAlignment="1">
      <alignment vertical="center" wrapText="1"/>
    </xf>
    <xf numFmtId="0" fontId="30" fillId="0" borderId="8" xfId="0" applyFont="1" applyBorder="1" applyAlignment="1">
      <alignment horizontal="left" wrapText="1"/>
    </xf>
    <xf numFmtId="0" fontId="23" fillId="0" borderId="8" xfId="0" applyFont="1" applyFill="1" applyBorder="1" applyAlignment="1">
      <alignment horizontal="left" wrapText="1"/>
    </xf>
    <xf numFmtId="0" fontId="24" fillId="0" borderId="8" xfId="0" applyFont="1" applyFill="1" applyBorder="1" applyAlignment="1">
      <alignment horizontal="left" wrapText="1"/>
    </xf>
    <xf numFmtId="176" fontId="25" fillId="0" borderId="8" xfId="0" applyNumberFormat="1" applyFont="1" applyBorder="1" applyAlignment="1">
      <alignment vertical="center" wrapText="1"/>
    </xf>
    <xf numFmtId="0" fontId="17" fillId="0" borderId="0" xfId="0" applyFont="1" applyAlignment="1">
      <alignment horizontal="right"/>
    </xf>
    <xf numFmtId="0" fontId="17" fillId="0" borderId="0" xfId="0" applyFont="1" applyAlignment="1">
      <alignment horizontal="left"/>
    </xf>
    <xf numFmtId="0" fontId="10" fillId="0" borderId="0" xfId="0" applyFont="1" applyAlignment="1">
      <alignment horizontal="right" vertical="center"/>
    </xf>
    <xf numFmtId="0" fontId="10" fillId="0" borderId="0" xfId="0" applyFont="1" applyAlignment="1">
      <alignment horizontal="left" vertical="center"/>
    </xf>
    <xf numFmtId="0" fontId="0" fillId="0" borderId="0" xfId="0" applyBorder="1" applyAlignment="1">
      <alignment horizontal="center" vertical="center"/>
    </xf>
    <xf numFmtId="0" fontId="0" fillId="0" borderId="0" xfId="0" applyAlignment="1">
      <alignment horizontal="center" vertical="center"/>
    </xf>
  </cellXfs>
  <cellStyles count="1">
    <cellStyle name="標準" xfId="0" builtinId="0"/>
  </cellStyles>
  <dxfs count="7">
    <dxf>
      <font>
        <color auto="1"/>
      </font>
      <fill>
        <patternFill>
          <bgColor rgb="FF5DD9FF"/>
        </patternFill>
      </fill>
    </dxf>
    <dxf>
      <fill>
        <patternFill>
          <bgColor rgb="FFFFFBA2"/>
        </patternFill>
      </fill>
    </dxf>
    <dxf>
      <fill>
        <patternFill>
          <bgColor rgb="FFFFB077"/>
        </patternFill>
      </fill>
    </dxf>
    <dxf>
      <font>
        <color theme="0"/>
      </font>
      <fill>
        <patternFill>
          <bgColor rgb="FFFF5D5F"/>
        </patternFill>
      </fill>
    </dxf>
    <dxf>
      <fill>
        <patternFill>
          <bgColor theme="0" tint="-0.24994659260841701"/>
        </patternFill>
      </fill>
    </dxf>
    <dxf>
      <fill>
        <patternFill>
          <bgColor theme="0" tint="-0.24994659260841701"/>
        </patternFill>
      </fill>
    </dxf>
    <dxf>
      <fill>
        <patternFill>
          <bgColor rgb="FF9BFF92"/>
        </patternFill>
      </fill>
    </dxf>
  </dxfs>
  <tableStyles count="0" defaultTableStyle="TableStyleMedium2" defaultPivotStyle="PivotStyleLight16"/>
  <colors>
    <mruColors>
      <color rgb="FFFF5D5F"/>
      <color rgb="FF9BFF92"/>
      <color rgb="FF5DD9FF"/>
      <color rgb="FFFFFBA2"/>
      <color rgb="FFFFB077"/>
      <color rgb="FF7CDB6B"/>
      <color rgb="FFDB373B"/>
      <color rgb="FFFFB14D"/>
      <color rgb="FFFAE04D"/>
      <color rgb="FF4878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radarChart>
        <c:radarStyle val="marker"/>
        <c:varyColors val="0"/>
        <c:ser>
          <c:idx val="1"/>
          <c:order val="0"/>
          <c:tx>
            <c:strRef>
              <c:f>評価シート!$A$59</c:f>
              <c:strCache>
                <c:ptCount val="1"/>
                <c:pt idx="0">
                  <c:v>ISO25012によるデータ品質の評価</c:v>
                </c:pt>
              </c:strCache>
            </c:strRef>
          </c:tx>
          <c:spPr>
            <a:ln w="28575" cap="rnd">
              <a:solidFill>
                <a:srgbClr val="00B050"/>
              </a:solidFill>
              <a:round/>
            </a:ln>
            <a:effectLst/>
          </c:spPr>
          <c:marker>
            <c:symbol val="none"/>
          </c:marker>
          <c:cat>
            <c:strRef>
              <c:f>選択項目!$E$53:$E$67</c:f>
              <c:strCache>
                <c:ptCount val="15"/>
                <c:pt idx="0">
                  <c:v>正確性</c:v>
                </c:pt>
                <c:pt idx="1">
                  <c:v>完全性</c:v>
                </c:pt>
                <c:pt idx="2">
                  <c:v>一貫性</c:v>
                </c:pt>
                <c:pt idx="3">
                  <c:v>信ぴょう（憑）性</c:v>
                </c:pt>
                <c:pt idx="4">
                  <c:v>最新性</c:v>
                </c:pt>
                <c:pt idx="5">
                  <c:v>アクセシビリティ</c:v>
                </c:pt>
                <c:pt idx="6">
                  <c:v>標準適合性</c:v>
                </c:pt>
                <c:pt idx="7">
                  <c:v>機密性</c:v>
                </c:pt>
                <c:pt idx="8">
                  <c:v>効率性</c:v>
                </c:pt>
                <c:pt idx="9">
                  <c:v>精度</c:v>
                </c:pt>
                <c:pt idx="10">
                  <c:v>追跡可能性</c:v>
                </c:pt>
                <c:pt idx="11">
                  <c:v>理解性</c:v>
                </c:pt>
                <c:pt idx="12">
                  <c:v>可用性</c:v>
                </c:pt>
                <c:pt idx="13">
                  <c:v>移植性</c:v>
                </c:pt>
                <c:pt idx="14">
                  <c:v>回復性</c:v>
                </c:pt>
              </c:strCache>
            </c:strRef>
          </c:cat>
          <c:val>
            <c:numRef>
              <c:f>評価シート!$K$63:$K$77</c:f>
              <c:numCache>
                <c:formatCode>General</c:formatCode>
                <c:ptCount val="15"/>
                <c:pt idx="0">
                  <c:v>3</c:v>
                </c:pt>
                <c:pt idx="1">
                  <c:v>1</c:v>
                </c:pt>
                <c:pt idx="2">
                  <c:v>1</c:v>
                </c:pt>
                <c:pt idx="3">
                  <c:v>3</c:v>
                </c:pt>
                <c:pt idx="4">
                  <c:v>2</c:v>
                </c:pt>
                <c:pt idx="5">
                  <c:v>3</c:v>
                </c:pt>
                <c:pt idx="6">
                  <c:v>1</c:v>
                </c:pt>
                <c:pt idx="7">
                  <c:v>3</c:v>
                </c:pt>
                <c:pt idx="8">
                  <c:v>2</c:v>
                </c:pt>
                <c:pt idx="9">
                  <c:v>2</c:v>
                </c:pt>
                <c:pt idx="10">
                  <c:v>2</c:v>
                </c:pt>
                <c:pt idx="11">
                  <c:v>1</c:v>
                </c:pt>
                <c:pt idx="12">
                  <c:v>2</c:v>
                </c:pt>
                <c:pt idx="13">
                  <c:v>1</c:v>
                </c:pt>
                <c:pt idx="14">
                  <c:v>2</c:v>
                </c:pt>
              </c:numCache>
            </c:numRef>
          </c:val>
          <c:extLst>
            <c:ext xmlns:c16="http://schemas.microsoft.com/office/drawing/2014/chart" uri="{C3380CC4-5D6E-409C-BE32-E72D297353CC}">
              <c16:uniqueId val="{00000000-7576-403D-8043-79AEBC1B53E7}"/>
            </c:ext>
          </c:extLst>
        </c:ser>
        <c:dLbls>
          <c:showLegendKey val="0"/>
          <c:showVal val="0"/>
          <c:showCatName val="0"/>
          <c:showSerName val="0"/>
          <c:showPercent val="0"/>
          <c:showBubbleSize val="0"/>
        </c:dLbls>
        <c:axId val="13001168"/>
        <c:axId val="268360688"/>
      </c:radarChart>
      <c:catAx>
        <c:axId val="13001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85000"/>
                    <a:lumOff val="15000"/>
                  </a:schemeClr>
                </a:solidFill>
                <a:latin typeface="+mn-lt"/>
                <a:ea typeface="+mn-ea"/>
                <a:cs typeface="+mn-cs"/>
              </a:defRPr>
            </a:pPr>
            <a:endParaRPr lang="ja-JP"/>
          </a:p>
        </c:txPr>
        <c:crossAx val="268360688"/>
        <c:crosses val="autoZero"/>
        <c:auto val="1"/>
        <c:lblAlgn val="ctr"/>
        <c:lblOffset val="100"/>
        <c:noMultiLvlLbl val="0"/>
      </c:catAx>
      <c:valAx>
        <c:axId val="268360688"/>
        <c:scaling>
          <c:orientation val="minMax"/>
          <c:max val="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ja-JP"/>
          </a:p>
        </c:txPr>
        <c:crossAx val="13001168"/>
        <c:crosses val="autoZero"/>
        <c:crossBetween val="between"/>
        <c:majorUnit val="0.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manualLayout>
          <c:layoutTarget val="inner"/>
          <c:xMode val="edge"/>
          <c:yMode val="edge"/>
          <c:x val="0.18681711984295563"/>
          <c:y val="0.22169846725211476"/>
          <c:w val="0.59218188908858671"/>
          <c:h val="0.64674465696475691"/>
        </c:manualLayout>
      </c:layout>
      <c:radarChart>
        <c:radarStyle val="marker"/>
        <c:varyColors val="0"/>
        <c:ser>
          <c:idx val="0"/>
          <c:order val="0"/>
          <c:tx>
            <c:strRef>
              <c:f>評価シート!$A$80</c:f>
              <c:strCache>
                <c:ptCount val="1"/>
                <c:pt idx="0">
                  <c:v>ISO8000-61によるデータ管理プロセスの評価</c:v>
                </c:pt>
              </c:strCache>
            </c:strRef>
          </c:tx>
          <c:spPr>
            <a:ln w="28575" cap="rnd">
              <a:solidFill>
                <a:srgbClr val="00B0F0"/>
              </a:solidFill>
              <a:round/>
            </a:ln>
            <a:effectLst/>
          </c:spPr>
          <c:marker>
            <c:symbol val="none"/>
          </c:marker>
          <c:cat>
            <c:strRef>
              <c:f>(選択項目!$D$73,選択項目!$D$77,選択項目!$D$80,選択項目!$D$84,選択項目!$D$87,選択項目!$D$91)</c:f>
              <c:strCache>
                <c:ptCount val="6"/>
                <c:pt idx="0">
                  <c:v>データ品質計画</c:v>
                </c:pt>
                <c:pt idx="1">
                  <c:v>データ品質コントロール</c:v>
                </c:pt>
                <c:pt idx="2">
                  <c:v>データ品質保証</c:v>
                </c:pt>
                <c:pt idx="3">
                  <c:v>データ品質改善</c:v>
                </c:pt>
                <c:pt idx="4">
                  <c:v>データ関連サポート</c:v>
                </c:pt>
                <c:pt idx="5">
                  <c:v>リソース規定</c:v>
                </c:pt>
              </c:strCache>
            </c:strRef>
          </c:cat>
          <c:val>
            <c:numRef>
              <c:f>(評価シート!$L$84,評価シート!$L$88,評価シート!$L$91,評価シート!$L$95,評価シート!$L$98,評価シート!$L$102)</c:f>
              <c:numCache>
                <c:formatCode>0.0_ </c:formatCode>
                <c:ptCount val="6"/>
                <c:pt idx="0">
                  <c:v>0.5</c:v>
                </c:pt>
                <c:pt idx="1">
                  <c:v>1</c:v>
                </c:pt>
                <c:pt idx="2">
                  <c:v>0.75</c:v>
                </c:pt>
                <c:pt idx="3">
                  <c:v>1</c:v>
                </c:pt>
                <c:pt idx="4">
                  <c:v>1.25</c:v>
                </c:pt>
                <c:pt idx="5">
                  <c:v>2</c:v>
                </c:pt>
              </c:numCache>
            </c:numRef>
          </c:val>
          <c:extLst>
            <c:ext xmlns:c16="http://schemas.microsoft.com/office/drawing/2014/chart" uri="{C3380CC4-5D6E-409C-BE32-E72D297353CC}">
              <c16:uniqueId val="{00000000-C6B7-4190-B58F-47A96B23DE4E}"/>
            </c:ext>
          </c:extLst>
        </c:ser>
        <c:dLbls>
          <c:showLegendKey val="0"/>
          <c:showVal val="0"/>
          <c:showCatName val="0"/>
          <c:showSerName val="0"/>
          <c:showPercent val="0"/>
          <c:showBubbleSize val="0"/>
        </c:dLbls>
        <c:axId val="1802896767"/>
        <c:axId val="1640395407"/>
      </c:radarChart>
      <c:catAx>
        <c:axId val="1802896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85000"/>
                    <a:lumOff val="15000"/>
                  </a:schemeClr>
                </a:solidFill>
                <a:latin typeface="+mn-lt"/>
                <a:ea typeface="+mn-ea"/>
                <a:cs typeface="+mn-cs"/>
              </a:defRPr>
            </a:pPr>
            <a:endParaRPr lang="ja-JP"/>
          </a:p>
        </c:txPr>
        <c:crossAx val="1640395407"/>
        <c:crosses val="autoZero"/>
        <c:auto val="1"/>
        <c:lblAlgn val="ctr"/>
        <c:lblOffset val="100"/>
        <c:noMultiLvlLbl val="0"/>
      </c:catAx>
      <c:valAx>
        <c:axId val="1640395407"/>
        <c:scaling>
          <c:orientation val="minMax"/>
          <c:max val="4"/>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ja-JP"/>
          </a:p>
        </c:txPr>
        <c:crossAx val="180289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radarChart>
        <c:radarStyle val="marker"/>
        <c:varyColors val="0"/>
        <c:ser>
          <c:idx val="0"/>
          <c:order val="0"/>
          <c:tx>
            <c:strRef>
              <c:f>評価シート!$A$11</c:f>
              <c:strCache>
                <c:ptCount val="1"/>
                <c:pt idx="0">
                  <c:v>ISO25024およびIMMによるサービス品質の評価</c:v>
                </c:pt>
              </c:strCache>
            </c:strRef>
          </c:tx>
          <c:spPr>
            <a:ln w="28575" cap="rnd">
              <a:solidFill>
                <a:srgbClr val="0070C0"/>
              </a:solidFill>
              <a:round/>
            </a:ln>
            <a:effectLst/>
          </c:spPr>
          <c:marker>
            <c:symbol val="none"/>
          </c:marker>
          <c:cat>
            <c:strRef>
              <c:f>(選択項目!$D$5,選択項目!$D$8,選択項目!$D$9,選択項目!$D$10,選択項目!$D$12,選択項目!$D$31,選択項目!$D$40,選択項目!$D$42)</c:f>
              <c:strCache>
                <c:ptCount val="8"/>
                <c:pt idx="0">
                  <c:v>設計</c:v>
                </c:pt>
                <c:pt idx="1">
                  <c:v>データ収集</c:v>
                </c:pt>
                <c:pt idx="2">
                  <c:v>データ統合</c:v>
                </c:pt>
                <c:pt idx="3">
                  <c:v>外部データ</c:v>
                </c:pt>
                <c:pt idx="4">
                  <c:v>サービス消費</c:v>
                </c:pt>
                <c:pt idx="5">
                  <c:v>サービス内容</c:v>
                </c:pt>
                <c:pt idx="6">
                  <c:v>公開</c:v>
                </c:pt>
                <c:pt idx="7">
                  <c:v>提供</c:v>
                </c:pt>
              </c:strCache>
            </c:strRef>
          </c:cat>
          <c:val>
            <c:numRef>
              <c:f>(評価シート!$L$15,評価シート!$L$18,評価シート!$L$19,評価シート!$L$20,評価シート!$L$22,評価シート!$L$41,評価シート!$L$50,評価シート!$L$52)</c:f>
              <c:numCache>
                <c:formatCode>0.0_ </c:formatCode>
                <c:ptCount val="8"/>
                <c:pt idx="0">
                  <c:v>1</c:v>
                </c:pt>
                <c:pt idx="1">
                  <c:v>2</c:v>
                </c:pt>
                <c:pt idx="2">
                  <c:v>3</c:v>
                </c:pt>
                <c:pt idx="3">
                  <c:v>1.5</c:v>
                </c:pt>
                <c:pt idx="4">
                  <c:v>2.5</c:v>
                </c:pt>
                <c:pt idx="5">
                  <c:v>0.77777777777777779</c:v>
                </c:pt>
                <c:pt idx="6">
                  <c:v>2</c:v>
                </c:pt>
                <c:pt idx="7">
                  <c:v>2.1666666666666665</c:v>
                </c:pt>
              </c:numCache>
            </c:numRef>
          </c:val>
          <c:extLst>
            <c:ext xmlns:c16="http://schemas.microsoft.com/office/drawing/2014/chart" uri="{C3380CC4-5D6E-409C-BE32-E72D297353CC}">
              <c16:uniqueId val="{00000000-5251-4F06-8054-AF27993DBDCC}"/>
            </c:ext>
          </c:extLst>
        </c:ser>
        <c:dLbls>
          <c:showLegendKey val="0"/>
          <c:showVal val="0"/>
          <c:showCatName val="0"/>
          <c:showSerName val="0"/>
          <c:showPercent val="0"/>
          <c:showBubbleSize val="0"/>
        </c:dLbls>
        <c:axId val="1877892224"/>
        <c:axId val="1353130928"/>
      </c:radarChart>
      <c:catAx>
        <c:axId val="187789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85000"/>
                    <a:lumOff val="15000"/>
                  </a:schemeClr>
                </a:solidFill>
                <a:latin typeface="+mn-lt"/>
                <a:ea typeface="+mn-ea"/>
                <a:cs typeface="+mn-cs"/>
              </a:defRPr>
            </a:pPr>
            <a:endParaRPr lang="ja-JP"/>
          </a:p>
        </c:txPr>
        <c:crossAx val="1353130928"/>
        <c:crosses val="autoZero"/>
        <c:auto val="1"/>
        <c:lblAlgn val="ctr"/>
        <c:lblOffset val="100"/>
        <c:noMultiLvlLbl val="0"/>
      </c:catAx>
      <c:valAx>
        <c:axId val="1353130928"/>
        <c:scaling>
          <c:orientation val="minMax"/>
          <c:max val="4"/>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877892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manualLayout>
          <c:layoutTarget val="inner"/>
          <c:xMode val="edge"/>
          <c:yMode val="edge"/>
          <c:x val="0.4017573271505856"/>
          <c:y val="5.7252127386974133E-2"/>
          <c:w val="0.49578800309137389"/>
          <c:h val="0.92975348194855245"/>
        </c:manualLayout>
      </c:layout>
      <c:barChart>
        <c:barDir val="bar"/>
        <c:grouping val="clustered"/>
        <c:varyColors val="0"/>
        <c:ser>
          <c:idx val="0"/>
          <c:order val="0"/>
          <c:tx>
            <c:strRef>
              <c:f>評価シート!$A$11</c:f>
              <c:strCache>
                <c:ptCount val="1"/>
                <c:pt idx="0">
                  <c:v>ISO25024およびIMMによるサービス品質の評価</c:v>
                </c:pt>
              </c:strCache>
            </c:strRef>
          </c:tx>
          <c:spPr>
            <a:solidFill>
              <a:srgbClr val="0070C0"/>
            </a:solidFill>
            <a:ln>
              <a:noFill/>
            </a:ln>
            <a:effectLst/>
          </c:spPr>
          <c:invertIfNegative val="0"/>
          <c:cat>
            <c:strRef>
              <c:f>選択項目!$E$5:$E$47</c:f>
              <c:strCache>
                <c:ptCount val="43"/>
                <c:pt idx="0">
                  <c:v>設計：設計（合目的）</c:v>
                </c:pt>
                <c:pt idx="1">
                  <c:v>設計：設計（標準）</c:v>
                </c:pt>
                <c:pt idx="2">
                  <c:v>設計：設計（構造）</c:v>
                </c:pt>
                <c:pt idx="3">
                  <c:v>データ収集：データ収集</c:v>
                </c:pt>
                <c:pt idx="4">
                  <c:v>データ統合：データ統合</c:v>
                </c:pt>
                <c:pt idx="5">
                  <c:v>外部データ：外部データ（評価）</c:v>
                </c:pt>
                <c:pt idx="6">
                  <c:v>外部データ：外部データ（品質）</c:v>
                </c:pt>
                <c:pt idx="7">
                  <c:v>サービス消費：ベースレジストリの活用（住所）</c:v>
                </c:pt>
                <c:pt idx="8">
                  <c:v>サービス消費：ベースレジストリの活用（法人）</c:v>
                </c:pt>
                <c:pt idx="9">
                  <c:v>サービス消費：ベースレジストリの活用（個人）</c:v>
                </c:pt>
                <c:pt idx="10">
                  <c:v>サービス消費：ベースレジストリの活用（地図）</c:v>
                </c:pt>
                <c:pt idx="11">
                  <c:v>サービス消費：デジタル対応</c:v>
                </c:pt>
                <c:pt idx="12">
                  <c:v>サービス消費：リアルタイムとパッチ</c:v>
                </c:pt>
                <c:pt idx="13">
                  <c:v>サービス消費：プッシュプル</c:v>
                </c:pt>
                <c:pt idx="14">
                  <c:v>サービス消費：共通的接続プロトコル</c:v>
                </c:pt>
                <c:pt idx="15">
                  <c:v>サービス消費：クラウドの適切な活用</c:v>
                </c:pt>
                <c:pt idx="16">
                  <c:v>サービス消費：例外処理</c:v>
                </c:pt>
                <c:pt idx="17">
                  <c:v>サービス消費：共通認証</c:v>
                </c:pt>
                <c:pt idx="18">
                  <c:v>サービス消費：共通請求</c:v>
                </c:pt>
                <c:pt idx="19">
                  <c:v>サービス消費：共通支払</c:v>
                </c:pt>
                <c:pt idx="20">
                  <c:v>サービス消費：共通申請</c:v>
                </c:pt>
                <c:pt idx="21">
                  <c:v>サービス消費：共通証明</c:v>
                </c:pt>
                <c:pt idx="22">
                  <c:v>サービス消費：共通通知</c:v>
                </c:pt>
                <c:pt idx="23">
                  <c:v>サービス消費：翻訳</c:v>
                </c:pt>
                <c:pt idx="24">
                  <c:v>サービス消費：アクセス分析</c:v>
                </c:pt>
                <c:pt idx="25">
                  <c:v>サービス消費：クラウド</c:v>
                </c:pt>
                <c:pt idx="26">
                  <c:v>サービス内容：コスト効果分析</c:v>
                </c:pt>
                <c:pt idx="27">
                  <c:v>サービス内容：利用拡大策</c:v>
                </c:pt>
                <c:pt idx="28">
                  <c:v>サービス内容：責任部署</c:v>
                </c:pt>
                <c:pt idx="29">
                  <c:v>サービス内容：自動対応</c:v>
                </c:pt>
                <c:pt idx="30">
                  <c:v>サービス内容：提供状態の公開</c:v>
                </c:pt>
                <c:pt idx="31">
                  <c:v>サービス内容：ルール化</c:v>
                </c:pt>
                <c:pt idx="32">
                  <c:v>サービス内容：モデル化された標準</c:v>
                </c:pt>
                <c:pt idx="33">
                  <c:v>サービス内容：モデル化技法</c:v>
                </c:pt>
                <c:pt idx="34">
                  <c:v>サービス内容：アーキテクチャの定義</c:v>
                </c:pt>
                <c:pt idx="35">
                  <c:v>公開：公開（画面）</c:v>
                </c:pt>
                <c:pt idx="36">
                  <c:v>公開：公開（API）</c:v>
                </c:pt>
                <c:pt idx="37">
                  <c:v>提供：デジタル対応サービス提供</c:v>
                </c:pt>
                <c:pt idx="38">
                  <c:v>提供：環境依存</c:v>
                </c:pt>
                <c:pt idx="39">
                  <c:v>提供：自動入力</c:v>
                </c:pt>
                <c:pt idx="40">
                  <c:v>提供：マルチリンガル</c:v>
                </c:pt>
                <c:pt idx="41">
                  <c:v>提供：他サ－ビスの参照</c:v>
                </c:pt>
                <c:pt idx="42">
                  <c:v>提供：サービスカタログ</c:v>
                </c:pt>
              </c:strCache>
            </c:strRef>
          </c:cat>
          <c:val>
            <c:numRef>
              <c:f>評価シート!$K$15:$K$57</c:f>
              <c:numCache>
                <c:formatCode>General</c:formatCode>
                <c:ptCount val="43"/>
                <c:pt idx="0">
                  <c:v>2</c:v>
                </c:pt>
                <c:pt idx="1">
                  <c:v>0</c:v>
                </c:pt>
                <c:pt idx="2">
                  <c:v>1</c:v>
                </c:pt>
                <c:pt idx="3">
                  <c:v>2</c:v>
                </c:pt>
                <c:pt idx="4">
                  <c:v>3</c:v>
                </c:pt>
                <c:pt idx="5">
                  <c:v>2</c:v>
                </c:pt>
                <c:pt idx="6">
                  <c:v>1</c:v>
                </c:pt>
                <c:pt idx="7">
                  <c:v>0</c:v>
                </c:pt>
                <c:pt idx="8">
                  <c:v>1</c:v>
                </c:pt>
                <c:pt idx="9">
                  <c:v>0</c:v>
                </c:pt>
                <c:pt idx="10">
                  <c:v>0</c:v>
                </c:pt>
                <c:pt idx="11">
                  <c:v>3</c:v>
                </c:pt>
                <c:pt idx="12">
                  <c:v>0</c:v>
                </c:pt>
                <c:pt idx="13">
                  <c:v>3</c:v>
                </c:pt>
                <c:pt idx="14">
                  <c:v>1</c:v>
                </c:pt>
                <c:pt idx="15">
                  <c:v>2</c:v>
                </c:pt>
                <c:pt idx="16">
                  <c:v>3</c:v>
                </c:pt>
                <c:pt idx="17">
                  <c:v>3</c:v>
                </c:pt>
                <c:pt idx="18">
                  <c:v>0</c:v>
                </c:pt>
                <c:pt idx="19">
                  <c:v>0</c:v>
                </c:pt>
                <c:pt idx="20">
                  <c:v>0</c:v>
                </c:pt>
                <c:pt idx="21">
                  <c:v>0</c:v>
                </c:pt>
                <c:pt idx="22">
                  <c:v>0</c:v>
                </c:pt>
                <c:pt idx="23">
                  <c:v>3</c:v>
                </c:pt>
                <c:pt idx="24">
                  <c:v>3</c:v>
                </c:pt>
                <c:pt idx="25">
                  <c:v>3</c:v>
                </c:pt>
                <c:pt idx="26">
                  <c:v>0</c:v>
                </c:pt>
                <c:pt idx="27">
                  <c:v>2</c:v>
                </c:pt>
                <c:pt idx="28">
                  <c:v>3</c:v>
                </c:pt>
                <c:pt idx="29">
                  <c:v>2</c:v>
                </c:pt>
                <c:pt idx="30">
                  <c:v>0</c:v>
                </c:pt>
                <c:pt idx="31">
                  <c:v>0</c:v>
                </c:pt>
                <c:pt idx="32">
                  <c:v>0</c:v>
                </c:pt>
                <c:pt idx="33">
                  <c:v>0</c:v>
                </c:pt>
                <c:pt idx="34">
                  <c:v>0</c:v>
                </c:pt>
                <c:pt idx="35">
                  <c:v>2</c:v>
                </c:pt>
                <c:pt idx="36">
                  <c:v>0</c:v>
                </c:pt>
                <c:pt idx="37">
                  <c:v>2</c:v>
                </c:pt>
                <c:pt idx="38">
                  <c:v>3</c:v>
                </c:pt>
                <c:pt idx="39">
                  <c:v>2</c:v>
                </c:pt>
                <c:pt idx="40">
                  <c:v>3</c:v>
                </c:pt>
                <c:pt idx="41">
                  <c:v>3</c:v>
                </c:pt>
                <c:pt idx="42">
                  <c:v>0</c:v>
                </c:pt>
              </c:numCache>
            </c:numRef>
          </c:val>
          <c:extLst>
            <c:ext xmlns:c16="http://schemas.microsoft.com/office/drawing/2014/chart" uri="{C3380CC4-5D6E-409C-BE32-E72D297353CC}">
              <c16:uniqueId val="{00000000-A30A-48FA-909D-5B4B5C924C0A}"/>
            </c:ext>
          </c:extLst>
        </c:ser>
        <c:dLbls>
          <c:showLegendKey val="0"/>
          <c:showVal val="0"/>
          <c:showCatName val="0"/>
          <c:showSerName val="0"/>
          <c:showPercent val="0"/>
          <c:showBubbleSize val="0"/>
        </c:dLbls>
        <c:gapWidth val="182"/>
        <c:axId val="1875594640"/>
        <c:axId val="1674027792"/>
      </c:barChart>
      <c:catAx>
        <c:axId val="187559464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crossAx val="1674027792"/>
        <c:crosses val="autoZero"/>
        <c:auto val="1"/>
        <c:lblAlgn val="ctr"/>
        <c:lblOffset val="100"/>
        <c:noMultiLvlLbl val="0"/>
      </c:catAx>
      <c:valAx>
        <c:axId val="1674027792"/>
        <c:scaling>
          <c:orientation val="minMax"/>
          <c:max val="4"/>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ja-JP"/>
          </a:p>
        </c:txPr>
        <c:crossAx val="1875594640"/>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manualLayout>
          <c:layoutTarget val="inner"/>
          <c:xMode val="edge"/>
          <c:yMode val="edge"/>
          <c:x val="0.46970810296652993"/>
          <c:y val="0.10049036202640109"/>
          <c:w val="0.46370013673384469"/>
          <c:h val="0.87963855394266777"/>
        </c:manualLayout>
      </c:layout>
      <c:barChart>
        <c:barDir val="bar"/>
        <c:grouping val="clustered"/>
        <c:varyColors val="0"/>
        <c:ser>
          <c:idx val="0"/>
          <c:order val="0"/>
          <c:tx>
            <c:strRef>
              <c:f>評価シート!$A$80</c:f>
              <c:strCache>
                <c:ptCount val="1"/>
                <c:pt idx="0">
                  <c:v>ISO8000-61によるデータ管理プロセスの評価</c:v>
                </c:pt>
              </c:strCache>
            </c:strRef>
          </c:tx>
          <c:spPr>
            <a:solidFill>
              <a:srgbClr val="00B0F0"/>
            </a:solidFill>
            <a:ln>
              <a:noFill/>
            </a:ln>
            <a:effectLst/>
          </c:spPr>
          <c:invertIfNegative val="0"/>
          <c:cat>
            <c:strRef>
              <c:f>選択項目!$E$73:$E$92</c:f>
              <c:strCache>
                <c:ptCount val="20"/>
                <c:pt idx="0">
                  <c:v>データ品質計画：要求管理</c:v>
                </c:pt>
                <c:pt idx="1">
                  <c:v>データ品質計画：データ品質戦略管理</c:v>
                </c:pt>
                <c:pt idx="2">
                  <c:v>データ品質計画：データ品質ポリシー／標準／調達管理</c:v>
                </c:pt>
                <c:pt idx="3">
                  <c:v>データ品質計画：データ品質導入計画</c:v>
                </c:pt>
                <c:pt idx="4">
                  <c:v>データ品質コントロール：データ仕様や作業の規定</c:v>
                </c:pt>
                <c:pt idx="5">
                  <c:v>データ品質コントロール：データ処理</c:v>
                </c:pt>
                <c:pt idx="6">
                  <c:v>データ品質コントロール：データ品質モニタリングとコントロール</c:v>
                </c:pt>
                <c:pt idx="7">
                  <c:v>データ品質保証：データ品質のレビュー</c:v>
                </c:pt>
                <c:pt idx="8">
                  <c:v>データ品質保証：測定規定</c:v>
                </c:pt>
                <c:pt idx="9">
                  <c:v>データ品質保証：データ品質とプロセスパフォーマンスの測定</c:v>
                </c:pt>
                <c:pt idx="10">
                  <c:v>データ品質保証：測定結果の評価</c:v>
                </c:pt>
                <c:pt idx="11">
                  <c:v>データ品質改善：根本原因の分析とソリューション開発</c:v>
                </c:pt>
                <c:pt idx="12">
                  <c:v>データ品質改善：データクレンジング</c:v>
                </c:pt>
                <c:pt idx="13">
                  <c:v>データ品質改善：データのルール非準拠を防止するためのプロセス改善</c:v>
                </c:pt>
                <c:pt idx="14">
                  <c:v>データ関連サポート：データアーキテクチャ管理</c:v>
                </c:pt>
                <c:pt idx="15">
                  <c:v>データ関連サポート：データ転送管理</c:v>
                </c:pt>
                <c:pt idx="16">
                  <c:v>データ関連サポート：データ運用管理</c:v>
                </c:pt>
                <c:pt idx="17">
                  <c:v>データ関連サポート：データセキュリティ管理</c:v>
                </c:pt>
                <c:pt idx="18">
                  <c:v>リソース規定：データ品質管理組織の管理</c:v>
                </c:pt>
                <c:pt idx="19">
                  <c:v>リソース規定：人材管理</c:v>
                </c:pt>
              </c:strCache>
            </c:strRef>
          </c:cat>
          <c:val>
            <c:numRef>
              <c:f>評価シート!$K$84:$K$103</c:f>
              <c:numCache>
                <c:formatCode>General</c:formatCode>
                <c:ptCount val="20"/>
                <c:pt idx="0">
                  <c:v>1</c:v>
                </c:pt>
                <c:pt idx="1">
                  <c:v>0</c:v>
                </c:pt>
                <c:pt idx="2">
                  <c:v>1</c:v>
                </c:pt>
                <c:pt idx="3">
                  <c:v>0</c:v>
                </c:pt>
                <c:pt idx="4">
                  <c:v>1</c:v>
                </c:pt>
                <c:pt idx="5">
                  <c:v>1</c:v>
                </c:pt>
                <c:pt idx="6">
                  <c:v>1</c:v>
                </c:pt>
                <c:pt idx="7">
                  <c:v>1</c:v>
                </c:pt>
                <c:pt idx="8">
                  <c:v>1</c:v>
                </c:pt>
                <c:pt idx="9">
                  <c:v>1</c:v>
                </c:pt>
                <c:pt idx="10">
                  <c:v>0</c:v>
                </c:pt>
                <c:pt idx="11">
                  <c:v>1</c:v>
                </c:pt>
                <c:pt idx="12">
                  <c:v>2</c:v>
                </c:pt>
                <c:pt idx="13">
                  <c:v>0</c:v>
                </c:pt>
                <c:pt idx="14">
                  <c:v>0</c:v>
                </c:pt>
                <c:pt idx="15">
                  <c:v>1</c:v>
                </c:pt>
                <c:pt idx="16">
                  <c:v>2</c:v>
                </c:pt>
                <c:pt idx="17">
                  <c:v>2</c:v>
                </c:pt>
                <c:pt idx="18">
                  <c:v>2</c:v>
                </c:pt>
                <c:pt idx="19">
                  <c:v>2</c:v>
                </c:pt>
              </c:numCache>
            </c:numRef>
          </c:val>
          <c:extLst>
            <c:ext xmlns:c16="http://schemas.microsoft.com/office/drawing/2014/chart" uri="{C3380CC4-5D6E-409C-BE32-E72D297353CC}">
              <c16:uniqueId val="{00000000-FA99-48B4-B1F8-C419D2D31E9E}"/>
            </c:ext>
          </c:extLst>
        </c:ser>
        <c:dLbls>
          <c:showLegendKey val="0"/>
          <c:showVal val="0"/>
          <c:showCatName val="0"/>
          <c:showSerName val="0"/>
          <c:showPercent val="0"/>
          <c:showBubbleSize val="0"/>
        </c:dLbls>
        <c:gapWidth val="182"/>
        <c:axId val="1515659568"/>
        <c:axId val="1520310448"/>
      </c:barChart>
      <c:catAx>
        <c:axId val="15156595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crossAx val="1520310448"/>
        <c:crosses val="autoZero"/>
        <c:auto val="1"/>
        <c:lblAlgn val="ctr"/>
        <c:lblOffset val="100"/>
        <c:noMultiLvlLbl val="0"/>
      </c:catAx>
      <c:valAx>
        <c:axId val="1520310448"/>
        <c:scaling>
          <c:orientation val="minMax"/>
          <c:max val="4"/>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ja-JP"/>
          </a:p>
        </c:txPr>
        <c:crossAx val="1515659568"/>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manualLayout>
          <c:layoutTarget val="inner"/>
          <c:xMode val="edge"/>
          <c:yMode val="edge"/>
          <c:x val="0.32774373010899349"/>
          <c:y val="0.11897686516125452"/>
          <c:w val="0.48238190715981777"/>
          <c:h val="0.62572347683458052"/>
        </c:manualLayout>
      </c:layout>
      <c:barChart>
        <c:barDir val="bar"/>
        <c:grouping val="clustered"/>
        <c:varyColors val="0"/>
        <c:ser>
          <c:idx val="0"/>
          <c:order val="0"/>
          <c:tx>
            <c:strRef>
              <c:f>評価シート!$A$59</c:f>
              <c:strCache>
                <c:ptCount val="1"/>
                <c:pt idx="0">
                  <c:v>ISO25012によるデータ品質の評価</c:v>
                </c:pt>
              </c:strCache>
            </c:strRef>
          </c:tx>
          <c:spPr>
            <a:solidFill>
              <a:srgbClr val="00B050"/>
            </a:solidFill>
            <a:ln>
              <a:noFill/>
            </a:ln>
            <a:effectLst/>
          </c:spPr>
          <c:invertIfNegative val="0"/>
          <c:cat>
            <c:strRef>
              <c:f>選択項目!$E$53:$E$67</c:f>
              <c:strCache>
                <c:ptCount val="15"/>
                <c:pt idx="0">
                  <c:v>正確性</c:v>
                </c:pt>
                <c:pt idx="1">
                  <c:v>完全性</c:v>
                </c:pt>
                <c:pt idx="2">
                  <c:v>一貫性</c:v>
                </c:pt>
                <c:pt idx="3">
                  <c:v>信ぴょう（憑）性</c:v>
                </c:pt>
                <c:pt idx="4">
                  <c:v>最新性</c:v>
                </c:pt>
                <c:pt idx="5">
                  <c:v>アクセシビリティ</c:v>
                </c:pt>
                <c:pt idx="6">
                  <c:v>標準適合性</c:v>
                </c:pt>
                <c:pt idx="7">
                  <c:v>機密性</c:v>
                </c:pt>
                <c:pt idx="8">
                  <c:v>効率性</c:v>
                </c:pt>
                <c:pt idx="9">
                  <c:v>精度</c:v>
                </c:pt>
                <c:pt idx="10">
                  <c:v>追跡可能性</c:v>
                </c:pt>
                <c:pt idx="11">
                  <c:v>理解性</c:v>
                </c:pt>
                <c:pt idx="12">
                  <c:v>可用性</c:v>
                </c:pt>
                <c:pt idx="13">
                  <c:v>移植性</c:v>
                </c:pt>
                <c:pt idx="14">
                  <c:v>回復性</c:v>
                </c:pt>
              </c:strCache>
            </c:strRef>
          </c:cat>
          <c:val>
            <c:numRef>
              <c:f>評価シート!$K$63:$K$77</c:f>
              <c:numCache>
                <c:formatCode>General</c:formatCode>
                <c:ptCount val="15"/>
                <c:pt idx="0">
                  <c:v>3</c:v>
                </c:pt>
                <c:pt idx="1">
                  <c:v>1</c:v>
                </c:pt>
                <c:pt idx="2">
                  <c:v>1</c:v>
                </c:pt>
                <c:pt idx="3">
                  <c:v>3</c:v>
                </c:pt>
                <c:pt idx="4">
                  <c:v>2</c:v>
                </c:pt>
                <c:pt idx="5">
                  <c:v>3</c:v>
                </c:pt>
                <c:pt idx="6">
                  <c:v>1</c:v>
                </c:pt>
                <c:pt idx="7">
                  <c:v>3</c:v>
                </c:pt>
                <c:pt idx="8">
                  <c:v>2</c:v>
                </c:pt>
                <c:pt idx="9">
                  <c:v>2</c:v>
                </c:pt>
                <c:pt idx="10">
                  <c:v>2</c:v>
                </c:pt>
                <c:pt idx="11">
                  <c:v>1</c:v>
                </c:pt>
                <c:pt idx="12">
                  <c:v>2</c:v>
                </c:pt>
                <c:pt idx="13">
                  <c:v>1</c:v>
                </c:pt>
                <c:pt idx="14">
                  <c:v>2</c:v>
                </c:pt>
              </c:numCache>
            </c:numRef>
          </c:val>
          <c:extLst>
            <c:ext xmlns:c16="http://schemas.microsoft.com/office/drawing/2014/chart" uri="{C3380CC4-5D6E-409C-BE32-E72D297353CC}">
              <c16:uniqueId val="{00000000-172B-41E7-BA31-94DBCD598383}"/>
            </c:ext>
          </c:extLst>
        </c:ser>
        <c:dLbls>
          <c:showLegendKey val="0"/>
          <c:showVal val="0"/>
          <c:showCatName val="0"/>
          <c:showSerName val="0"/>
          <c:showPercent val="0"/>
          <c:showBubbleSize val="0"/>
        </c:dLbls>
        <c:gapWidth val="182"/>
        <c:axId val="1522664272"/>
        <c:axId val="891081184"/>
      </c:barChart>
      <c:catAx>
        <c:axId val="152266427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crossAx val="891081184"/>
        <c:crosses val="autoZero"/>
        <c:auto val="1"/>
        <c:lblAlgn val="ctr"/>
        <c:lblOffset val="100"/>
        <c:noMultiLvlLbl val="0"/>
      </c:catAx>
      <c:valAx>
        <c:axId val="891081184"/>
        <c:scaling>
          <c:orientation val="minMax"/>
          <c:max val="4"/>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ja-JP"/>
          </a:p>
        </c:txPr>
        <c:crossAx val="1522664272"/>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29687</xdr:colOff>
      <xdr:row>3</xdr:row>
      <xdr:rowOff>190093</xdr:rowOff>
    </xdr:from>
    <xdr:to>
      <xdr:col>19</xdr:col>
      <xdr:colOff>523542</xdr:colOff>
      <xdr:row>28</xdr:row>
      <xdr:rowOff>68730</xdr:rowOff>
    </xdr:to>
    <xdr:graphicFrame macro="">
      <xdr:nvGraphicFramePr>
        <xdr:cNvPr id="2" name="グラフ 1">
          <a:extLst>
            <a:ext uri="{FF2B5EF4-FFF2-40B4-BE49-F238E27FC236}">
              <a16:creationId xmlns:a16="http://schemas.microsoft.com/office/drawing/2014/main" id="{9B6602FF-77FC-40FF-B241-161302C08A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10096</xdr:colOff>
      <xdr:row>3</xdr:row>
      <xdr:rowOff>190093</xdr:rowOff>
    </xdr:from>
    <xdr:to>
      <xdr:col>29</xdr:col>
      <xdr:colOff>503950</xdr:colOff>
      <xdr:row>28</xdr:row>
      <xdr:rowOff>68730</xdr:rowOff>
    </xdr:to>
    <xdr:graphicFrame macro="">
      <xdr:nvGraphicFramePr>
        <xdr:cNvPr id="3" name="グラフ 2">
          <a:extLst>
            <a:ext uri="{FF2B5EF4-FFF2-40B4-BE49-F238E27FC236}">
              <a16:creationId xmlns:a16="http://schemas.microsoft.com/office/drawing/2014/main" id="{B46D2910-35D3-42F9-9411-7804D74C64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61413</xdr:colOff>
      <xdr:row>3</xdr:row>
      <xdr:rowOff>190093</xdr:rowOff>
    </xdr:from>
    <xdr:to>
      <xdr:col>9</xdr:col>
      <xdr:colOff>555268</xdr:colOff>
      <xdr:row>28</xdr:row>
      <xdr:rowOff>68730</xdr:rowOff>
    </xdr:to>
    <xdr:graphicFrame macro="">
      <xdr:nvGraphicFramePr>
        <xdr:cNvPr id="5" name="グラフ 3">
          <a:extLst>
            <a:ext uri="{FF2B5EF4-FFF2-40B4-BE49-F238E27FC236}">
              <a16:creationId xmlns:a16="http://schemas.microsoft.com/office/drawing/2014/main" id="{EB893086-502F-4459-8EDC-1EAACE235B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68962</xdr:colOff>
      <xdr:row>28</xdr:row>
      <xdr:rowOff>185280</xdr:rowOff>
    </xdr:from>
    <xdr:to>
      <xdr:col>9</xdr:col>
      <xdr:colOff>562817</xdr:colOff>
      <xdr:row>79</xdr:row>
      <xdr:rowOff>159884</xdr:rowOff>
    </xdr:to>
    <xdr:graphicFrame macro="">
      <xdr:nvGraphicFramePr>
        <xdr:cNvPr id="6" name="グラフ 5">
          <a:extLst>
            <a:ext uri="{FF2B5EF4-FFF2-40B4-BE49-F238E27FC236}">
              <a16:creationId xmlns:a16="http://schemas.microsoft.com/office/drawing/2014/main" id="{B4EAE4FA-30BD-49C4-9469-B3EFE3F8D5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10096</xdr:colOff>
      <xdr:row>28</xdr:row>
      <xdr:rowOff>185280</xdr:rowOff>
    </xdr:from>
    <xdr:to>
      <xdr:col>29</xdr:col>
      <xdr:colOff>503950</xdr:colOff>
      <xdr:row>57</xdr:row>
      <xdr:rowOff>184414</xdr:rowOff>
    </xdr:to>
    <xdr:graphicFrame macro="">
      <xdr:nvGraphicFramePr>
        <xdr:cNvPr id="7" name="グラフ 6">
          <a:extLst>
            <a:ext uri="{FF2B5EF4-FFF2-40B4-BE49-F238E27FC236}">
              <a16:creationId xmlns:a16="http://schemas.microsoft.com/office/drawing/2014/main" id="{959679C3-5C33-49B7-8A75-FA38ED5A11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29687</xdr:colOff>
      <xdr:row>28</xdr:row>
      <xdr:rowOff>185280</xdr:rowOff>
    </xdr:from>
    <xdr:to>
      <xdr:col>19</xdr:col>
      <xdr:colOff>523542</xdr:colOff>
      <xdr:row>56</xdr:row>
      <xdr:rowOff>34637</xdr:rowOff>
    </xdr:to>
    <xdr:graphicFrame macro="">
      <xdr:nvGraphicFramePr>
        <xdr:cNvPr id="4" name="グラフ 3">
          <a:extLst>
            <a:ext uri="{FF2B5EF4-FFF2-40B4-BE49-F238E27FC236}">
              <a16:creationId xmlns:a16="http://schemas.microsoft.com/office/drawing/2014/main" id="{1E5D013D-04A7-4B6A-900D-A37DE0F27E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094DA-6098-41CF-8C8C-99837529526A}">
  <sheetPr>
    <pageSetUpPr fitToPage="1"/>
  </sheetPr>
  <dimension ref="A2:N103"/>
  <sheetViews>
    <sheetView tabSelected="1" topLeftCell="A11" zoomScale="85" zoomScaleNormal="85" workbookViewId="0">
      <selection activeCell="A13" sqref="A13:A14"/>
    </sheetView>
  </sheetViews>
  <sheetFormatPr defaultColWidth="8.83203125" defaultRowHeight="18"/>
  <cols>
    <col min="1" max="1" width="18" style="1" customWidth="1"/>
    <col min="2" max="2" width="5" style="24" customWidth="1"/>
    <col min="3" max="3" width="67.33203125" style="1" customWidth="1"/>
    <col min="4" max="5" width="26.33203125" customWidth="1"/>
    <col min="6" max="10" width="33.08203125" style="6" customWidth="1"/>
    <col min="11" max="11" width="26.33203125" style="51" customWidth="1"/>
    <col min="12" max="12" width="12.5" style="51" customWidth="1"/>
    <col min="13" max="13" width="12.5" style="13" customWidth="1"/>
    <col min="14" max="14" width="12.5" style="1" customWidth="1"/>
    <col min="17" max="17" width="9.33203125" bestFit="1" customWidth="1"/>
  </cols>
  <sheetData>
    <row r="2" spans="1:14" ht="44.25" customHeight="1" thickBot="1">
      <c r="A2" s="14" t="s">
        <v>224</v>
      </c>
      <c r="B2" s="23"/>
      <c r="C2" s="69" t="s">
        <v>585</v>
      </c>
      <c r="E2" s="15"/>
      <c r="I2" s="18"/>
      <c r="J2" s="19"/>
      <c r="K2" s="46"/>
      <c r="L2" s="47"/>
      <c r="M2" s="15"/>
      <c r="N2"/>
    </row>
    <row r="3" spans="1:14" ht="19.5" customHeight="1" thickTop="1">
      <c r="A3" s="14"/>
      <c r="B3" s="23"/>
      <c r="C3" s="20"/>
      <c r="E3" s="15"/>
      <c r="I3" s="18"/>
      <c r="J3" s="19"/>
      <c r="K3" s="46"/>
      <c r="L3" s="47"/>
      <c r="M3" s="15"/>
      <c r="N3"/>
    </row>
    <row r="4" spans="1:14" ht="32.5" customHeight="1" thickBot="1">
      <c r="A4" s="14"/>
      <c r="B4" s="23"/>
      <c r="C4" s="20"/>
      <c r="E4" s="15"/>
      <c r="I4" s="18"/>
      <c r="J4" s="15" t="s">
        <v>221</v>
      </c>
      <c r="K4" s="92" t="s">
        <v>610</v>
      </c>
      <c r="L4" s="47"/>
      <c r="M4" s="15"/>
      <c r="N4"/>
    </row>
    <row r="5" spans="1:14" s="21" customFormat="1" ht="23" thickTop="1">
      <c r="A5" s="106" t="s">
        <v>229</v>
      </c>
      <c r="B5" s="106"/>
      <c r="C5" s="107"/>
      <c r="F5" s="18"/>
      <c r="G5" s="18"/>
      <c r="H5" s="18"/>
      <c r="I5" s="18"/>
      <c r="J5" s="19"/>
      <c r="K5" s="48"/>
      <c r="L5" s="49"/>
      <c r="M5" s="22"/>
    </row>
    <row r="6" spans="1:14" s="63" customFormat="1">
      <c r="A6" s="108" t="s">
        <v>228</v>
      </c>
      <c r="B6" s="108"/>
      <c r="C6" s="109"/>
      <c r="D6" s="101" t="s">
        <v>116</v>
      </c>
      <c r="E6" s="101"/>
      <c r="F6" s="98" t="s">
        <v>226</v>
      </c>
      <c r="G6" s="99"/>
      <c r="H6" s="99"/>
      <c r="I6" s="99"/>
      <c r="J6" s="100"/>
      <c r="K6" s="58"/>
      <c r="L6" s="59"/>
      <c r="M6" s="62"/>
    </row>
    <row r="7" spans="1:14" ht="22" customHeight="1">
      <c r="A7" s="110" t="s">
        <v>586</v>
      </c>
      <c r="B7" s="103" t="s">
        <v>583</v>
      </c>
      <c r="C7" s="112" t="s">
        <v>225</v>
      </c>
      <c r="D7" s="57" t="s">
        <v>116</v>
      </c>
      <c r="E7" s="57" t="s">
        <v>117</v>
      </c>
      <c r="F7" s="56" t="s">
        <v>237</v>
      </c>
      <c r="G7" s="56" t="s">
        <v>71</v>
      </c>
      <c r="H7" s="56" t="s">
        <v>27</v>
      </c>
      <c r="I7" s="56" t="s">
        <v>25</v>
      </c>
      <c r="J7" s="56" t="s">
        <v>66</v>
      </c>
      <c r="K7" s="97" t="s">
        <v>123</v>
      </c>
      <c r="L7" s="97"/>
      <c r="M7" s="1"/>
      <c r="N7"/>
    </row>
    <row r="8" spans="1:14" ht="54">
      <c r="A8" s="111"/>
      <c r="B8" s="104"/>
      <c r="C8" s="113"/>
      <c r="D8" s="57" t="s">
        <v>128</v>
      </c>
      <c r="E8" s="57" t="s">
        <v>129</v>
      </c>
      <c r="F8" s="56" t="s">
        <v>563</v>
      </c>
      <c r="G8" s="56" t="s">
        <v>564</v>
      </c>
      <c r="H8" s="56" t="s">
        <v>85</v>
      </c>
      <c r="I8" s="56" t="s">
        <v>86</v>
      </c>
      <c r="J8" s="56" t="s">
        <v>565</v>
      </c>
      <c r="K8" s="97"/>
      <c r="L8" s="97"/>
      <c r="M8" s="1"/>
      <c r="N8"/>
    </row>
    <row r="9" spans="1:14" ht="36">
      <c r="A9" s="52" t="s">
        <v>230</v>
      </c>
      <c r="B9" s="27" t="s">
        <v>233</v>
      </c>
      <c r="C9" s="42" t="s">
        <v>360</v>
      </c>
      <c r="D9" s="55" t="s">
        <v>119</v>
      </c>
      <c r="E9" s="55"/>
      <c r="F9" s="7" t="s">
        <v>363</v>
      </c>
      <c r="G9" s="41" t="s">
        <v>364</v>
      </c>
      <c r="H9" s="7" t="s">
        <v>362</v>
      </c>
      <c r="I9" s="7" t="s">
        <v>361</v>
      </c>
      <c r="J9" s="7" t="s">
        <v>241</v>
      </c>
      <c r="K9" s="44">
        <f xml:space="preserve"> IF(VLOOKUP(評価シート!D9, 選択項目!$A$1:$B$7, 2, FALSE)=-1, "", VLOOKUP(評価シート!D9, 選択項目!$A$1:$B$7, 2, FALSE))</f>
        <v>1</v>
      </c>
      <c r="L9" s="50"/>
      <c r="M9" s="1"/>
      <c r="N9"/>
    </row>
    <row r="10" spans="1:14" ht="32.5" customHeight="1">
      <c r="A10" s="14"/>
      <c r="B10" s="23"/>
      <c r="C10" s="20"/>
      <c r="E10" s="15"/>
      <c r="I10" s="18"/>
      <c r="J10" s="15"/>
      <c r="K10" s="48"/>
      <c r="L10" s="47"/>
      <c r="M10" s="15"/>
      <c r="N10"/>
    </row>
    <row r="11" spans="1:14" s="21" customFormat="1" ht="22.5">
      <c r="A11" s="107" t="s">
        <v>223</v>
      </c>
      <c r="B11" s="107"/>
      <c r="C11" s="107"/>
      <c r="F11" s="18"/>
      <c r="G11" s="18"/>
      <c r="H11" s="18"/>
      <c r="I11" s="18"/>
      <c r="J11" s="19"/>
      <c r="K11" s="48"/>
      <c r="L11" s="49"/>
      <c r="M11" s="22"/>
    </row>
    <row r="12" spans="1:14" s="63" customFormat="1" ht="18" customHeight="1">
      <c r="A12" s="108" t="s">
        <v>228</v>
      </c>
      <c r="B12" s="108"/>
      <c r="C12" s="109"/>
      <c r="D12" s="101" t="s">
        <v>116</v>
      </c>
      <c r="E12" s="101"/>
      <c r="F12" s="98" t="s">
        <v>226</v>
      </c>
      <c r="G12" s="99"/>
      <c r="H12" s="99"/>
      <c r="I12" s="99"/>
      <c r="J12" s="100"/>
      <c r="K12" s="58"/>
      <c r="L12" s="59"/>
      <c r="M12" s="62"/>
    </row>
    <row r="13" spans="1:14" s="65" customFormat="1">
      <c r="A13" s="110" t="s">
        <v>586</v>
      </c>
      <c r="B13" s="103" t="s">
        <v>583</v>
      </c>
      <c r="C13" s="112" t="s">
        <v>225</v>
      </c>
      <c r="D13" s="57" t="s">
        <v>116</v>
      </c>
      <c r="E13" s="57" t="s">
        <v>117</v>
      </c>
      <c r="F13" s="56" t="s">
        <v>237</v>
      </c>
      <c r="G13" s="56" t="s">
        <v>71</v>
      </c>
      <c r="H13" s="56" t="s">
        <v>27</v>
      </c>
      <c r="I13" s="56" t="s">
        <v>25</v>
      </c>
      <c r="J13" s="56" t="s">
        <v>66</v>
      </c>
      <c r="K13" s="97" t="s">
        <v>123</v>
      </c>
      <c r="L13" s="97"/>
      <c r="M13" s="64"/>
    </row>
    <row r="14" spans="1:14" s="65" customFormat="1" ht="51" customHeight="1">
      <c r="A14" s="111"/>
      <c r="B14" s="104"/>
      <c r="C14" s="113"/>
      <c r="D14" s="57" t="s">
        <v>128</v>
      </c>
      <c r="E14" s="57" t="s">
        <v>129</v>
      </c>
      <c r="F14" s="56" t="s">
        <v>563</v>
      </c>
      <c r="G14" s="56" t="s">
        <v>564</v>
      </c>
      <c r="H14" s="56" t="s">
        <v>85</v>
      </c>
      <c r="I14" s="56" t="s">
        <v>86</v>
      </c>
      <c r="J14" s="56" t="s">
        <v>565</v>
      </c>
      <c r="K14" s="97"/>
      <c r="L14" s="97"/>
      <c r="M14" s="64"/>
    </row>
    <row r="15" spans="1:14" ht="72">
      <c r="A15" s="52" t="s">
        <v>156</v>
      </c>
      <c r="B15" s="27"/>
      <c r="C15" s="3" t="s">
        <v>88</v>
      </c>
      <c r="D15" s="55" t="s">
        <v>120</v>
      </c>
      <c r="E15" s="55"/>
      <c r="F15" s="7" t="s">
        <v>559</v>
      </c>
      <c r="G15" s="7" t="s">
        <v>242</v>
      </c>
      <c r="H15" s="7" t="s">
        <v>560</v>
      </c>
      <c r="I15" s="7" t="s">
        <v>243</v>
      </c>
      <c r="J15" s="43" t="s">
        <v>567</v>
      </c>
      <c r="K15" s="44">
        <f xml:space="preserve"> IF(VLOOKUP(評価シート!D15, 選択項目!$A$1:$B$7, 2, FALSE)=-1, "", VLOOKUP(評価シート!D15, 選択項目!$A$1:$B$7, 2, FALSE))</f>
        <v>2</v>
      </c>
      <c r="L15" s="102">
        <f>IFERROR(AVERAGE(K15:K17),0)</f>
        <v>1</v>
      </c>
      <c r="M15" s="1"/>
      <c r="N15"/>
    </row>
    <row r="16" spans="1:14" ht="108">
      <c r="A16" s="93" t="s">
        <v>588</v>
      </c>
      <c r="B16" s="28"/>
      <c r="C16" s="3" t="s">
        <v>89</v>
      </c>
      <c r="D16" s="55" t="s">
        <v>236</v>
      </c>
      <c r="E16" s="55"/>
      <c r="F16" s="7" t="s">
        <v>244</v>
      </c>
      <c r="G16" s="7" t="s">
        <v>367</v>
      </c>
      <c r="H16" s="41" t="s">
        <v>368</v>
      </c>
      <c r="I16" s="7" t="s">
        <v>561</v>
      </c>
      <c r="J16" s="7" t="s">
        <v>568</v>
      </c>
      <c r="K16" s="44">
        <f xml:space="preserve"> IF(VLOOKUP(評価シート!D16, 選択項目!$A$1:$B$7, 2, FALSE)=-1, "", VLOOKUP(評価シート!D16, 選択項目!$A$1:$B$7, 2, FALSE))</f>
        <v>0</v>
      </c>
      <c r="L16" s="102"/>
      <c r="M16" s="1"/>
      <c r="N16"/>
    </row>
    <row r="17" spans="1:14" ht="72">
      <c r="A17" s="93" t="s">
        <v>37</v>
      </c>
      <c r="B17" s="29"/>
      <c r="C17" s="3" t="s">
        <v>90</v>
      </c>
      <c r="D17" s="55" t="s">
        <v>119</v>
      </c>
      <c r="E17" s="55"/>
      <c r="F17" s="7" t="s">
        <v>245</v>
      </c>
      <c r="G17" s="7" t="s">
        <v>247</v>
      </c>
      <c r="H17" s="7" t="s">
        <v>246</v>
      </c>
      <c r="I17" s="7" t="s">
        <v>562</v>
      </c>
      <c r="J17" s="7" t="s">
        <v>569</v>
      </c>
      <c r="K17" s="44">
        <f xml:space="preserve"> IF(VLOOKUP(評価シート!D17, 選択項目!$A$1:$B$7, 2, FALSE)=-1, "", VLOOKUP(評価シート!D17, 選択項目!$A$1:$B$7, 2, FALSE))</f>
        <v>1</v>
      </c>
      <c r="L17" s="102"/>
      <c r="M17" s="1"/>
      <c r="N17"/>
    </row>
    <row r="18" spans="1:14" ht="72">
      <c r="A18" s="52" t="s">
        <v>35</v>
      </c>
      <c r="B18" s="27"/>
      <c r="C18" s="3" t="s">
        <v>238</v>
      </c>
      <c r="D18" s="55" t="s">
        <v>120</v>
      </c>
      <c r="E18" s="55"/>
      <c r="F18" s="7" t="s">
        <v>248</v>
      </c>
      <c r="G18" s="7" t="s">
        <v>249</v>
      </c>
      <c r="H18" s="7" t="s">
        <v>250</v>
      </c>
      <c r="I18" s="7" t="s">
        <v>251</v>
      </c>
      <c r="J18" s="7" t="s">
        <v>570</v>
      </c>
      <c r="K18" s="44">
        <f xml:space="preserve"> IF(VLOOKUP(評価シート!D18, 選択項目!$A$1:$B$7, 2, FALSE)=-1, "", VLOOKUP(評価シート!D18, 選択項目!$A$1:$B$7, 2, FALSE))</f>
        <v>2</v>
      </c>
      <c r="L18" s="50">
        <f>IFERROR(K18,0)</f>
        <v>2</v>
      </c>
      <c r="M18" s="1"/>
      <c r="N18"/>
    </row>
    <row r="19" spans="1:14" ht="54">
      <c r="A19" s="52" t="s">
        <v>40</v>
      </c>
      <c r="B19" s="27"/>
      <c r="C19" s="3" t="s">
        <v>91</v>
      </c>
      <c r="D19" s="55" t="s">
        <v>121</v>
      </c>
      <c r="E19" s="55"/>
      <c r="F19" s="7" t="s">
        <v>252</v>
      </c>
      <c r="G19" s="7" t="s">
        <v>255</v>
      </c>
      <c r="H19" s="7" t="s">
        <v>253</v>
      </c>
      <c r="I19" s="7" t="s">
        <v>254</v>
      </c>
      <c r="J19" s="7" t="s">
        <v>571</v>
      </c>
      <c r="K19" s="44">
        <f xml:space="preserve"> IF(VLOOKUP(評価シート!D19, 選択項目!$A$1:$B$7, 2, FALSE)=-1, "", VLOOKUP(評価シート!D19, 選択項目!$A$1:$B$7, 2, FALSE))</f>
        <v>3</v>
      </c>
      <c r="L19" s="50">
        <f>IFERROR(K19,0)</f>
        <v>3</v>
      </c>
      <c r="M19" s="1"/>
      <c r="N19"/>
    </row>
    <row r="20" spans="1:14" ht="90">
      <c r="A20" s="54" t="s">
        <v>36</v>
      </c>
      <c r="B20" s="29" t="s">
        <v>233</v>
      </c>
      <c r="C20" s="3" t="s">
        <v>92</v>
      </c>
      <c r="D20" s="55" t="s">
        <v>120</v>
      </c>
      <c r="E20" s="55"/>
      <c r="F20" s="7" t="s">
        <v>256</v>
      </c>
      <c r="G20" s="7" t="s">
        <v>556</v>
      </c>
      <c r="H20" s="7" t="s">
        <v>557</v>
      </c>
      <c r="I20" s="7" t="s">
        <v>558</v>
      </c>
      <c r="J20" s="7" t="s">
        <v>572</v>
      </c>
      <c r="K20" s="44">
        <f xml:space="preserve"> IF(VLOOKUP(評価シート!D20, 選択項目!$A$1:$B$7, 2, FALSE)=-1, "", VLOOKUP(評価シート!D20, 選択項目!$A$1:$B$7, 2, FALSE))</f>
        <v>2</v>
      </c>
      <c r="L20" s="102">
        <f>IFERROR(AVERAGE(K20:K21),0)</f>
        <v>1.5</v>
      </c>
      <c r="M20" s="1"/>
      <c r="N20"/>
    </row>
    <row r="21" spans="1:14" ht="36">
      <c r="A21" s="54" t="s">
        <v>36</v>
      </c>
      <c r="B21" s="29" t="s">
        <v>233</v>
      </c>
      <c r="C21" s="3" t="s">
        <v>93</v>
      </c>
      <c r="D21" s="55" t="s">
        <v>119</v>
      </c>
      <c r="E21" s="55"/>
      <c r="F21" s="7" t="s">
        <v>256</v>
      </c>
      <c r="G21" s="41" t="s">
        <v>261</v>
      </c>
      <c r="H21" s="41" t="s">
        <v>262</v>
      </c>
      <c r="I21" s="41" t="s">
        <v>263</v>
      </c>
      <c r="J21" s="7"/>
      <c r="K21" s="44">
        <f xml:space="preserve"> IF(VLOOKUP(評価シート!D21, 選択項目!$A$1:$B$7, 2, FALSE)=-1, "", VLOOKUP(評価シート!D21, 選択項目!$A$1:$B$7, 2, FALSE))</f>
        <v>1</v>
      </c>
      <c r="L21" s="102"/>
      <c r="M21" s="1"/>
      <c r="N21"/>
    </row>
    <row r="22" spans="1:14" ht="108">
      <c r="A22" s="42" t="s">
        <v>69</v>
      </c>
      <c r="B22" s="29" t="s">
        <v>233</v>
      </c>
      <c r="C22" s="42" t="s">
        <v>239</v>
      </c>
      <c r="D22" s="55" t="s">
        <v>220</v>
      </c>
      <c r="E22" s="55"/>
      <c r="F22" s="7" t="s">
        <v>257</v>
      </c>
      <c r="G22" s="7" t="s">
        <v>573</v>
      </c>
      <c r="H22" s="7" t="s">
        <v>369</v>
      </c>
      <c r="I22" s="7" t="s">
        <v>264</v>
      </c>
      <c r="J22" s="7"/>
      <c r="K22" s="44" t="str">
        <f xml:space="preserve"> IF(VLOOKUP(評価シート!D22, 選択項目!$A$1:$B$7, 2, FALSE)=-1, "", VLOOKUP(評価シート!D22, 選択項目!$A$1:$B$7, 2, FALSE))</f>
        <v/>
      </c>
      <c r="L22" s="102">
        <f>IFERROR(AVERAGE(K22:K40),0)</f>
        <v>2.5</v>
      </c>
      <c r="M22" s="1"/>
      <c r="N22"/>
    </row>
    <row r="23" spans="1:14" ht="108">
      <c r="A23" s="42" t="s">
        <v>69</v>
      </c>
      <c r="B23" s="29" t="s">
        <v>233</v>
      </c>
      <c r="C23" s="42" t="s">
        <v>240</v>
      </c>
      <c r="D23" s="55" t="s">
        <v>119</v>
      </c>
      <c r="E23" s="55"/>
      <c r="F23" s="7" t="s">
        <v>258</v>
      </c>
      <c r="G23" s="7" t="s">
        <v>574</v>
      </c>
      <c r="H23" s="7" t="s">
        <v>370</v>
      </c>
      <c r="I23" s="7" t="s">
        <v>265</v>
      </c>
      <c r="J23" s="7"/>
      <c r="K23" s="44">
        <f xml:space="preserve"> IF(VLOOKUP(評価シート!D23, 選択項目!$A$1:$B$7, 2, FALSE)=-1, "", VLOOKUP(評価シート!D23, 選択項目!$A$1:$B$7, 2, FALSE))</f>
        <v>1</v>
      </c>
      <c r="L23" s="102"/>
      <c r="M23" s="1"/>
      <c r="N23"/>
    </row>
    <row r="24" spans="1:14" ht="108">
      <c r="A24" s="42" t="s">
        <v>69</v>
      </c>
      <c r="B24" s="29" t="s">
        <v>233</v>
      </c>
      <c r="C24" s="42" t="s">
        <v>96</v>
      </c>
      <c r="D24" s="55" t="s">
        <v>220</v>
      </c>
      <c r="E24" s="55"/>
      <c r="F24" s="7" t="s">
        <v>259</v>
      </c>
      <c r="G24" s="7" t="s">
        <v>575</v>
      </c>
      <c r="H24" s="7" t="s">
        <v>371</v>
      </c>
      <c r="I24" s="7" t="s">
        <v>266</v>
      </c>
      <c r="J24" s="7"/>
      <c r="K24" s="44" t="str">
        <f xml:space="preserve"> IF(VLOOKUP(評価シート!D24, 選択項目!$A$1:$B$7, 2, FALSE)=-1, "", VLOOKUP(評価シート!D24, 選択項目!$A$1:$B$7, 2, FALSE))</f>
        <v/>
      </c>
      <c r="L24" s="102"/>
      <c r="M24" s="1"/>
      <c r="N24"/>
    </row>
    <row r="25" spans="1:14" ht="108">
      <c r="A25" s="42" t="s">
        <v>69</v>
      </c>
      <c r="B25" s="29" t="s">
        <v>233</v>
      </c>
      <c r="C25" s="42" t="s">
        <v>97</v>
      </c>
      <c r="D25" s="55" t="s">
        <v>220</v>
      </c>
      <c r="E25" s="55"/>
      <c r="F25" s="7" t="s">
        <v>260</v>
      </c>
      <c r="G25" s="7" t="s">
        <v>576</v>
      </c>
      <c r="H25" s="7" t="s">
        <v>372</v>
      </c>
      <c r="I25" s="7" t="s">
        <v>267</v>
      </c>
      <c r="J25" s="7"/>
      <c r="K25" s="44" t="str">
        <f xml:space="preserve"> IF(VLOOKUP(評価シート!D25, 選択項目!$A$1:$B$7, 2, FALSE)=-1, "", VLOOKUP(評価シート!D25, 選択項目!$A$1:$B$7, 2, FALSE))</f>
        <v/>
      </c>
      <c r="L25" s="102"/>
      <c r="M25" s="1"/>
      <c r="N25"/>
    </row>
    <row r="26" spans="1:14" ht="54">
      <c r="A26" s="42" t="s">
        <v>69</v>
      </c>
      <c r="B26" s="30" t="s">
        <v>232</v>
      </c>
      <c r="C26" s="42" t="s">
        <v>268</v>
      </c>
      <c r="D26" s="55" t="s">
        <v>121</v>
      </c>
      <c r="E26" s="55"/>
      <c r="F26" s="41" t="s">
        <v>579</v>
      </c>
      <c r="G26" s="41" t="s">
        <v>578</v>
      </c>
      <c r="H26" s="41" t="s">
        <v>577</v>
      </c>
      <c r="I26" s="41" t="s">
        <v>269</v>
      </c>
      <c r="J26" s="41"/>
      <c r="K26" s="44">
        <f xml:space="preserve"> IF(VLOOKUP(評価シート!D26, 選択項目!$A$1:$B$7, 2, FALSE)=-1, "", VLOOKUP(評価シート!D26, 選択項目!$A$1:$B$7, 2, FALSE))</f>
        <v>3</v>
      </c>
      <c r="L26" s="102"/>
      <c r="M26" s="1"/>
      <c r="N26"/>
    </row>
    <row r="27" spans="1:14" ht="36">
      <c r="A27" s="42" t="s">
        <v>69</v>
      </c>
      <c r="B27" s="30"/>
      <c r="C27" s="42" t="s">
        <v>218</v>
      </c>
      <c r="D27" s="55" t="s">
        <v>220</v>
      </c>
      <c r="E27" s="55"/>
      <c r="F27" s="7" t="s">
        <v>580</v>
      </c>
      <c r="G27" s="7"/>
      <c r="H27" s="7" t="s">
        <v>270</v>
      </c>
      <c r="I27" s="7" t="s">
        <v>271</v>
      </c>
      <c r="J27" s="7"/>
      <c r="K27" s="44" t="str">
        <f xml:space="preserve"> IF(VLOOKUP(評価シート!D27, 選択項目!$A$1:$B$7, 2, FALSE)=-1, "", VLOOKUP(評価シート!D27, 選択項目!$A$1:$B$7, 2, FALSE))</f>
        <v/>
      </c>
      <c r="L27" s="102"/>
      <c r="M27" s="1"/>
      <c r="N27"/>
    </row>
    <row r="28" spans="1:14">
      <c r="A28" s="42" t="s">
        <v>69</v>
      </c>
      <c r="B28" s="30"/>
      <c r="C28" s="42" t="s">
        <v>99</v>
      </c>
      <c r="D28" s="55" t="s">
        <v>121</v>
      </c>
      <c r="E28" s="55"/>
      <c r="F28" s="7" t="s">
        <v>272</v>
      </c>
      <c r="G28" s="7"/>
      <c r="H28" s="7" t="s">
        <v>273</v>
      </c>
      <c r="I28" s="7" t="s">
        <v>99</v>
      </c>
      <c r="J28" s="7"/>
      <c r="K28" s="44">
        <f xml:space="preserve"> IF(VLOOKUP(評価シート!D28, 選択項目!$A$1:$B$7, 2, FALSE)=-1, "", VLOOKUP(評価シート!D28, 選択項目!$A$1:$B$7, 2, FALSE))</f>
        <v>3</v>
      </c>
      <c r="L28" s="102"/>
      <c r="M28" s="1"/>
      <c r="N28"/>
    </row>
    <row r="29" spans="1:14" ht="56.25" customHeight="1">
      <c r="A29" s="42" t="s">
        <v>69</v>
      </c>
      <c r="B29" s="30"/>
      <c r="C29" s="3" t="s">
        <v>100</v>
      </c>
      <c r="D29" s="55" t="s">
        <v>119</v>
      </c>
      <c r="E29" s="55"/>
      <c r="F29" s="7" t="s">
        <v>275</v>
      </c>
      <c r="G29" s="7" t="s">
        <v>274</v>
      </c>
      <c r="H29" s="7" t="s">
        <v>276</v>
      </c>
      <c r="I29" s="7" t="s">
        <v>277</v>
      </c>
      <c r="J29" s="7"/>
      <c r="K29" s="44">
        <f xml:space="preserve"> IF(VLOOKUP(評価シート!D29, 選択項目!$A$1:$B$7, 2, FALSE)=-1, "", VLOOKUP(評価シート!D29, 選択項目!$A$1:$B$7, 2, FALSE))</f>
        <v>1</v>
      </c>
      <c r="L29" s="102"/>
      <c r="M29" s="1"/>
      <c r="N29"/>
    </row>
    <row r="30" spans="1:14" ht="36">
      <c r="A30" s="42" t="s">
        <v>69</v>
      </c>
      <c r="B30" s="30"/>
      <c r="C30" s="3" t="s">
        <v>101</v>
      </c>
      <c r="D30" s="55" t="s">
        <v>120</v>
      </c>
      <c r="E30" s="55"/>
      <c r="F30" s="7" t="s">
        <v>278</v>
      </c>
      <c r="G30" s="7"/>
      <c r="H30" s="7" t="s">
        <v>279</v>
      </c>
      <c r="I30" s="7" t="s">
        <v>280</v>
      </c>
      <c r="J30" s="7"/>
      <c r="K30" s="44">
        <f xml:space="preserve"> IF(VLOOKUP(評価シート!D30, 選択項目!$A$1:$B$7, 2, FALSE)=-1, "", VLOOKUP(評価シート!D30, 選択項目!$A$1:$B$7, 2, FALSE))</f>
        <v>2</v>
      </c>
      <c r="L30" s="102"/>
      <c r="M30" s="1"/>
      <c r="N30"/>
    </row>
    <row r="31" spans="1:14" ht="36">
      <c r="A31" s="42" t="s">
        <v>69</v>
      </c>
      <c r="B31" s="30"/>
      <c r="C31" s="42" t="s">
        <v>102</v>
      </c>
      <c r="D31" s="55" t="s">
        <v>121</v>
      </c>
      <c r="E31" s="55"/>
      <c r="F31" s="7" t="s">
        <v>281</v>
      </c>
      <c r="G31" s="7" t="s">
        <v>282</v>
      </c>
      <c r="H31" s="7" t="s">
        <v>283</v>
      </c>
      <c r="I31" s="7" t="s">
        <v>287</v>
      </c>
      <c r="J31" s="7"/>
      <c r="K31" s="44">
        <f xml:space="preserve"> IF(VLOOKUP(評価シート!D31, 選択項目!$A$1:$B$7, 2, FALSE)=-1, "", VLOOKUP(評価シート!D31, 選択項目!$A$1:$B$7, 2, FALSE))</f>
        <v>3</v>
      </c>
      <c r="L31" s="102"/>
      <c r="M31" s="1"/>
      <c r="N31"/>
    </row>
    <row r="32" spans="1:14" ht="36">
      <c r="A32" s="42" t="s">
        <v>69</v>
      </c>
      <c r="B32" s="30" t="s">
        <v>232</v>
      </c>
      <c r="C32" s="5" t="s">
        <v>76</v>
      </c>
      <c r="D32" s="55" t="s">
        <v>121</v>
      </c>
      <c r="E32" s="55"/>
      <c r="F32" s="7" t="s">
        <v>284</v>
      </c>
      <c r="G32" s="7" t="s">
        <v>285</v>
      </c>
      <c r="H32" s="7" t="s">
        <v>286</v>
      </c>
      <c r="I32" s="7" t="s">
        <v>76</v>
      </c>
      <c r="J32" s="7"/>
      <c r="K32" s="44">
        <f xml:space="preserve"> IF(VLOOKUP(評価シート!D32, 選択項目!$A$1:$B$7, 2, FALSE)=-1, "", VLOOKUP(評価シート!D32, 選択項目!$A$1:$B$7, 2, FALSE))</f>
        <v>3</v>
      </c>
      <c r="L32" s="102"/>
      <c r="M32" s="1"/>
      <c r="N32"/>
    </row>
    <row r="33" spans="1:14" ht="36">
      <c r="A33" s="42" t="s">
        <v>69</v>
      </c>
      <c r="B33" s="30" t="s">
        <v>232</v>
      </c>
      <c r="C33" s="5" t="s">
        <v>77</v>
      </c>
      <c r="D33" s="55" t="s">
        <v>220</v>
      </c>
      <c r="E33" s="55"/>
      <c r="F33" s="7" t="s">
        <v>288</v>
      </c>
      <c r="G33" s="7" t="s">
        <v>289</v>
      </c>
      <c r="H33" s="7" t="s">
        <v>290</v>
      </c>
      <c r="I33" s="7" t="s">
        <v>77</v>
      </c>
      <c r="J33" s="7"/>
      <c r="K33" s="44" t="str">
        <f xml:space="preserve"> IF(VLOOKUP(評価シート!D33, 選択項目!$A$1:$B$7, 2, FALSE)=-1, "", VLOOKUP(評価シート!D33, 選択項目!$A$1:$B$7, 2, FALSE))</f>
        <v/>
      </c>
      <c r="L33" s="102"/>
      <c r="M33" s="1"/>
      <c r="N33"/>
    </row>
    <row r="34" spans="1:14" ht="36">
      <c r="A34" s="42" t="s">
        <v>69</v>
      </c>
      <c r="B34" s="30" t="s">
        <v>232</v>
      </c>
      <c r="C34" s="5" t="s">
        <v>78</v>
      </c>
      <c r="D34" s="55" t="s">
        <v>220</v>
      </c>
      <c r="E34" s="55"/>
      <c r="F34" s="7" t="s">
        <v>291</v>
      </c>
      <c r="G34" s="7" t="s">
        <v>292</v>
      </c>
      <c r="H34" s="7" t="s">
        <v>293</v>
      </c>
      <c r="I34" s="7" t="s">
        <v>78</v>
      </c>
      <c r="J34" s="7"/>
      <c r="K34" s="44" t="str">
        <f xml:space="preserve"> IF(VLOOKUP(評価シート!D34, 選択項目!$A$1:$B$7, 2, FALSE)=-1, "", VLOOKUP(評価シート!D34, 選択項目!$A$1:$B$7, 2, FALSE))</f>
        <v/>
      </c>
      <c r="L34" s="102"/>
      <c r="M34" s="1"/>
      <c r="N34"/>
    </row>
    <row r="35" spans="1:14" ht="36">
      <c r="A35" s="42" t="s">
        <v>69</v>
      </c>
      <c r="B35" s="30" t="s">
        <v>232</v>
      </c>
      <c r="C35" s="5" t="s">
        <v>79</v>
      </c>
      <c r="D35" s="55" t="s">
        <v>220</v>
      </c>
      <c r="E35" s="55"/>
      <c r="F35" s="7" t="s">
        <v>294</v>
      </c>
      <c r="G35" s="7" t="s">
        <v>295</v>
      </c>
      <c r="H35" s="7" t="s">
        <v>296</v>
      </c>
      <c r="I35" s="7" t="s">
        <v>79</v>
      </c>
      <c r="J35" s="7"/>
      <c r="K35" s="44" t="str">
        <f xml:space="preserve"> IF(VLOOKUP(評価シート!D35, 選択項目!$A$1:$B$7, 2, FALSE)=-1, "", VLOOKUP(評価シート!D35, 選択項目!$A$1:$B$7, 2, FALSE))</f>
        <v/>
      </c>
      <c r="L35" s="102"/>
      <c r="M35" s="1"/>
      <c r="N35"/>
    </row>
    <row r="36" spans="1:14" ht="36">
      <c r="A36" s="42" t="s">
        <v>69</v>
      </c>
      <c r="B36" s="30" t="s">
        <v>232</v>
      </c>
      <c r="C36" s="5" t="s">
        <v>83</v>
      </c>
      <c r="D36" s="55" t="s">
        <v>220</v>
      </c>
      <c r="E36" s="55"/>
      <c r="F36" s="7" t="s">
        <v>297</v>
      </c>
      <c r="G36" s="7" t="s">
        <v>298</v>
      </c>
      <c r="H36" s="7" t="s">
        <v>302</v>
      </c>
      <c r="I36" s="7" t="s">
        <v>83</v>
      </c>
      <c r="J36" s="7"/>
      <c r="K36" s="44" t="str">
        <f xml:space="preserve"> IF(VLOOKUP(評価シート!D36, 選択項目!$A$1:$B$7, 2, FALSE)=-1, "", VLOOKUP(評価シート!D36, 選択項目!$A$1:$B$7, 2, FALSE))</f>
        <v/>
      </c>
      <c r="L36" s="102"/>
      <c r="M36" s="1"/>
      <c r="N36"/>
    </row>
    <row r="37" spans="1:14" ht="36">
      <c r="A37" s="42" t="s">
        <v>69</v>
      </c>
      <c r="B37" s="30"/>
      <c r="C37" s="5" t="s">
        <v>82</v>
      </c>
      <c r="D37" s="55" t="s">
        <v>220</v>
      </c>
      <c r="E37" s="55"/>
      <c r="F37" s="7" t="s">
        <v>299</v>
      </c>
      <c r="G37" s="7" t="s">
        <v>300</v>
      </c>
      <c r="H37" s="7" t="s">
        <v>301</v>
      </c>
      <c r="I37" s="7" t="s">
        <v>82</v>
      </c>
      <c r="J37" s="7"/>
      <c r="K37" s="44" t="str">
        <f xml:space="preserve"> IF(VLOOKUP(評価シート!D37, 選択項目!$A$1:$B$7, 2, FALSE)=-1, "", VLOOKUP(評価シート!D37, 選択項目!$A$1:$B$7, 2, FALSE))</f>
        <v/>
      </c>
      <c r="L37" s="102"/>
      <c r="M37" s="1"/>
      <c r="N37"/>
    </row>
    <row r="38" spans="1:14">
      <c r="A38" s="42" t="s">
        <v>69</v>
      </c>
      <c r="B38" s="30"/>
      <c r="C38" s="5" t="s">
        <v>80</v>
      </c>
      <c r="D38" s="55" t="s">
        <v>121</v>
      </c>
      <c r="E38" s="55"/>
      <c r="F38" s="7" t="s">
        <v>303</v>
      </c>
      <c r="G38" s="7"/>
      <c r="H38" s="7" t="s">
        <v>304</v>
      </c>
      <c r="I38" s="7" t="s">
        <v>80</v>
      </c>
      <c r="J38" s="7"/>
      <c r="K38" s="44">
        <f xml:space="preserve"> IF(VLOOKUP(評価シート!D38, 選択項目!$A$1:$B$7, 2, FALSE)=-1, "", VLOOKUP(評価シート!D38, 選択項目!$A$1:$B$7, 2, FALSE))</f>
        <v>3</v>
      </c>
      <c r="L38" s="102"/>
      <c r="M38" s="1"/>
      <c r="N38"/>
    </row>
    <row r="39" spans="1:14" ht="36">
      <c r="A39" s="42" t="s">
        <v>69</v>
      </c>
      <c r="B39" s="30"/>
      <c r="C39" s="5" t="s">
        <v>81</v>
      </c>
      <c r="D39" s="55" t="s">
        <v>121</v>
      </c>
      <c r="E39" s="55"/>
      <c r="F39" s="7" t="s">
        <v>305</v>
      </c>
      <c r="G39" s="7"/>
      <c r="H39" s="7" t="s">
        <v>306</v>
      </c>
      <c r="I39" s="7" t="s">
        <v>81</v>
      </c>
      <c r="J39" s="7"/>
      <c r="K39" s="44">
        <f xml:space="preserve"> IF(VLOOKUP(評価シート!D39, 選択項目!$A$1:$B$7, 2, FALSE)=-1, "", VLOOKUP(評価シート!D39, 選択項目!$A$1:$B$7, 2, FALSE))</f>
        <v>3</v>
      </c>
      <c r="L39" s="102"/>
      <c r="M39" s="1"/>
      <c r="N39"/>
    </row>
    <row r="40" spans="1:14" ht="36">
      <c r="A40" s="42" t="s">
        <v>69</v>
      </c>
      <c r="B40" s="30"/>
      <c r="C40" s="45" t="s">
        <v>84</v>
      </c>
      <c r="D40" s="55" t="s">
        <v>121</v>
      </c>
      <c r="E40" s="55"/>
      <c r="F40" s="7" t="s">
        <v>307</v>
      </c>
      <c r="G40" s="7"/>
      <c r="H40" s="7" t="s">
        <v>308</v>
      </c>
      <c r="I40" s="7" t="s">
        <v>309</v>
      </c>
      <c r="J40" s="7"/>
      <c r="K40" s="44">
        <f xml:space="preserve"> IF(VLOOKUP(評価シート!D40, 選択項目!$A$1:$B$7, 2, FALSE)=-1, "", VLOOKUP(評価シート!D40, 選択項目!$A$1:$B$7, 2, FALSE))</f>
        <v>3</v>
      </c>
      <c r="L40" s="102"/>
      <c r="M40" s="1"/>
      <c r="N40"/>
    </row>
    <row r="41" spans="1:14" ht="36">
      <c r="A41" s="42" t="s">
        <v>70</v>
      </c>
      <c r="B41" s="30"/>
      <c r="C41" s="3" t="s">
        <v>310</v>
      </c>
      <c r="D41" s="55" t="s">
        <v>236</v>
      </c>
      <c r="E41" s="55"/>
      <c r="F41" s="7" t="s">
        <v>311</v>
      </c>
      <c r="G41" s="7"/>
      <c r="H41" s="7" t="s">
        <v>313</v>
      </c>
      <c r="I41" s="7" t="s">
        <v>312</v>
      </c>
      <c r="J41" s="7"/>
      <c r="K41" s="44">
        <f xml:space="preserve"> IF(VLOOKUP(評価シート!D41, 選択項目!$A$1:$B$7, 2, FALSE)=-1, "", VLOOKUP(評価シート!D41, 選択項目!$A$1:$B$7, 2, FALSE))</f>
        <v>0</v>
      </c>
      <c r="L41" s="102">
        <f>IFERROR(AVERAGE(K41:K49),0)</f>
        <v>0.77777777777777779</v>
      </c>
      <c r="M41" s="1"/>
      <c r="N41"/>
    </row>
    <row r="42" spans="1:14" ht="36">
      <c r="A42" s="42" t="s">
        <v>70</v>
      </c>
      <c r="B42" s="30"/>
      <c r="C42" s="3" t="s">
        <v>72</v>
      </c>
      <c r="D42" s="55" t="s">
        <v>120</v>
      </c>
      <c r="E42" s="55"/>
      <c r="F42" s="7" t="s">
        <v>314</v>
      </c>
      <c r="G42" s="7"/>
      <c r="H42" s="7" t="s">
        <v>315</v>
      </c>
      <c r="I42" s="7" t="s">
        <v>316</v>
      </c>
      <c r="J42" s="7"/>
      <c r="K42" s="44">
        <f xml:space="preserve"> IF(VLOOKUP(評価シート!D42, 選択項目!$A$1:$B$7, 2, FALSE)=-1, "", VLOOKUP(評価シート!D42, 選択項目!$A$1:$B$7, 2, FALSE))</f>
        <v>2</v>
      </c>
      <c r="L42" s="102"/>
      <c r="M42" s="1"/>
      <c r="N42"/>
    </row>
    <row r="43" spans="1:14" ht="36">
      <c r="A43" s="42" t="s">
        <v>70</v>
      </c>
      <c r="B43" s="30"/>
      <c r="C43" s="3" t="s">
        <v>104</v>
      </c>
      <c r="D43" s="55" t="s">
        <v>121</v>
      </c>
      <c r="E43" s="55"/>
      <c r="F43" s="7" t="s">
        <v>317</v>
      </c>
      <c r="G43" s="7"/>
      <c r="H43" s="7" t="s">
        <v>326</v>
      </c>
      <c r="I43" s="7" t="s">
        <v>331</v>
      </c>
      <c r="J43" s="7"/>
      <c r="K43" s="44">
        <f xml:space="preserve"> IF(VLOOKUP(評価シート!D43, 選択項目!$A$1:$B$7, 2, FALSE)=-1, "", VLOOKUP(評価シート!D43, 選択項目!$A$1:$B$7, 2, FALSE))</f>
        <v>3</v>
      </c>
      <c r="L43" s="102"/>
      <c r="M43" s="1"/>
      <c r="N43"/>
    </row>
    <row r="44" spans="1:14" ht="36">
      <c r="A44" s="42" t="s">
        <v>70</v>
      </c>
      <c r="B44" s="30"/>
      <c r="C44" s="3" t="s">
        <v>105</v>
      </c>
      <c r="D44" s="55" t="s">
        <v>120</v>
      </c>
      <c r="E44" s="55"/>
      <c r="F44" s="7" t="s">
        <v>318</v>
      </c>
      <c r="G44" s="7"/>
      <c r="H44" s="7" t="s">
        <v>327</v>
      </c>
      <c r="I44" s="7" t="s">
        <v>332</v>
      </c>
      <c r="J44" s="7"/>
      <c r="K44" s="44">
        <f xml:space="preserve"> IF(VLOOKUP(評価シート!D44, 選択項目!$A$1:$B$7, 2, FALSE)=-1, "", VLOOKUP(評価シート!D44, 選択項目!$A$1:$B$7, 2, FALSE))</f>
        <v>2</v>
      </c>
      <c r="L44" s="102"/>
      <c r="M44" s="1"/>
      <c r="N44"/>
    </row>
    <row r="45" spans="1:14">
      <c r="A45" s="42" t="s">
        <v>70</v>
      </c>
      <c r="B45" s="30"/>
      <c r="C45" s="3" t="s">
        <v>106</v>
      </c>
      <c r="D45" s="55" t="s">
        <v>236</v>
      </c>
      <c r="E45" s="55"/>
      <c r="F45" s="7" t="s">
        <v>319</v>
      </c>
      <c r="G45" s="7"/>
      <c r="H45" s="7" t="s">
        <v>328</v>
      </c>
      <c r="I45" s="7" t="s">
        <v>333</v>
      </c>
      <c r="J45" s="7"/>
      <c r="K45" s="44">
        <f xml:space="preserve"> IF(VLOOKUP(評価シート!D45, 選択項目!$A$1:$B$7, 2, FALSE)=-1, "", VLOOKUP(評価シート!D45, 選択項目!$A$1:$B$7, 2, FALSE))</f>
        <v>0</v>
      </c>
      <c r="L45" s="102"/>
      <c r="M45" s="1"/>
      <c r="N45"/>
    </row>
    <row r="46" spans="1:14" ht="36">
      <c r="A46" s="42" t="s">
        <v>70</v>
      </c>
      <c r="B46" s="30"/>
      <c r="C46" s="3" t="s">
        <v>107</v>
      </c>
      <c r="D46" s="55" t="s">
        <v>236</v>
      </c>
      <c r="E46" s="55"/>
      <c r="F46" s="7" t="s">
        <v>320</v>
      </c>
      <c r="G46" s="7"/>
      <c r="H46" s="7" t="s">
        <v>329</v>
      </c>
      <c r="I46" s="7" t="s">
        <v>334</v>
      </c>
      <c r="J46" s="7"/>
      <c r="K46" s="44">
        <f xml:space="preserve"> IF(VLOOKUP(評価シート!D46, 選択項目!$A$1:$B$7, 2, FALSE)=-1, "", VLOOKUP(評価シート!D46, 選択項目!$A$1:$B$7, 2, FALSE))</f>
        <v>0</v>
      </c>
      <c r="L46" s="102"/>
      <c r="M46" s="1"/>
      <c r="N46"/>
    </row>
    <row r="47" spans="1:14" ht="36">
      <c r="A47" s="42" t="s">
        <v>70</v>
      </c>
      <c r="B47" s="30"/>
      <c r="C47" s="3" t="s">
        <v>108</v>
      </c>
      <c r="D47" s="55" t="s">
        <v>236</v>
      </c>
      <c r="E47" s="55"/>
      <c r="F47" s="7" t="s">
        <v>321</v>
      </c>
      <c r="G47" s="7" t="s">
        <v>322</v>
      </c>
      <c r="H47" s="7" t="s">
        <v>330</v>
      </c>
      <c r="I47" s="7" t="s">
        <v>335</v>
      </c>
      <c r="J47" s="7"/>
      <c r="K47" s="44">
        <f xml:space="preserve"> IF(VLOOKUP(評価シート!D47, 選択項目!$A$1:$B$7, 2, FALSE)=-1, "", VLOOKUP(評価シート!D47, 選択項目!$A$1:$B$7, 2, FALSE))</f>
        <v>0</v>
      </c>
      <c r="L47" s="102"/>
      <c r="M47" s="1"/>
      <c r="N47"/>
    </row>
    <row r="48" spans="1:14" ht="36">
      <c r="A48" s="42" t="s">
        <v>70</v>
      </c>
      <c r="B48" s="30"/>
      <c r="C48" s="3" t="s">
        <v>109</v>
      </c>
      <c r="D48" s="55" t="s">
        <v>236</v>
      </c>
      <c r="E48" s="55"/>
      <c r="F48" s="7" t="s">
        <v>323</v>
      </c>
      <c r="G48" s="7" t="s">
        <v>324</v>
      </c>
      <c r="H48" s="7" t="s">
        <v>325</v>
      </c>
      <c r="I48" s="7" t="s">
        <v>336</v>
      </c>
      <c r="J48" s="7"/>
      <c r="K48" s="44">
        <f xml:space="preserve"> IF(VLOOKUP(評価シート!D48, 選択項目!$A$1:$B$7, 2, FALSE)=-1, "", VLOOKUP(評価シート!D48, 選択項目!$A$1:$B$7, 2, FALSE))</f>
        <v>0</v>
      </c>
      <c r="L48" s="102"/>
      <c r="M48" s="1"/>
      <c r="N48"/>
    </row>
    <row r="49" spans="1:14">
      <c r="A49" s="42" t="s">
        <v>70</v>
      </c>
      <c r="B49" s="30"/>
      <c r="C49" s="3" t="s">
        <v>110</v>
      </c>
      <c r="D49" s="55" t="s">
        <v>236</v>
      </c>
      <c r="E49" s="55"/>
      <c r="F49" s="7" t="s">
        <v>337</v>
      </c>
      <c r="G49" s="7"/>
      <c r="H49" s="7" t="s">
        <v>338</v>
      </c>
      <c r="I49" s="7" t="s">
        <v>339</v>
      </c>
      <c r="J49" s="7"/>
      <c r="K49" s="44">
        <f xml:space="preserve"> IF(VLOOKUP(評価シート!D49, 選択項目!$A$1:$B$7, 2, FALSE)=-1, "", VLOOKUP(評価シート!D49, 選択項目!$A$1:$B$7, 2, FALSE))</f>
        <v>0</v>
      </c>
      <c r="L49" s="102"/>
      <c r="M49" s="1"/>
      <c r="N49"/>
    </row>
    <row r="50" spans="1:14">
      <c r="A50" s="53" t="s">
        <v>38</v>
      </c>
      <c r="B50" s="28"/>
      <c r="C50" s="42" t="s">
        <v>111</v>
      </c>
      <c r="D50" s="55" t="s">
        <v>120</v>
      </c>
      <c r="E50" s="55"/>
      <c r="F50" s="7" t="s">
        <v>340</v>
      </c>
      <c r="G50" s="7"/>
      <c r="H50" s="7" t="s">
        <v>343</v>
      </c>
      <c r="I50" s="7" t="s">
        <v>345</v>
      </c>
      <c r="J50" s="7"/>
      <c r="K50" s="44">
        <f xml:space="preserve"> IF(VLOOKUP(評価シート!D50, 選択項目!$A$1:$B$7, 2, FALSE)=-1, "", VLOOKUP(評価シート!D50, 選択項目!$A$1:$B$7, 2, FALSE))</f>
        <v>2</v>
      </c>
      <c r="L50" s="102">
        <f>IFERROR(AVERAGE(K50:K51),0)</f>
        <v>2</v>
      </c>
      <c r="M50" s="1"/>
      <c r="N50"/>
    </row>
    <row r="51" spans="1:14">
      <c r="A51" s="53" t="s">
        <v>39</v>
      </c>
      <c r="B51" s="28"/>
      <c r="C51" s="42" t="s">
        <v>112</v>
      </c>
      <c r="D51" s="55" t="s">
        <v>220</v>
      </c>
      <c r="E51" s="55"/>
      <c r="F51" s="7" t="s">
        <v>341</v>
      </c>
      <c r="G51" s="7"/>
      <c r="H51" s="7" t="s">
        <v>344</v>
      </c>
      <c r="I51" s="7" t="s">
        <v>346</v>
      </c>
      <c r="J51" s="7"/>
      <c r="K51" s="44" t="str">
        <f xml:space="preserve"> IF(VLOOKUP(評価シート!D51, 選択項目!$A$1:$B$7, 2, FALSE)=-1, "", VLOOKUP(評価シート!D51, 選択項目!$A$1:$B$7, 2, FALSE))</f>
        <v/>
      </c>
      <c r="L51" s="102"/>
      <c r="M51" s="1"/>
      <c r="N51"/>
    </row>
    <row r="52" spans="1:14" ht="36">
      <c r="A52" s="53" t="s">
        <v>68</v>
      </c>
      <c r="B52" s="28"/>
      <c r="C52" s="3" t="s">
        <v>113</v>
      </c>
      <c r="D52" s="55" t="s">
        <v>120</v>
      </c>
      <c r="E52" s="55"/>
      <c r="F52" s="7" t="s">
        <v>342</v>
      </c>
      <c r="G52" s="7"/>
      <c r="H52" s="7" t="s">
        <v>347</v>
      </c>
      <c r="I52" s="7" t="s">
        <v>348</v>
      </c>
      <c r="J52" s="7"/>
      <c r="K52" s="44">
        <f xml:space="preserve"> IF(VLOOKUP(評価シート!D52, 選択項目!$A$1:$B$7, 2, FALSE)=-1, "", VLOOKUP(評価シート!D52, 選択項目!$A$1:$B$7, 2, FALSE))</f>
        <v>2</v>
      </c>
      <c r="L52" s="102">
        <f>IFERROR(AVERAGE(K52:K57),0)</f>
        <v>2.1666666666666665</v>
      </c>
      <c r="M52" s="1"/>
      <c r="N52"/>
    </row>
    <row r="53" spans="1:14">
      <c r="A53" s="53" t="s">
        <v>68</v>
      </c>
      <c r="B53" s="29"/>
      <c r="C53" s="3" t="s">
        <v>114</v>
      </c>
      <c r="D53" s="55" t="s">
        <v>121</v>
      </c>
      <c r="E53" s="55"/>
      <c r="F53" s="41" t="s">
        <v>349</v>
      </c>
      <c r="G53" s="41"/>
      <c r="H53" s="41"/>
      <c r="I53" s="7" t="s">
        <v>581</v>
      </c>
      <c r="J53" s="7"/>
      <c r="K53" s="44">
        <f xml:space="preserve"> IF(VLOOKUP(評価シート!D53, 選択項目!$A$1:$B$7, 2, FALSE)=-1, "", VLOOKUP(評価シート!D53, 選択項目!$A$1:$B$7, 2, FALSE))</f>
        <v>3</v>
      </c>
      <c r="L53" s="102"/>
      <c r="M53" s="1"/>
      <c r="N53"/>
    </row>
    <row r="54" spans="1:14" ht="36">
      <c r="A54" s="53" t="s">
        <v>68</v>
      </c>
      <c r="B54" s="28"/>
      <c r="C54" s="3" t="s">
        <v>115</v>
      </c>
      <c r="D54" s="55" t="s">
        <v>120</v>
      </c>
      <c r="E54" s="55"/>
      <c r="F54" s="7" t="s">
        <v>350</v>
      </c>
      <c r="G54" s="7"/>
      <c r="H54" s="7" t="s">
        <v>351</v>
      </c>
      <c r="I54" s="7" t="s">
        <v>352</v>
      </c>
      <c r="J54" s="7"/>
      <c r="K54" s="44">
        <f xml:space="preserve"> IF(VLOOKUP(評価シート!D54, 選択項目!$A$1:$B$7, 2, FALSE)=-1, "", VLOOKUP(評価シート!D54, 選択項目!$A$1:$B$7, 2, FALSE))</f>
        <v>2</v>
      </c>
      <c r="L54" s="102"/>
      <c r="M54" s="1"/>
      <c r="N54"/>
    </row>
    <row r="55" spans="1:14">
      <c r="A55" s="53" t="s">
        <v>68</v>
      </c>
      <c r="B55" s="29" t="s">
        <v>232</v>
      </c>
      <c r="C55" s="2" t="s">
        <v>354</v>
      </c>
      <c r="D55" s="55" t="s">
        <v>121</v>
      </c>
      <c r="E55" s="55"/>
      <c r="F55" s="7" t="s">
        <v>353</v>
      </c>
      <c r="G55" s="7"/>
      <c r="H55" s="7" t="s">
        <v>355</v>
      </c>
      <c r="I55" s="7" t="s">
        <v>73</v>
      </c>
      <c r="J55" s="7"/>
      <c r="K55" s="44">
        <f xml:space="preserve"> IF(VLOOKUP(評価シート!D55, 選択項目!$A$1:$B$7, 2, FALSE)=-1, "", VLOOKUP(評価シート!D55, 選択項目!$A$1:$B$7, 2, FALSE))</f>
        <v>3</v>
      </c>
      <c r="L55" s="102"/>
      <c r="M55" s="1"/>
      <c r="N55"/>
    </row>
    <row r="56" spans="1:14">
      <c r="A56" s="53" t="s">
        <v>68</v>
      </c>
      <c r="B56" s="28"/>
      <c r="C56" s="2" t="s">
        <v>74</v>
      </c>
      <c r="D56" s="55" t="s">
        <v>121</v>
      </c>
      <c r="E56" s="55"/>
      <c r="F56" s="7" t="s">
        <v>356</v>
      </c>
      <c r="G56" s="7"/>
      <c r="H56" s="7" t="s">
        <v>357</v>
      </c>
      <c r="I56" s="7" t="s">
        <v>74</v>
      </c>
      <c r="J56" s="7"/>
      <c r="K56" s="44">
        <f xml:space="preserve"> IF(VLOOKUP(評価シート!D56, 選択項目!$A$1:$B$7, 2, FALSE)=-1, "", VLOOKUP(評価シート!D56, 選択項目!$A$1:$B$7, 2, FALSE))</f>
        <v>3</v>
      </c>
      <c r="L56" s="102"/>
      <c r="M56" s="1"/>
      <c r="N56"/>
    </row>
    <row r="57" spans="1:14">
      <c r="A57" s="53" t="s">
        <v>68</v>
      </c>
      <c r="B57" s="29" t="s">
        <v>232</v>
      </c>
      <c r="C57" s="2" t="s">
        <v>75</v>
      </c>
      <c r="D57" s="55" t="s">
        <v>236</v>
      </c>
      <c r="E57" s="55"/>
      <c r="F57" s="7" t="s">
        <v>358</v>
      </c>
      <c r="G57" s="7"/>
      <c r="H57" s="7" t="s">
        <v>359</v>
      </c>
      <c r="I57" s="7" t="s">
        <v>75</v>
      </c>
      <c r="J57" s="7"/>
      <c r="K57" s="44">
        <f xml:space="preserve"> IF(VLOOKUP(評価シート!D57, 選択項目!$A$1:$B$7, 2, FALSE)=-1, "", VLOOKUP(評価シート!D57, 選択項目!$A$1:$B$7, 2, FALSE))</f>
        <v>0</v>
      </c>
      <c r="L57" s="102"/>
      <c r="M57" s="1"/>
      <c r="N57"/>
    </row>
    <row r="58" spans="1:14">
      <c r="L58" s="47"/>
      <c r="M58" s="1"/>
      <c r="N58"/>
    </row>
    <row r="59" spans="1:14" ht="37.5" customHeight="1">
      <c r="A59" s="114" t="s">
        <v>132</v>
      </c>
      <c r="B59" s="114"/>
      <c r="C59" s="115"/>
      <c r="L59" s="47"/>
      <c r="M59" s="1"/>
      <c r="N59"/>
    </row>
    <row r="60" spans="1:14" s="16" customFormat="1" ht="18" customHeight="1">
      <c r="A60" s="108" t="s">
        <v>228</v>
      </c>
      <c r="B60" s="108"/>
      <c r="C60" s="109"/>
      <c r="D60" s="101" t="s">
        <v>116</v>
      </c>
      <c r="E60" s="101"/>
      <c r="F60" s="98" t="s">
        <v>226</v>
      </c>
      <c r="G60" s="99"/>
      <c r="H60" s="99"/>
      <c r="I60" s="99"/>
      <c r="J60" s="100"/>
      <c r="K60" s="60"/>
      <c r="L60" s="61"/>
      <c r="M60" s="17"/>
    </row>
    <row r="61" spans="1:14">
      <c r="A61" s="110" t="s">
        <v>227</v>
      </c>
      <c r="B61" s="103" t="s">
        <v>583</v>
      </c>
      <c r="C61" s="110" t="s">
        <v>225</v>
      </c>
      <c r="D61" s="57" t="s">
        <v>116</v>
      </c>
      <c r="E61" s="57" t="s">
        <v>117</v>
      </c>
      <c r="F61" s="56" t="s">
        <v>365</v>
      </c>
      <c r="G61" s="56" t="s">
        <v>24</v>
      </c>
      <c r="H61" s="56" t="s">
        <v>27</v>
      </c>
      <c r="I61" s="56" t="s">
        <v>25</v>
      </c>
      <c r="J61" s="56" t="s">
        <v>26</v>
      </c>
      <c r="K61" s="105" t="s">
        <v>123</v>
      </c>
      <c r="L61" s="105"/>
      <c r="M61" s="1"/>
      <c r="N61"/>
    </row>
    <row r="62" spans="1:14" ht="54">
      <c r="A62" s="111"/>
      <c r="B62" s="104"/>
      <c r="C62" s="111"/>
      <c r="D62" s="57" t="s">
        <v>128</v>
      </c>
      <c r="E62" s="57" t="s">
        <v>129</v>
      </c>
      <c r="F62" s="56" t="s">
        <v>366</v>
      </c>
      <c r="G62" s="56" t="s">
        <v>124</v>
      </c>
      <c r="H62" s="56" t="s">
        <v>125</v>
      </c>
      <c r="I62" s="56" t="s">
        <v>126</v>
      </c>
      <c r="J62" s="56" t="s">
        <v>127</v>
      </c>
      <c r="K62" s="97"/>
      <c r="L62" s="97"/>
      <c r="M62" s="1"/>
      <c r="N62"/>
    </row>
    <row r="63" spans="1:14" ht="108">
      <c r="A63" s="8" t="s">
        <v>0</v>
      </c>
      <c r="B63" s="26" t="s">
        <v>233</v>
      </c>
      <c r="C63" s="3" t="s">
        <v>15</v>
      </c>
      <c r="D63" s="55" t="s">
        <v>121</v>
      </c>
      <c r="E63" s="66"/>
      <c r="F63" s="7" t="s">
        <v>399</v>
      </c>
      <c r="G63" s="7" t="s">
        <v>402</v>
      </c>
      <c r="H63" s="7" t="s">
        <v>401</v>
      </c>
      <c r="I63" s="7" t="s">
        <v>400</v>
      </c>
      <c r="J63" s="7" t="s">
        <v>388</v>
      </c>
      <c r="K63" s="44">
        <f xml:space="preserve"> IF(VLOOKUP(評価シート!D63, 選択項目!$A$1:$B$7, 2, FALSE)=-1, "", VLOOKUP(評価シート!D63, 選択項目!$A$1:$B$7, 2, FALSE))</f>
        <v>3</v>
      </c>
      <c r="L63" s="44"/>
      <c r="M63" s="1"/>
      <c r="N63"/>
    </row>
    <row r="64" spans="1:14" ht="108">
      <c r="A64" s="8" t="s">
        <v>1</v>
      </c>
      <c r="B64" s="26" t="s">
        <v>233</v>
      </c>
      <c r="C64" s="3" t="s">
        <v>16</v>
      </c>
      <c r="D64" s="55" t="s">
        <v>119</v>
      </c>
      <c r="E64" s="67"/>
      <c r="F64" s="7" t="s">
        <v>373</v>
      </c>
      <c r="G64" s="7" t="s">
        <v>374</v>
      </c>
      <c r="H64" s="7" t="s">
        <v>386</v>
      </c>
      <c r="I64" s="7" t="s">
        <v>387</v>
      </c>
      <c r="J64" s="7" t="s">
        <v>389</v>
      </c>
      <c r="K64" s="44">
        <f xml:space="preserve"> IF(VLOOKUP(評価シート!D64, 選択項目!$A$1:$B$7, 2, FALSE)=-1, "", VLOOKUP(評価シート!D64, 選択項目!$A$1:$B$7, 2, FALSE))</f>
        <v>1</v>
      </c>
      <c r="L64" s="44"/>
      <c r="M64" s="1"/>
      <c r="N64"/>
    </row>
    <row r="65" spans="1:14" ht="108">
      <c r="A65" s="8" t="s">
        <v>2</v>
      </c>
      <c r="B65" s="26" t="s">
        <v>233</v>
      </c>
      <c r="C65" s="3" t="s">
        <v>34</v>
      </c>
      <c r="D65" s="55" t="s">
        <v>119</v>
      </c>
      <c r="E65" s="67"/>
      <c r="F65" s="7" t="s">
        <v>405</v>
      </c>
      <c r="G65" s="7" t="s">
        <v>403</v>
      </c>
      <c r="H65" s="7" t="s">
        <v>406</v>
      </c>
      <c r="I65" s="7" t="s">
        <v>404</v>
      </c>
      <c r="J65" s="7" t="s">
        <v>390</v>
      </c>
      <c r="K65" s="44">
        <f xml:space="preserve"> IF(VLOOKUP(評価シート!D65, 選択項目!$A$1:$B$7, 2, FALSE)=-1, "", VLOOKUP(評価シート!D65, 選択項目!$A$1:$B$7, 2, FALSE))</f>
        <v>1</v>
      </c>
      <c r="L65" s="44"/>
      <c r="M65" s="1"/>
      <c r="N65"/>
    </row>
    <row r="66" spans="1:14" ht="126">
      <c r="A66" s="8" t="s">
        <v>3</v>
      </c>
      <c r="B66" s="26" t="s">
        <v>233</v>
      </c>
      <c r="C66" s="3" t="s">
        <v>17</v>
      </c>
      <c r="D66" s="55" t="s">
        <v>121</v>
      </c>
      <c r="E66" s="67"/>
      <c r="F66" s="7" t="s">
        <v>452</v>
      </c>
      <c r="G66" s="7" t="s">
        <v>453</v>
      </c>
      <c r="H66" s="7" t="s">
        <v>454</v>
      </c>
      <c r="I66" s="7" t="s">
        <v>455</v>
      </c>
      <c r="J66" s="7" t="s">
        <v>391</v>
      </c>
      <c r="K66" s="44">
        <f xml:space="preserve"> IF(VLOOKUP(評価シート!D66, 選択項目!$A$1:$B$7, 2, FALSE)=-1, "", VLOOKUP(評価シート!D66, 選択項目!$A$1:$B$7, 2, FALSE))</f>
        <v>3</v>
      </c>
      <c r="L66" s="44"/>
      <c r="M66" s="1"/>
      <c r="N66"/>
    </row>
    <row r="67" spans="1:14" ht="126">
      <c r="A67" s="8" t="s">
        <v>4</v>
      </c>
      <c r="B67" s="26" t="s">
        <v>233</v>
      </c>
      <c r="C67" s="4" t="s">
        <v>18</v>
      </c>
      <c r="D67" s="55" t="s">
        <v>120</v>
      </c>
      <c r="E67" s="67"/>
      <c r="F67" s="7" t="s">
        <v>456</v>
      </c>
      <c r="G67" s="7" t="s">
        <v>408</v>
      </c>
      <c r="H67" s="7" t="s">
        <v>409</v>
      </c>
      <c r="I67" s="7" t="s">
        <v>407</v>
      </c>
      <c r="J67" s="7" t="s">
        <v>392</v>
      </c>
      <c r="K67" s="44">
        <f xml:space="preserve"> IF(VLOOKUP(評価シート!D67, 選択項目!$A$1:$B$7, 2, FALSE)=-1, "", VLOOKUP(評価シート!D67, 選択項目!$A$1:$B$7, 2, FALSE))</f>
        <v>2</v>
      </c>
      <c r="L67" s="44"/>
      <c r="M67" s="1"/>
      <c r="N67"/>
    </row>
    <row r="68" spans="1:14" ht="126">
      <c r="A68" s="8" t="s">
        <v>5</v>
      </c>
      <c r="B68" s="26" t="s">
        <v>233</v>
      </c>
      <c r="C68" s="3" t="s">
        <v>33</v>
      </c>
      <c r="D68" s="55" t="s">
        <v>121</v>
      </c>
      <c r="E68" s="67"/>
      <c r="F68" s="7" t="s">
        <v>411</v>
      </c>
      <c r="G68" s="7" t="s">
        <v>410</v>
      </c>
      <c r="H68" s="7" t="s">
        <v>375</v>
      </c>
      <c r="I68" s="7" t="s">
        <v>376</v>
      </c>
      <c r="J68" s="7" t="s">
        <v>393</v>
      </c>
      <c r="K68" s="44">
        <f xml:space="preserve"> IF(VLOOKUP(評価シート!D68, 選択項目!$A$1:$B$7, 2, FALSE)=-1, "", VLOOKUP(評価シート!D68, 選択項目!$A$1:$B$7, 2, FALSE))</f>
        <v>3</v>
      </c>
      <c r="L68" s="44"/>
      <c r="M68" s="1"/>
      <c r="N68"/>
    </row>
    <row r="69" spans="1:14" ht="126">
      <c r="A69" s="8" t="s">
        <v>6</v>
      </c>
      <c r="B69" s="26" t="s">
        <v>233</v>
      </c>
      <c r="C69" s="3" t="s">
        <v>32</v>
      </c>
      <c r="D69" s="55" t="s">
        <v>119</v>
      </c>
      <c r="E69" s="67"/>
      <c r="F69" s="7" t="s">
        <v>413</v>
      </c>
      <c r="G69" s="7" t="s">
        <v>412</v>
      </c>
      <c r="H69" s="7" t="s">
        <v>414</v>
      </c>
      <c r="I69" s="7" t="s">
        <v>377</v>
      </c>
      <c r="J69" s="7" t="s">
        <v>394</v>
      </c>
      <c r="K69" s="44">
        <f xml:space="preserve"> IF(VLOOKUP(評価シート!D69, 選択項目!$A$1:$B$7, 2, FALSE)=-1, "", VLOOKUP(評価シート!D69, 選択項目!$A$1:$B$7, 2, FALSE))</f>
        <v>1</v>
      </c>
      <c r="L69" s="44"/>
      <c r="M69" s="1"/>
      <c r="N69"/>
    </row>
    <row r="70" spans="1:14" ht="126">
      <c r="A70" s="8" t="s">
        <v>7</v>
      </c>
      <c r="B70" s="26" t="s">
        <v>233</v>
      </c>
      <c r="C70" s="3" t="s">
        <v>31</v>
      </c>
      <c r="D70" s="55" t="s">
        <v>121</v>
      </c>
      <c r="E70" s="67"/>
      <c r="F70" s="7" t="s">
        <v>415</v>
      </c>
      <c r="G70" s="7" t="s">
        <v>421</v>
      </c>
      <c r="H70" s="7" t="s">
        <v>417</v>
      </c>
      <c r="I70" s="7" t="s">
        <v>416</v>
      </c>
      <c r="J70" s="7" t="s">
        <v>395</v>
      </c>
      <c r="K70" s="44">
        <f xml:space="preserve"> IF(VLOOKUP(評価シート!D70, 選択項目!$A$1:$B$7, 2, FALSE)=-1, "", VLOOKUP(評価シート!D70, 選択項目!$A$1:$B$7, 2, FALSE))</f>
        <v>3</v>
      </c>
      <c r="L70" s="44"/>
      <c r="M70" s="1"/>
      <c r="N70"/>
    </row>
    <row r="71" spans="1:14" ht="108">
      <c r="A71" s="8" t="s">
        <v>8</v>
      </c>
      <c r="B71" s="26" t="s">
        <v>232</v>
      </c>
      <c r="C71" s="3" t="s">
        <v>30</v>
      </c>
      <c r="D71" s="55" t="s">
        <v>120</v>
      </c>
      <c r="E71" s="67"/>
      <c r="F71" s="7" t="s">
        <v>419</v>
      </c>
      <c r="G71" s="7" t="s">
        <v>418</v>
      </c>
      <c r="H71" s="7" t="s">
        <v>422</v>
      </c>
      <c r="I71" s="7" t="s">
        <v>420</v>
      </c>
      <c r="J71" s="7" t="s">
        <v>396</v>
      </c>
      <c r="K71" s="44">
        <f xml:space="preserve"> IF(VLOOKUP(評価シート!D71, 選択項目!$A$1:$B$7, 2, FALSE)=-1, "", VLOOKUP(評価シート!D71, 選択項目!$A$1:$B$7, 2, FALSE))</f>
        <v>2</v>
      </c>
      <c r="L71" s="44"/>
      <c r="M71" s="1"/>
      <c r="N71"/>
    </row>
    <row r="72" spans="1:14" ht="126">
      <c r="A72" s="8" t="s">
        <v>9</v>
      </c>
      <c r="B72" s="26" t="s">
        <v>233</v>
      </c>
      <c r="C72" s="3" t="s">
        <v>19</v>
      </c>
      <c r="D72" s="55" t="s">
        <v>120</v>
      </c>
      <c r="E72" s="67"/>
      <c r="F72" s="7" t="s">
        <v>423</v>
      </c>
      <c r="G72" s="7" t="s">
        <v>424</v>
      </c>
      <c r="H72" s="7" t="s">
        <v>378</v>
      </c>
      <c r="I72" s="7" t="s">
        <v>425</v>
      </c>
      <c r="J72" s="7" t="s">
        <v>397</v>
      </c>
      <c r="K72" s="44">
        <f xml:space="preserve"> IF(VLOOKUP(評価シート!D72, 選択項目!$A$1:$B$7, 2, FALSE)=-1, "", VLOOKUP(評価シート!D72, 選択項目!$A$1:$B$7, 2, FALSE))</f>
        <v>2</v>
      </c>
      <c r="L72" s="44"/>
      <c r="M72" s="1"/>
      <c r="N72"/>
    </row>
    <row r="73" spans="1:14" ht="90">
      <c r="A73" s="8" t="s">
        <v>10</v>
      </c>
      <c r="B73" s="26" t="s">
        <v>232</v>
      </c>
      <c r="C73" s="3" t="s">
        <v>426</v>
      </c>
      <c r="D73" s="55" t="s">
        <v>120</v>
      </c>
      <c r="E73" s="67"/>
      <c r="F73" s="7" t="s">
        <v>427</v>
      </c>
      <c r="G73" s="7" t="s">
        <v>428</v>
      </c>
      <c r="H73" s="7" t="s">
        <v>430</v>
      </c>
      <c r="I73" s="7" t="s">
        <v>429</v>
      </c>
      <c r="J73" s="7" t="s">
        <v>431</v>
      </c>
      <c r="K73" s="44">
        <f xml:space="preserve"> IF(VLOOKUP(評価シート!D73, 選択項目!$A$1:$B$7, 2, FALSE)=-1, "", VLOOKUP(評価シート!D73, 選択項目!$A$1:$B$7, 2, FALSE))</f>
        <v>2</v>
      </c>
      <c r="L73" s="44"/>
      <c r="M73" s="1"/>
      <c r="N73"/>
    </row>
    <row r="74" spans="1:14" ht="108">
      <c r="A74" s="8" t="s">
        <v>11</v>
      </c>
      <c r="B74" s="26" t="s">
        <v>233</v>
      </c>
      <c r="C74" s="3" t="s">
        <v>29</v>
      </c>
      <c r="D74" s="55" t="s">
        <v>119</v>
      </c>
      <c r="E74" s="67"/>
      <c r="F74" s="7" t="s">
        <v>432</v>
      </c>
      <c r="G74" s="7" t="s">
        <v>433</v>
      </c>
      <c r="H74" s="7" t="s">
        <v>434</v>
      </c>
      <c r="I74" s="7" t="s">
        <v>435</v>
      </c>
      <c r="J74" s="7" t="s">
        <v>436</v>
      </c>
      <c r="K74" s="44">
        <f xml:space="preserve"> IF(VLOOKUP(評価シート!D74, 選択項目!$A$1:$B$7, 2, FALSE)=-1, "", VLOOKUP(評価シート!D74, 選択項目!$A$1:$B$7, 2, FALSE))</f>
        <v>1</v>
      </c>
      <c r="L74" s="44"/>
      <c r="M74" s="1"/>
      <c r="N74"/>
    </row>
    <row r="75" spans="1:14" ht="126">
      <c r="A75" s="8" t="s">
        <v>12</v>
      </c>
      <c r="B75" s="26" t="s">
        <v>233</v>
      </c>
      <c r="C75" s="3" t="s">
        <v>437</v>
      </c>
      <c r="D75" s="55" t="s">
        <v>120</v>
      </c>
      <c r="E75" s="67"/>
      <c r="F75" s="7" t="s">
        <v>438</v>
      </c>
      <c r="G75" s="7" t="s">
        <v>439</v>
      </c>
      <c r="H75" s="7" t="s">
        <v>440</v>
      </c>
      <c r="I75" s="7" t="s">
        <v>379</v>
      </c>
      <c r="J75" s="7" t="s">
        <v>441</v>
      </c>
      <c r="K75" s="44">
        <f xml:space="preserve"> IF(VLOOKUP(評価シート!D75, 選択項目!$A$1:$B$7, 2, FALSE)=-1, "", VLOOKUP(評価シート!D75, 選択項目!$A$1:$B$7, 2, FALSE))</f>
        <v>2</v>
      </c>
      <c r="L75" s="44"/>
      <c r="M75" s="1"/>
      <c r="N75"/>
    </row>
    <row r="76" spans="1:14" ht="72">
      <c r="A76" s="8" t="s">
        <v>13</v>
      </c>
      <c r="B76" s="26" t="s">
        <v>233</v>
      </c>
      <c r="C76" s="3" t="s">
        <v>28</v>
      </c>
      <c r="D76" s="55" t="s">
        <v>119</v>
      </c>
      <c r="E76" s="67"/>
      <c r="F76" s="7" t="s">
        <v>442</v>
      </c>
      <c r="G76" s="7" t="s">
        <v>443</v>
      </c>
      <c r="H76" s="7" t="s">
        <v>445</v>
      </c>
      <c r="I76" s="7" t="s">
        <v>444</v>
      </c>
      <c r="J76" s="7" t="s">
        <v>398</v>
      </c>
      <c r="K76" s="44">
        <f xml:space="preserve"> IF(VLOOKUP(評価シート!D76, 選択項目!$A$1:$B$7, 2, FALSE)=-1, "", VLOOKUP(評価シート!D76, 選択項目!$A$1:$B$7, 2, FALSE))</f>
        <v>1</v>
      </c>
      <c r="L76" s="44"/>
      <c r="M76" s="1"/>
      <c r="N76"/>
    </row>
    <row r="77" spans="1:14" ht="72">
      <c r="A77" s="8" t="s">
        <v>14</v>
      </c>
      <c r="B77" s="26" t="s">
        <v>233</v>
      </c>
      <c r="C77" s="3" t="s">
        <v>22</v>
      </c>
      <c r="D77" s="55" t="s">
        <v>120</v>
      </c>
      <c r="E77" s="67"/>
      <c r="F77" s="7" t="s">
        <v>446</v>
      </c>
      <c r="G77" s="7" t="s">
        <v>457</v>
      </c>
      <c r="H77" s="7" t="s">
        <v>447</v>
      </c>
      <c r="I77" s="7" t="s">
        <v>448</v>
      </c>
      <c r="J77" s="7" t="s">
        <v>449</v>
      </c>
      <c r="K77" s="44">
        <f xml:space="preserve"> IF(VLOOKUP(評価シート!D77, 選択項目!$A$1:$B$7, 2, FALSE)=-1, "", VLOOKUP(評価シート!D77, 選択項目!$A$1:$B$7, 2, FALSE))</f>
        <v>2</v>
      </c>
      <c r="L77" s="44"/>
      <c r="M77" s="1"/>
      <c r="N77"/>
    </row>
    <row r="78" spans="1:14">
      <c r="K78" s="51">
        <f>ROUNDUP( AVERAGE(K63:K77), 1)</f>
        <v>2</v>
      </c>
      <c r="L78" s="47"/>
      <c r="M78" s="1"/>
      <c r="N78"/>
    </row>
    <row r="79" spans="1:14">
      <c r="L79" s="47"/>
      <c r="M79" s="1"/>
      <c r="N79"/>
    </row>
    <row r="80" spans="1:14" ht="56.25" customHeight="1">
      <c r="A80" s="119" t="s">
        <v>67</v>
      </c>
      <c r="B80" s="114"/>
      <c r="C80" s="115"/>
      <c r="L80" s="47"/>
      <c r="M80" s="1"/>
      <c r="N80"/>
    </row>
    <row r="81" spans="1:14" s="16" customFormat="1" ht="18" customHeight="1">
      <c r="A81" s="108" t="s">
        <v>228</v>
      </c>
      <c r="B81" s="108"/>
      <c r="C81" s="109"/>
      <c r="D81" s="101" t="s">
        <v>116</v>
      </c>
      <c r="E81" s="101"/>
      <c r="F81" s="98" t="s">
        <v>226</v>
      </c>
      <c r="G81" s="99"/>
      <c r="H81" s="99"/>
      <c r="I81" s="99"/>
      <c r="J81" s="100"/>
      <c r="K81" s="60"/>
      <c r="L81" s="61"/>
      <c r="M81" s="17"/>
    </row>
    <row r="82" spans="1:14">
      <c r="A82" s="120" t="s">
        <v>227</v>
      </c>
      <c r="B82" s="117" t="s">
        <v>583</v>
      </c>
      <c r="C82" s="120" t="s">
        <v>225</v>
      </c>
      <c r="D82" s="57" t="s">
        <v>116</v>
      </c>
      <c r="E82" s="57" t="s">
        <v>117</v>
      </c>
      <c r="F82" s="68" t="s">
        <v>365</v>
      </c>
      <c r="G82" s="68" t="s">
        <v>24</v>
      </c>
      <c r="H82" s="68" t="s">
        <v>27</v>
      </c>
      <c r="I82" s="68" t="s">
        <v>25</v>
      </c>
      <c r="J82" s="68" t="s">
        <v>26</v>
      </c>
      <c r="K82" s="105" t="s">
        <v>123</v>
      </c>
      <c r="L82" s="105"/>
      <c r="M82" s="1"/>
      <c r="N82"/>
    </row>
    <row r="83" spans="1:14" ht="36">
      <c r="A83" s="121"/>
      <c r="B83" s="118"/>
      <c r="C83" s="121"/>
      <c r="D83" s="57" t="s">
        <v>128</v>
      </c>
      <c r="E83" s="57" t="s">
        <v>129</v>
      </c>
      <c r="F83" s="68" t="s">
        <v>460</v>
      </c>
      <c r="G83" s="68" t="s">
        <v>461</v>
      </c>
      <c r="H83" s="68" t="s">
        <v>462</v>
      </c>
      <c r="I83" s="68" t="s">
        <v>458</v>
      </c>
      <c r="J83" s="68" t="s">
        <v>566</v>
      </c>
      <c r="K83" s="116"/>
      <c r="L83" s="116"/>
      <c r="M83" s="1"/>
      <c r="N83"/>
    </row>
    <row r="84" spans="1:14" ht="72">
      <c r="A84" s="9" t="s">
        <v>57</v>
      </c>
      <c r="B84" s="26" t="s">
        <v>232</v>
      </c>
      <c r="C84" s="3" t="s">
        <v>41</v>
      </c>
      <c r="D84" s="55" t="s">
        <v>119</v>
      </c>
      <c r="E84" s="67"/>
      <c r="F84" s="7" t="s">
        <v>450</v>
      </c>
      <c r="G84" s="7" t="s">
        <v>459</v>
      </c>
      <c r="H84" s="7" t="s">
        <v>380</v>
      </c>
      <c r="I84" s="7" t="s">
        <v>381</v>
      </c>
      <c r="J84" s="7" t="s">
        <v>467</v>
      </c>
      <c r="K84" s="44">
        <f xml:space="preserve"> IF(VLOOKUP(評価シート!D84, 選択項目!$A$1:$B$7, 2, FALSE)=-1, "", VLOOKUP(評価シート!D84, 選択項目!$A$1:$B$7, 2, FALSE))</f>
        <v>1</v>
      </c>
      <c r="L84" s="102">
        <f>IFERROR(AVERAGE(K84:K87),0)</f>
        <v>0.5</v>
      </c>
      <c r="M84" s="1"/>
      <c r="N84"/>
    </row>
    <row r="85" spans="1:14" ht="72">
      <c r="A85" s="9" t="s">
        <v>57</v>
      </c>
      <c r="B85" s="26" t="s">
        <v>232</v>
      </c>
      <c r="C85" s="3" t="s">
        <v>42</v>
      </c>
      <c r="D85" s="55" t="s">
        <v>236</v>
      </c>
      <c r="E85" s="67"/>
      <c r="F85" s="7" t="s">
        <v>470</v>
      </c>
      <c r="G85" s="7" t="s">
        <v>463</v>
      </c>
      <c r="H85" s="7" t="s">
        <v>382</v>
      </c>
      <c r="I85" s="7" t="s">
        <v>383</v>
      </c>
      <c r="J85" s="7" t="s">
        <v>468</v>
      </c>
      <c r="K85" s="44">
        <f xml:space="preserve"> IF(VLOOKUP(評価シート!D85, 選択項目!$A$1:$B$7, 2, FALSE)=-1, "", VLOOKUP(評価シート!D85, 選択項目!$A$1:$B$7, 2, FALSE))</f>
        <v>0</v>
      </c>
      <c r="L85" s="102"/>
      <c r="M85" s="1"/>
      <c r="N85"/>
    </row>
    <row r="86" spans="1:14" ht="72">
      <c r="A86" s="9" t="s">
        <v>57</v>
      </c>
      <c r="B86" s="25"/>
      <c r="C86" s="3" t="s">
        <v>43</v>
      </c>
      <c r="D86" s="55" t="s">
        <v>119</v>
      </c>
      <c r="E86" s="67"/>
      <c r="F86" s="7" t="s">
        <v>451</v>
      </c>
      <c r="G86" s="7" t="s">
        <v>464</v>
      </c>
      <c r="H86" s="7" t="s">
        <v>465</v>
      </c>
      <c r="I86" s="7" t="s">
        <v>466</v>
      </c>
      <c r="J86" s="7" t="s">
        <v>469</v>
      </c>
      <c r="K86" s="44">
        <f xml:space="preserve"> IF(VLOOKUP(評価シート!D86, 選択項目!$A$1:$B$7, 2, FALSE)=-1, "", VLOOKUP(評価シート!D86, 選択項目!$A$1:$B$7, 2, FALSE))</f>
        <v>1</v>
      </c>
      <c r="L86" s="102"/>
      <c r="M86" s="1"/>
      <c r="N86"/>
    </row>
    <row r="87" spans="1:14" ht="90">
      <c r="A87" s="9" t="s">
        <v>57</v>
      </c>
      <c r="B87" s="25"/>
      <c r="C87" s="3" t="s">
        <v>44</v>
      </c>
      <c r="D87" s="55" t="s">
        <v>236</v>
      </c>
      <c r="E87" s="67"/>
      <c r="F87" s="7" t="s">
        <v>476</v>
      </c>
      <c r="G87" s="7" t="s">
        <v>471</v>
      </c>
      <c r="H87" s="7" t="s">
        <v>384</v>
      </c>
      <c r="I87" s="7" t="s">
        <v>385</v>
      </c>
      <c r="J87" s="7" t="s">
        <v>472</v>
      </c>
      <c r="K87" s="44">
        <f xml:space="preserve"> IF(VLOOKUP(評価シート!D87, 選択項目!$A$1:$B$7, 2, FALSE)=-1, "", VLOOKUP(評価シート!D87, 選択項目!$A$1:$B$7, 2, FALSE))</f>
        <v>0</v>
      </c>
      <c r="L87" s="102"/>
      <c r="M87" s="1"/>
      <c r="N87"/>
    </row>
    <row r="88" spans="1:14" ht="90">
      <c r="A88" s="9" t="s">
        <v>58</v>
      </c>
      <c r="B88" s="26" t="s">
        <v>232</v>
      </c>
      <c r="C88" s="9" t="s">
        <v>45</v>
      </c>
      <c r="D88" s="55" t="s">
        <v>119</v>
      </c>
      <c r="E88" s="67"/>
      <c r="F88" s="7" t="s">
        <v>482</v>
      </c>
      <c r="G88" s="7" t="s">
        <v>483</v>
      </c>
      <c r="H88" s="7" t="s">
        <v>473</v>
      </c>
      <c r="I88" s="7" t="s">
        <v>474</v>
      </c>
      <c r="J88" s="7" t="s">
        <v>475</v>
      </c>
      <c r="K88" s="44">
        <f xml:space="preserve"> IF(VLOOKUP(評価シート!D88, 選択項目!$A$1:$B$7, 2, FALSE)=-1, "", VLOOKUP(評価シート!D88, 選択項目!$A$1:$B$7, 2, FALSE))</f>
        <v>1</v>
      </c>
      <c r="L88" s="102">
        <f>IFERROR(AVERAGE(K88:K90),0)</f>
        <v>1</v>
      </c>
      <c r="M88" s="1"/>
      <c r="N88"/>
    </row>
    <row r="89" spans="1:14" ht="90">
      <c r="A89" s="9" t="s">
        <v>58</v>
      </c>
      <c r="B89" s="25"/>
      <c r="C89" s="9" t="s">
        <v>46</v>
      </c>
      <c r="D89" s="55" t="s">
        <v>119</v>
      </c>
      <c r="E89" s="67"/>
      <c r="F89" s="7" t="s">
        <v>477</v>
      </c>
      <c r="G89" s="7" t="s">
        <v>478</v>
      </c>
      <c r="H89" s="7" t="s">
        <v>479</v>
      </c>
      <c r="I89" s="7" t="s">
        <v>480</v>
      </c>
      <c r="J89" s="7" t="s">
        <v>481</v>
      </c>
      <c r="K89" s="44">
        <f xml:space="preserve"> IF(VLOOKUP(評価シート!D89, 選択項目!$A$1:$B$7, 2, FALSE)=-1, "", VLOOKUP(評価シート!D89, 選択項目!$A$1:$B$7, 2, FALSE))</f>
        <v>1</v>
      </c>
      <c r="L89" s="102"/>
      <c r="M89" s="1"/>
      <c r="N89"/>
    </row>
    <row r="90" spans="1:14" ht="72">
      <c r="A90" s="9" t="s">
        <v>58</v>
      </c>
      <c r="B90" s="25"/>
      <c r="C90" s="10" t="s">
        <v>61</v>
      </c>
      <c r="D90" s="55" t="s">
        <v>119</v>
      </c>
      <c r="E90" s="67"/>
      <c r="F90" s="7" t="s">
        <v>484</v>
      </c>
      <c r="G90" s="7" t="s">
        <v>485</v>
      </c>
      <c r="H90" s="7" t="s">
        <v>491</v>
      </c>
      <c r="I90" s="7" t="s">
        <v>490</v>
      </c>
      <c r="J90" s="7" t="s">
        <v>514</v>
      </c>
      <c r="K90" s="44">
        <f xml:space="preserve"> IF(VLOOKUP(評価シート!D90, 選択項目!$A$1:$B$7, 2, FALSE)=-1, "", VLOOKUP(評価シート!D90, 選択項目!$A$1:$B$7, 2, FALSE))</f>
        <v>1</v>
      </c>
      <c r="L90" s="102"/>
      <c r="M90" s="1"/>
      <c r="N90"/>
    </row>
    <row r="91" spans="1:14" ht="72">
      <c r="A91" s="9" t="s">
        <v>59</v>
      </c>
      <c r="B91" s="26" t="s">
        <v>234</v>
      </c>
      <c r="C91" s="10" t="s">
        <v>62</v>
      </c>
      <c r="D91" s="55" t="s">
        <v>119</v>
      </c>
      <c r="E91" s="67"/>
      <c r="F91" s="7" t="s">
        <v>486</v>
      </c>
      <c r="G91" s="7" t="s">
        <v>487</v>
      </c>
      <c r="H91" s="7" t="s">
        <v>488</v>
      </c>
      <c r="I91" s="7" t="s">
        <v>489</v>
      </c>
      <c r="J91" s="7" t="s">
        <v>492</v>
      </c>
      <c r="K91" s="44">
        <f xml:space="preserve"> IF(VLOOKUP(評価シート!D91, 選択項目!$A$1:$B$7, 2, FALSE)=-1, "", VLOOKUP(評価シート!D91, 選択項目!$A$1:$B$7, 2, FALSE))</f>
        <v>1</v>
      </c>
      <c r="L91" s="102">
        <f>IFERROR(AVERAGE(K91:K94),0)</f>
        <v>0.75</v>
      </c>
      <c r="M91" s="1"/>
      <c r="N91"/>
    </row>
    <row r="92" spans="1:14" ht="90">
      <c r="A92" s="9" t="s">
        <v>59</v>
      </c>
      <c r="B92" s="26" t="s">
        <v>232</v>
      </c>
      <c r="C92" s="9" t="s">
        <v>47</v>
      </c>
      <c r="D92" s="55" t="s">
        <v>119</v>
      </c>
      <c r="E92" s="67"/>
      <c r="F92" s="7" t="s">
        <v>493</v>
      </c>
      <c r="G92" s="7" t="s">
        <v>494</v>
      </c>
      <c r="H92" s="7" t="s">
        <v>495</v>
      </c>
      <c r="I92" s="7" t="s">
        <v>496</v>
      </c>
      <c r="J92" s="7" t="s">
        <v>497</v>
      </c>
      <c r="K92" s="44">
        <f xml:space="preserve"> IF(VLOOKUP(評価シート!D92, 選択項目!$A$1:$B$7, 2, FALSE)=-1, "", VLOOKUP(評価シート!D92, 選択項目!$A$1:$B$7, 2, FALSE))</f>
        <v>1</v>
      </c>
      <c r="L92" s="102"/>
      <c r="M92" s="1"/>
      <c r="N92"/>
    </row>
    <row r="93" spans="1:14" ht="72">
      <c r="A93" s="9" t="s">
        <v>59</v>
      </c>
      <c r="B93" s="25"/>
      <c r="C93" s="9" t="s">
        <v>48</v>
      </c>
      <c r="D93" s="55" t="s">
        <v>119</v>
      </c>
      <c r="E93" s="67"/>
      <c r="F93" s="7" t="s">
        <v>498</v>
      </c>
      <c r="G93" s="7" t="s">
        <v>499</v>
      </c>
      <c r="H93" s="7" t="s">
        <v>500</v>
      </c>
      <c r="I93" s="7" t="s">
        <v>501</v>
      </c>
      <c r="J93" s="7" t="s">
        <v>502</v>
      </c>
      <c r="K93" s="44">
        <f xml:space="preserve"> IF(VLOOKUP(評価シート!D93, 選択項目!$A$1:$B$7, 2, FALSE)=-1, "", VLOOKUP(評価シート!D93, 選択項目!$A$1:$B$7, 2, FALSE))</f>
        <v>1</v>
      </c>
      <c r="L93" s="102"/>
      <c r="M93" s="1"/>
      <c r="N93"/>
    </row>
    <row r="94" spans="1:14" ht="72">
      <c r="A94" s="9" t="s">
        <v>59</v>
      </c>
      <c r="B94" s="26" t="s">
        <v>234</v>
      </c>
      <c r="C94" s="10" t="s">
        <v>63</v>
      </c>
      <c r="D94" s="55" t="s">
        <v>236</v>
      </c>
      <c r="E94" s="67"/>
      <c r="F94" s="7" t="s">
        <v>503</v>
      </c>
      <c r="G94" s="7" t="s">
        <v>504</v>
      </c>
      <c r="H94" s="7" t="s">
        <v>505</v>
      </c>
      <c r="I94" s="7" t="s">
        <v>506</v>
      </c>
      <c r="J94" s="7" t="s">
        <v>507</v>
      </c>
      <c r="K94" s="44">
        <f xml:space="preserve"> IF(VLOOKUP(評価シート!D94, 選択項目!$A$1:$B$7, 2, FALSE)=-1, "", VLOOKUP(評価シート!D94, 選択項目!$A$1:$B$7, 2, FALSE))</f>
        <v>0</v>
      </c>
      <c r="L94" s="102"/>
      <c r="M94" s="1"/>
      <c r="N94"/>
    </row>
    <row r="95" spans="1:14" ht="90">
      <c r="A95" s="9" t="s">
        <v>60</v>
      </c>
      <c r="B95" s="25"/>
      <c r="C95" s="10" t="s">
        <v>508</v>
      </c>
      <c r="D95" s="55" t="s">
        <v>119</v>
      </c>
      <c r="E95" s="67"/>
      <c r="F95" s="7" t="s">
        <v>510</v>
      </c>
      <c r="G95" s="7" t="s">
        <v>511</v>
      </c>
      <c r="H95" s="7" t="s">
        <v>512</v>
      </c>
      <c r="I95" s="7" t="s">
        <v>509</v>
      </c>
      <c r="J95" s="7" t="s">
        <v>513</v>
      </c>
      <c r="K95" s="44">
        <f xml:space="preserve"> IF(VLOOKUP(評価シート!D95, 選択項目!$A$1:$B$7, 2, FALSE)=-1, "", VLOOKUP(評価シート!D95, 選択項目!$A$1:$B$7, 2, FALSE))</f>
        <v>1</v>
      </c>
      <c r="L95" s="102">
        <f>IFERROR(AVERAGE(K95:K97),0)</f>
        <v>1</v>
      </c>
      <c r="M95" s="1"/>
      <c r="N95"/>
    </row>
    <row r="96" spans="1:14" ht="90">
      <c r="A96" s="9" t="s">
        <v>60</v>
      </c>
      <c r="B96" s="26" t="s">
        <v>235</v>
      </c>
      <c r="C96" s="9" t="s">
        <v>49</v>
      </c>
      <c r="D96" s="55" t="s">
        <v>120</v>
      </c>
      <c r="E96" s="67"/>
      <c r="F96" s="7" t="s">
        <v>516</v>
      </c>
      <c r="G96" s="7" t="s">
        <v>515</v>
      </c>
      <c r="H96" s="7" t="s">
        <v>517</v>
      </c>
      <c r="I96" s="7" t="s">
        <v>518</v>
      </c>
      <c r="J96" s="7" t="s">
        <v>519</v>
      </c>
      <c r="K96" s="44">
        <f xml:space="preserve"> IF(VLOOKUP(評価シート!D96, 選択項目!$A$1:$B$7, 2, FALSE)=-1, "", VLOOKUP(評価シート!D96, 選択項目!$A$1:$B$7, 2, FALSE))</f>
        <v>2</v>
      </c>
      <c r="L96" s="102"/>
      <c r="M96" s="1"/>
      <c r="N96"/>
    </row>
    <row r="97" spans="1:14" ht="72">
      <c r="A97" s="9" t="s">
        <v>60</v>
      </c>
      <c r="B97" s="25"/>
      <c r="C97" s="10" t="s">
        <v>65</v>
      </c>
      <c r="D97" s="55" t="s">
        <v>236</v>
      </c>
      <c r="E97" s="67"/>
      <c r="F97" s="7" t="s">
        <v>520</v>
      </c>
      <c r="G97" s="7" t="s">
        <v>521</v>
      </c>
      <c r="H97" s="7" t="s">
        <v>522</v>
      </c>
      <c r="I97" s="7" t="s">
        <v>523</v>
      </c>
      <c r="J97" s="7" t="s">
        <v>524</v>
      </c>
      <c r="K97" s="44">
        <f xml:space="preserve"> IF(VLOOKUP(評価シート!D97, 選択項目!$A$1:$B$7, 2, FALSE)=-1, "", VLOOKUP(評価シート!D97, 選択項目!$A$1:$B$7, 2, FALSE))</f>
        <v>0</v>
      </c>
      <c r="L97" s="102"/>
      <c r="M97" s="1"/>
      <c r="N97"/>
    </row>
    <row r="98" spans="1:14" ht="126">
      <c r="A98" s="9" t="s">
        <v>50</v>
      </c>
      <c r="B98" s="25"/>
      <c r="C98" s="9" t="s">
        <v>51</v>
      </c>
      <c r="D98" s="55" t="s">
        <v>236</v>
      </c>
      <c r="E98" s="67"/>
      <c r="F98" s="7" t="s">
        <v>527</v>
      </c>
      <c r="G98" s="7" t="s">
        <v>528</v>
      </c>
      <c r="H98" s="7" t="s">
        <v>529</v>
      </c>
      <c r="I98" s="7" t="s">
        <v>530</v>
      </c>
      <c r="J98" s="7" t="s">
        <v>525</v>
      </c>
      <c r="K98" s="44">
        <f xml:space="preserve"> IF(VLOOKUP(評価シート!D98, 選択項目!$A$1:$B$7, 2, FALSE)=-1, "", VLOOKUP(評価シート!D98, 選択項目!$A$1:$B$7, 2, FALSE))</f>
        <v>0</v>
      </c>
      <c r="L98" s="102">
        <f>IFERROR(AVERAGE(K98:K101),0)</f>
        <v>1.25</v>
      </c>
      <c r="M98" s="1"/>
      <c r="N98"/>
    </row>
    <row r="99" spans="1:14" ht="108">
      <c r="A99" s="9" t="s">
        <v>50</v>
      </c>
      <c r="B99" s="25"/>
      <c r="C99" s="9" t="s">
        <v>52</v>
      </c>
      <c r="D99" s="55" t="s">
        <v>119</v>
      </c>
      <c r="E99" s="67"/>
      <c r="F99" s="7" t="s">
        <v>531</v>
      </c>
      <c r="G99" s="7" t="s">
        <v>526</v>
      </c>
      <c r="H99" s="7" t="s">
        <v>532</v>
      </c>
      <c r="I99" s="7" t="s">
        <v>533</v>
      </c>
      <c r="J99" s="7" t="s">
        <v>534</v>
      </c>
      <c r="K99" s="44">
        <f xml:space="preserve"> IF(VLOOKUP(評価シート!D99, 選択項目!$A$1:$B$7, 2, FALSE)=-1, "", VLOOKUP(評価シート!D99, 選択項目!$A$1:$B$7, 2, FALSE))</f>
        <v>1</v>
      </c>
      <c r="L99" s="102"/>
      <c r="M99" s="1"/>
      <c r="N99"/>
    </row>
    <row r="100" spans="1:14" ht="108">
      <c r="A100" s="9" t="s">
        <v>50</v>
      </c>
      <c r="B100" s="26" t="s">
        <v>232</v>
      </c>
      <c r="C100" s="9" t="s">
        <v>53</v>
      </c>
      <c r="D100" s="55" t="s">
        <v>120</v>
      </c>
      <c r="E100" s="67"/>
      <c r="F100" s="7" t="s">
        <v>535</v>
      </c>
      <c r="G100" s="7" t="s">
        <v>536</v>
      </c>
      <c r="H100" s="7" t="s">
        <v>537</v>
      </c>
      <c r="I100" s="7" t="s">
        <v>538</v>
      </c>
      <c r="J100" s="7" t="s">
        <v>539</v>
      </c>
      <c r="K100" s="44">
        <f xml:space="preserve"> IF(VLOOKUP(評価シート!D100, 選択項目!$A$1:$B$7, 2, FALSE)=-1, "", VLOOKUP(評価シート!D100, 選択項目!$A$1:$B$7, 2, FALSE))</f>
        <v>2</v>
      </c>
      <c r="L100" s="102"/>
      <c r="M100" s="1"/>
      <c r="N100"/>
    </row>
    <row r="101" spans="1:14" ht="144">
      <c r="A101" s="9" t="s">
        <v>50</v>
      </c>
      <c r="B101" s="26" t="s">
        <v>232</v>
      </c>
      <c r="C101" s="9" t="s">
        <v>54</v>
      </c>
      <c r="D101" s="55" t="s">
        <v>120</v>
      </c>
      <c r="E101" s="67"/>
      <c r="F101" s="7" t="s">
        <v>540</v>
      </c>
      <c r="G101" s="7" t="s">
        <v>541</v>
      </c>
      <c r="H101" s="7" t="s">
        <v>542</v>
      </c>
      <c r="I101" s="7" t="s">
        <v>543</v>
      </c>
      <c r="J101" s="7" t="s">
        <v>544</v>
      </c>
      <c r="K101" s="44">
        <f xml:space="preserve"> IF(VLOOKUP(評価シート!D101, 選択項目!$A$1:$B$7, 2, FALSE)=-1, "", VLOOKUP(評価シート!D101, 選択項目!$A$1:$B$7, 2, FALSE))</f>
        <v>2</v>
      </c>
      <c r="L101" s="102"/>
      <c r="M101" s="1"/>
      <c r="N101"/>
    </row>
    <row r="102" spans="1:14" ht="90">
      <c r="A102" s="9" t="s">
        <v>55</v>
      </c>
      <c r="B102" s="25"/>
      <c r="C102" s="10" t="s">
        <v>545</v>
      </c>
      <c r="D102" s="55" t="s">
        <v>120</v>
      </c>
      <c r="E102" s="67"/>
      <c r="F102" s="7" t="s">
        <v>546</v>
      </c>
      <c r="G102" s="7" t="s">
        <v>547</v>
      </c>
      <c r="H102" s="7" t="s">
        <v>548</v>
      </c>
      <c r="I102" s="7" t="s">
        <v>549</v>
      </c>
      <c r="J102" s="7" t="s">
        <v>550</v>
      </c>
      <c r="K102" s="44">
        <f xml:space="preserve"> IF(VLOOKUP(評価シート!D102, 選択項目!$A$1:$B$7, 2, FALSE)=-1, "", VLOOKUP(評価シート!D102, 選択項目!$A$1:$B$7, 2, FALSE))</f>
        <v>2</v>
      </c>
      <c r="L102" s="102">
        <f>IFERROR(AVERAGE(K102:K103),0)</f>
        <v>2</v>
      </c>
      <c r="M102" s="1"/>
      <c r="N102"/>
    </row>
    <row r="103" spans="1:14" ht="90">
      <c r="A103" s="9" t="s">
        <v>55</v>
      </c>
      <c r="B103" s="26" t="s">
        <v>235</v>
      </c>
      <c r="C103" s="9" t="s">
        <v>56</v>
      </c>
      <c r="D103" s="55" t="s">
        <v>120</v>
      </c>
      <c r="E103" s="67"/>
      <c r="F103" s="7" t="s">
        <v>551</v>
      </c>
      <c r="G103" s="7" t="s">
        <v>552</v>
      </c>
      <c r="H103" s="7" t="s">
        <v>553</v>
      </c>
      <c r="I103" s="7" t="s">
        <v>554</v>
      </c>
      <c r="J103" s="7" t="s">
        <v>555</v>
      </c>
      <c r="K103" s="44">
        <f xml:space="preserve"> IF(VLOOKUP(評価シート!D103, 選択項目!$A$1:$B$7, 2, FALSE)=-1, "", VLOOKUP(評価シート!D103, 選択項目!$A$1:$B$7, 2, FALSE))</f>
        <v>2</v>
      </c>
      <c r="L103" s="102"/>
      <c r="M103" s="1"/>
      <c r="N103"/>
    </row>
  </sheetData>
  <mergeCells count="48">
    <mergeCell ref="B82:B83"/>
    <mergeCell ref="B61:B62"/>
    <mergeCell ref="A80:C80"/>
    <mergeCell ref="L95:L97"/>
    <mergeCell ref="K14:L14"/>
    <mergeCell ref="L15:L17"/>
    <mergeCell ref="L20:L21"/>
    <mergeCell ref="L22:L40"/>
    <mergeCell ref="A61:A62"/>
    <mergeCell ref="C61:C62"/>
    <mergeCell ref="A82:A83"/>
    <mergeCell ref="C82:C83"/>
    <mergeCell ref="A81:C81"/>
    <mergeCell ref="A60:C60"/>
    <mergeCell ref="A13:A14"/>
    <mergeCell ref="C13:C14"/>
    <mergeCell ref="L102:L103"/>
    <mergeCell ref="K82:L82"/>
    <mergeCell ref="K83:L83"/>
    <mergeCell ref="L84:L87"/>
    <mergeCell ref="L88:L90"/>
    <mergeCell ref="L91:L94"/>
    <mergeCell ref="L98:L101"/>
    <mergeCell ref="B7:B8"/>
    <mergeCell ref="K61:L61"/>
    <mergeCell ref="K62:L62"/>
    <mergeCell ref="K13:L13"/>
    <mergeCell ref="A5:C5"/>
    <mergeCell ref="A6:C6"/>
    <mergeCell ref="D6:E6"/>
    <mergeCell ref="B13:B14"/>
    <mergeCell ref="A11:C11"/>
    <mergeCell ref="A12:C12"/>
    <mergeCell ref="A7:A8"/>
    <mergeCell ref="C7:C8"/>
    <mergeCell ref="A59:C59"/>
    <mergeCell ref="F6:J6"/>
    <mergeCell ref="L41:L49"/>
    <mergeCell ref="K7:L7"/>
    <mergeCell ref="K8:L8"/>
    <mergeCell ref="F60:J60"/>
    <mergeCell ref="D81:E81"/>
    <mergeCell ref="D12:E12"/>
    <mergeCell ref="D60:E60"/>
    <mergeCell ref="F12:J12"/>
    <mergeCell ref="F81:J81"/>
    <mergeCell ref="L50:L51"/>
    <mergeCell ref="L52:L57"/>
  </mergeCells>
  <phoneticPr fontId="2"/>
  <pageMargins left="0.7" right="0.7" top="0.75" bottom="0.75" header="0.3" footer="0.3"/>
  <pageSetup paperSize="9" scale="27" fitToHeight="0"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B5C71F2C-5410-43E5-89E4-C62897F57864}">
          <x14:formula1>
            <xm:f>選択項目!$A$1:$A$7</xm:f>
          </x14:formula1>
          <xm:sqref>D9 D84:D103 D63:D77 D15:D57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750C8-66B5-42F4-B673-345A03E22D4B}">
  <dimension ref="A1:F105"/>
  <sheetViews>
    <sheetView showGridLines="0" topLeftCell="A49" zoomScale="85" zoomScaleNormal="85" workbookViewId="0">
      <selection activeCell="G7" sqref="G7"/>
    </sheetView>
  </sheetViews>
  <sheetFormatPr defaultColWidth="8.83203125" defaultRowHeight="19" thickTop="1" thickBottom="1"/>
  <cols>
    <col min="1" max="1" width="18" style="33" customWidth="1"/>
    <col min="2" max="2" width="5" style="33" customWidth="1"/>
    <col min="3" max="3" width="67.33203125" style="33" customWidth="1"/>
    <col min="4" max="5" width="26.33203125" style="33" customWidth="1"/>
    <col min="6" max="6" width="12.5" style="33" customWidth="1"/>
    <col min="7" max="16384" width="8.83203125" style="33"/>
  </cols>
  <sheetData>
    <row r="1" spans="1:6" thickTop="1" thickBot="1">
      <c r="A1" s="31"/>
      <c r="B1" s="32"/>
      <c r="C1" s="31"/>
    </row>
    <row r="2" spans="1:6" ht="30" thickTop="1" thickBot="1">
      <c r="A2" s="34" t="s">
        <v>224</v>
      </c>
      <c r="B2" s="35"/>
      <c r="C2" s="36" t="str">
        <f>IF(ISBLANK(評価シート!C2),"",評価シート!C2)</f>
        <v>XXシステム</v>
      </c>
      <c r="E2" s="37"/>
      <c r="F2" s="38"/>
    </row>
    <row r="3" spans="1:6" ht="30" thickTop="1" thickBot="1">
      <c r="A3" s="34"/>
      <c r="B3" s="35"/>
      <c r="C3" s="39"/>
      <c r="E3" s="37"/>
      <c r="F3" s="38"/>
    </row>
    <row r="4" spans="1:6" ht="30" thickTop="1" thickBot="1">
      <c r="A4" s="34"/>
      <c r="B4" s="35"/>
      <c r="C4" s="39"/>
      <c r="E4" s="40"/>
      <c r="F4" s="38"/>
    </row>
    <row r="5" spans="1:6" s="70" customFormat="1" ht="23.5" thickTop="1" thickBot="1">
      <c r="A5" s="123" t="s">
        <v>229</v>
      </c>
      <c r="B5" s="123"/>
      <c r="C5" s="124"/>
      <c r="E5" s="71"/>
      <c r="F5" s="72"/>
    </row>
    <row r="6" spans="1:6" s="70" customFormat="1" thickTop="1" thickBot="1">
      <c r="A6" s="123" t="s">
        <v>228</v>
      </c>
      <c r="B6" s="123"/>
      <c r="C6" s="124"/>
      <c r="E6" s="73"/>
      <c r="F6" s="74"/>
    </row>
    <row r="7" spans="1:6" s="76" customFormat="1" ht="37" thickTop="1" thickBot="1">
      <c r="A7" s="75" t="s">
        <v>586</v>
      </c>
      <c r="B7" s="75" t="s">
        <v>584</v>
      </c>
      <c r="C7" s="75" t="s">
        <v>225</v>
      </c>
      <c r="D7" s="75" t="s">
        <v>116</v>
      </c>
      <c r="E7" s="82" t="s">
        <v>123</v>
      </c>
      <c r="F7" s="91"/>
    </row>
    <row r="8" spans="1:6" s="70" customFormat="1" ht="37" thickTop="1" thickBot="1">
      <c r="A8" s="88" t="s">
        <v>230</v>
      </c>
      <c r="B8" s="77" t="s">
        <v>233</v>
      </c>
      <c r="C8" s="78" t="s">
        <v>231</v>
      </c>
      <c r="D8" s="70" t="str">
        <f>評価シート!D9</f>
        <v>アドホック(1)</v>
      </c>
      <c r="E8" s="70">
        <f xml:space="preserve"> 評価シート!K9</f>
        <v>1</v>
      </c>
      <c r="F8" s="72"/>
    </row>
    <row r="9" spans="1:6" s="70" customFormat="1" ht="30" thickTop="1" thickBot="1">
      <c r="A9" s="79"/>
      <c r="B9" s="80"/>
      <c r="C9" s="81"/>
      <c r="E9" s="71"/>
      <c r="F9" s="72"/>
    </row>
    <row r="10" spans="1:6" s="70" customFormat="1" ht="23.5" thickTop="1" thickBot="1">
      <c r="A10" s="124" t="s">
        <v>587</v>
      </c>
      <c r="B10" s="124"/>
      <c r="C10" s="124"/>
      <c r="E10" s="71"/>
      <c r="F10" s="72"/>
    </row>
    <row r="11" spans="1:6" s="70" customFormat="1" thickTop="1" thickBot="1">
      <c r="A11" s="123" t="s">
        <v>228</v>
      </c>
      <c r="B11" s="123"/>
      <c r="C11" s="124"/>
      <c r="E11" s="73"/>
      <c r="F11" s="74"/>
    </row>
    <row r="12" spans="1:6" s="76" customFormat="1" ht="37" thickTop="1" thickBot="1">
      <c r="A12" s="75" t="s">
        <v>586</v>
      </c>
      <c r="B12" s="75" t="s">
        <v>584</v>
      </c>
      <c r="C12" s="75" t="s">
        <v>225</v>
      </c>
      <c r="D12" s="75" t="s">
        <v>116</v>
      </c>
      <c r="E12" s="82" t="s">
        <v>123</v>
      </c>
      <c r="F12" s="82" t="s">
        <v>609</v>
      </c>
    </row>
    <row r="13" spans="1:6" s="70" customFormat="1" thickTop="1" thickBot="1">
      <c r="A13" s="88" t="s">
        <v>156</v>
      </c>
      <c r="B13" s="77"/>
      <c r="C13" s="78" t="s">
        <v>88</v>
      </c>
      <c r="D13" s="70" t="str">
        <f>評価シート!D15</f>
        <v>部分対応(2)</v>
      </c>
      <c r="E13" s="70">
        <f xml:space="preserve"> 評価シート!K15</f>
        <v>2</v>
      </c>
      <c r="F13" s="125">
        <f>IFERROR(AVERAGE(E13:E15),0)</f>
        <v>1</v>
      </c>
    </row>
    <row r="14" spans="1:6" s="70" customFormat="1" thickTop="1" thickBot="1">
      <c r="A14" s="88" t="s">
        <v>588</v>
      </c>
      <c r="B14" s="77"/>
      <c r="C14" s="78" t="s">
        <v>89</v>
      </c>
      <c r="D14" s="70" t="str">
        <f>評価シート!D16</f>
        <v>未対応(0)</v>
      </c>
      <c r="E14" s="70">
        <f xml:space="preserve"> 評価シート!K16</f>
        <v>0</v>
      </c>
      <c r="F14" s="125"/>
    </row>
    <row r="15" spans="1:6" s="70" customFormat="1" thickTop="1" thickBot="1">
      <c r="A15" s="88" t="s">
        <v>37</v>
      </c>
      <c r="B15" s="77"/>
      <c r="C15" s="78" t="s">
        <v>90</v>
      </c>
      <c r="D15" s="70" t="str">
        <f>評価シート!D17</f>
        <v>アドホック(1)</v>
      </c>
      <c r="E15" s="70">
        <f xml:space="preserve"> 評価シート!K17</f>
        <v>1</v>
      </c>
      <c r="F15" s="125"/>
    </row>
    <row r="16" spans="1:6" s="70" customFormat="1" thickTop="1" thickBot="1">
      <c r="A16" s="88" t="s">
        <v>35</v>
      </c>
      <c r="B16" s="77"/>
      <c r="C16" s="78" t="s">
        <v>87</v>
      </c>
      <c r="D16" s="70" t="str">
        <f>評価シート!D18</f>
        <v>部分対応(2)</v>
      </c>
      <c r="E16" s="70">
        <f xml:space="preserve"> 評価シート!K18</f>
        <v>2</v>
      </c>
      <c r="F16" s="72">
        <f>IFERROR(E16,0)</f>
        <v>2</v>
      </c>
    </row>
    <row r="17" spans="1:6" s="70" customFormat="1" ht="37" thickTop="1" thickBot="1">
      <c r="A17" s="88" t="s">
        <v>40</v>
      </c>
      <c r="B17" s="77"/>
      <c r="C17" s="78" t="s">
        <v>91</v>
      </c>
      <c r="D17" s="70" t="str">
        <f>評価シート!D19</f>
        <v>基本(3)</v>
      </c>
      <c r="E17" s="70">
        <f xml:space="preserve"> 評価シート!K19</f>
        <v>3</v>
      </c>
      <c r="F17" s="72">
        <f>IFERROR(E17,0)</f>
        <v>3</v>
      </c>
    </row>
    <row r="18" spans="1:6" s="70" customFormat="1" thickTop="1" thickBot="1">
      <c r="A18" s="88" t="s">
        <v>154</v>
      </c>
      <c r="B18" s="77" t="s">
        <v>233</v>
      </c>
      <c r="C18" s="78" t="s">
        <v>92</v>
      </c>
      <c r="D18" s="70" t="str">
        <f>評価シート!D20</f>
        <v>部分対応(2)</v>
      </c>
      <c r="E18" s="70">
        <f xml:space="preserve"> 評価シート!K20</f>
        <v>2</v>
      </c>
      <c r="F18" s="125">
        <f>IFERROR(AVERAGE(E18:E19),0)</f>
        <v>1.5</v>
      </c>
    </row>
    <row r="19" spans="1:6" s="70" customFormat="1" thickTop="1" thickBot="1">
      <c r="A19" s="88" t="s">
        <v>154</v>
      </c>
      <c r="B19" s="77" t="s">
        <v>233</v>
      </c>
      <c r="C19" s="78" t="s">
        <v>93</v>
      </c>
      <c r="D19" s="70" t="str">
        <f>評価シート!D21</f>
        <v>アドホック(1)</v>
      </c>
      <c r="E19" s="70">
        <f xml:space="preserve"> 評価シート!K21</f>
        <v>1</v>
      </c>
      <c r="F19" s="125"/>
    </row>
    <row r="20" spans="1:6" s="70" customFormat="1" ht="37" thickTop="1" thickBot="1">
      <c r="A20" s="89" t="s">
        <v>69</v>
      </c>
      <c r="B20" s="77" t="s">
        <v>233</v>
      </c>
      <c r="C20" s="78" t="s">
        <v>94</v>
      </c>
      <c r="D20" s="70" t="str">
        <f>評価シート!D22</f>
        <v>該当しない</v>
      </c>
      <c r="E20" s="70" t="str">
        <f xml:space="preserve"> 評価シート!K22</f>
        <v/>
      </c>
      <c r="F20" s="125">
        <f>IFERROR(AVERAGE(E20:E38),0)</f>
        <v>2.5</v>
      </c>
    </row>
    <row r="21" spans="1:6" s="70" customFormat="1" ht="37" thickTop="1" thickBot="1">
      <c r="A21" s="89" t="s">
        <v>69</v>
      </c>
      <c r="B21" s="77" t="s">
        <v>233</v>
      </c>
      <c r="C21" s="78" t="s">
        <v>95</v>
      </c>
      <c r="D21" s="70" t="str">
        <f>評価シート!D23</f>
        <v>アドホック(1)</v>
      </c>
      <c r="E21" s="70">
        <f xml:space="preserve"> 評価シート!K23</f>
        <v>1</v>
      </c>
      <c r="F21" s="125"/>
    </row>
    <row r="22" spans="1:6" s="70" customFormat="1" ht="37" thickTop="1" thickBot="1">
      <c r="A22" s="89" t="s">
        <v>69</v>
      </c>
      <c r="B22" s="77" t="s">
        <v>233</v>
      </c>
      <c r="C22" s="78" t="s">
        <v>96</v>
      </c>
      <c r="D22" s="70" t="str">
        <f>評価シート!D24</f>
        <v>該当しない</v>
      </c>
      <c r="E22" s="70" t="str">
        <f xml:space="preserve"> 評価シート!K24</f>
        <v/>
      </c>
      <c r="F22" s="125"/>
    </row>
    <row r="23" spans="1:6" s="70" customFormat="1" thickTop="1" thickBot="1">
      <c r="A23" s="89" t="s">
        <v>69</v>
      </c>
      <c r="B23" s="77" t="s">
        <v>233</v>
      </c>
      <c r="C23" s="78" t="s">
        <v>97</v>
      </c>
      <c r="D23" s="70" t="str">
        <f>評価シート!D25</f>
        <v>該当しない</v>
      </c>
      <c r="E23" s="70" t="str">
        <f xml:space="preserve"> 評価シート!K25</f>
        <v/>
      </c>
      <c r="F23" s="125"/>
    </row>
    <row r="24" spans="1:6" s="70" customFormat="1" thickTop="1" thickBot="1">
      <c r="A24" s="89" t="s">
        <v>69</v>
      </c>
      <c r="B24" s="83" t="s">
        <v>232</v>
      </c>
      <c r="C24" s="78" t="s">
        <v>98</v>
      </c>
      <c r="D24" s="70" t="str">
        <f>評価シート!D26</f>
        <v>基本(3)</v>
      </c>
      <c r="E24" s="70">
        <f xml:space="preserve"> 評価シート!K26</f>
        <v>3</v>
      </c>
      <c r="F24" s="125"/>
    </row>
    <row r="25" spans="1:6" s="70" customFormat="1" thickTop="1" thickBot="1">
      <c r="A25" s="89" t="s">
        <v>69</v>
      </c>
      <c r="B25" s="83"/>
      <c r="C25" s="78" t="s">
        <v>218</v>
      </c>
      <c r="D25" s="70" t="str">
        <f>評価シート!D27</f>
        <v>該当しない</v>
      </c>
      <c r="E25" s="70" t="str">
        <f xml:space="preserve"> 評価シート!K27</f>
        <v/>
      </c>
      <c r="F25" s="125"/>
    </row>
    <row r="26" spans="1:6" s="70" customFormat="1" thickTop="1" thickBot="1">
      <c r="A26" s="89" t="s">
        <v>69</v>
      </c>
      <c r="B26" s="83"/>
      <c r="C26" s="78" t="s">
        <v>99</v>
      </c>
      <c r="D26" s="70" t="str">
        <f>評価シート!D28</f>
        <v>基本(3)</v>
      </c>
      <c r="E26" s="70">
        <f xml:space="preserve"> 評価シート!K28</f>
        <v>3</v>
      </c>
      <c r="F26" s="125"/>
    </row>
    <row r="27" spans="1:6" s="70" customFormat="1" thickTop="1" thickBot="1">
      <c r="A27" s="89" t="s">
        <v>69</v>
      </c>
      <c r="B27" s="83"/>
      <c r="C27" s="78" t="s">
        <v>100</v>
      </c>
      <c r="D27" s="70" t="str">
        <f>評価シート!D29</f>
        <v>アドホック(1)</v>
      </c>
      <c r="E27" s="70">
        <f xml:space="preserve"> 評価シート!K29</f>
        <v>1</v>
      </c>
      <c r="F27" s="125"/>
    </row>
    <row r="28" spans="1:6" s="70" customFormat="1" thickTop="1" thickBot="1">
      <c r="A28" s="89" t="s">
        <v>69</v>
      </c>
      <c r="B28" s="83"/>
      <c r="C28" s="78" t="s">
        <v>101</v>
      </c>
      <c r="D28" s="70" t="str">
        <f>評価シート!D30</f>
        <v>部分対応(2)</v>
      </c>
      <c r="E28" s="70">
        <f xml:space="preserve"> 評価シート!K30</f>
        <v>2</v>
      </c>
      <c r="F28" s="125"/>
    </row>
    <row r="29" spans="1:6" s="70" customFormat="1" thickTop="1" thickBot="1">
      <c r="A29" s="89" t="s">
        <v>69</v>
      </c>
      <c r="B29" s="83"/>
      <c r="C29" s="78" t="s">
        <v>102</v>
      </c>
      <c r="D29" s="70" t="str">
        <f>評価シート!D31</f>
        <v>基本(3)</v>
      </c>
      <c r="E29" s="70">
        <f xml:space="preserve"> 評価シート!K31</f>
        <v>3</v>
      </c>
      <c r="F29" s="125"/>
    </row>
    <row r="30" spans="1:6" s="70" customFormat="1" thickTop="1" thickBot="1">
      <c r="A30" s="89" t="s">
        <v>69</v>
      </c>
      <c r="B30" s="83" t="s">
        <v>232</v>
      </c>
      <c r="C30" s="76" t="s">
        <v>76</v>
      </c>
      <c r="D30" s="70" t="str">
        <f>評価シート!D32</f>
        <v>基本(3)</v>
      </c>
      <c r="E30" s="70">
        <f xml:space="preserve"> 評価シート!K32</f>
        <v>3</v>
      </c>
      <c r="F30" s="125"/>
    </row>
    <row r="31" spans="1:6" s="70" customFormat="1" thickTop="1" thickBot="1">
      <c r="A31" s="89" t="s">
        <v>69</v>
      </c>
      <c r="B31" s="83" t="s">
        <v>232</v>
      </c>
      <c r="C31" s="76" t="s">
        <v>77</v>
      </c>
      <c r="D31" s="70" t="str">
        <f>評価シート!D33</f>
        <v>該当しない</v>
      </c>
      <c r="E31" s="70" t="str">
        <f xml:space="preserve"> 評価シート!K33</f>
        <v/>
      </c>
      <c r="F31" s="125"/>
    </row>
    <row r="32" spans="1:6" s="70" customFormat="1" thickTop="1" thickBot="1">
      <c r="A32" s="89" t="s">
        <v>69</v>
      </c>
      <c r="B32" s="83" t="s">
        <v>232</v>
      </c>
      <c r="C32" s="76" t="s">
        <v>78</v>
      </c>
      <c r="D32" s="70" t="str">
        <f>評価シート!D34</f>
        <v>該当しない</v>
      </c>
      <c r="E32" s="70" t="str">
        <f xml:space="preserve"> 評価シート!K34</f>
        <v/>
      </c>
      <c r="F32" s="125"/>
    </row>
    <row r="33" spans="1:6" s="70" customFormat="1" thickTop="1" thickBot="1">
      <c r="A33" s="89" t="s">
        <v>69</v>
      </c>
      <c r="B33" s="83" t="s">
        <v>232</v>
      </c>
      <c r="C33" s="76" t="s">
        <v>79</v>
      </c>
      <c r="D33" s="70" t="str">
        <f>評価シート!D35</f>
        <v>該当しない</v>
      </c>
      <c r="E33" s="70" t="str">
        <f xml:space="preserve"> 評価シート!K35</f>
        <v/>
      </c>
      <c r="F33" s="125"/>
    </row>
    <row r="34" spans="1:6" s="70" customFormat="1" thickTop="1" thickBot="1">
      <c r="A34" s="89" t="s">
        <v>69</v>
      </c>
      <c r="B34" s="83" t="s">
        <v>232</v>
      </c>
      <c r="C34" s="76" t="s">
        <v>83</v>
      </c>
      <c r="D34" s="70" t="str">
        <f>評価シート!D36</f>
        <v>該当しない</v>
      </c>
      <c r="E34" s="70" t="str">
        <f xml:space="preserve"> 評価シート!K36</f>
        <v/>
      </c>
      <c r="F34" s="125"/>
    </row>
    <row r="35" spans="1:6" s="70" customFormat="1" thickTop="1" thickBot="1">
      <c r="A35" s="89" t="s">
        <v>69</v>
      </c>
      <c r="B35" s="83"/>
      <c r="C35" s="76" t="s">
        <v>82</v>
      </c>
      <c r="D35" s="70" t="str">
        <f>評価シート!D37</f>
        <v>該当しない</v>
      </c>
      <c r="E35" s="70" t="str">
        <f xml:space="preserve"> 評価シート!K37</f>
        <v/>
      </c>
      <c r="F35" s="125"/>
    </row>
    <row r="36" spans="1:6" s="70" customFormat="1" thickTop="1" thickBot="1">
      <c r="A36" s="89" t="s">
        <v>69</v>
      </c>
      <c r="B36" s="83"/>
      <c r="C36" s="76" t="s">
        <v>80</v>
      </c>
      <c r="D36" s="70" t="str">
        <f>評価シート!D38</f>
        <v>基本(3)</v>
      </c>
      <c r="E36" s="70">
        <f xml:space="preserve"> 評価シート!K38</f>
        <v>3</v>
      </c>
      <c r="F36" s="125"/>
    </row>
    <row r="37" spans="1:6" s="70" customFormat="1" thickTop="1" thickBot="1">
      <c r="A37" s="89" t="s">
        <v>69</v>
      </c>
      <c r="B37" s="83"/>
      <c r="C37" s="76" t="s">
        <v>81</v>
      </c>
      <c r="D37" s="70" t="str">
        <f>評価シート!D39</f>
        <v>基本(3)</v>
      </c>
      <c r="E37" s="70">
        <f xml:space="preserve"> 評価シート!K39</f>
        <v>3</v>
      </c>
      <c r="F37" s="125"/>
    </row>
    <row r="38" spans="1:6" s="70" customFormat="1" thickTop="1" thickBot="1">
      <c r="A38" s="89" t="s">
        <v>69</v>
      </c>
      <c r="B38" s="83"/>
      <c r="C38" s="76" t="s">
        <v>84</v>
      </c>
      <c r="D38" s="70" t="str">
        <f>評価シート!D40</f>
        <v>基本(3)</v>
      </c>
      <c r="E38" s="70">
        <f xml:space="preserve"> 評価シート!K40</f>
        <v>3</v>
      </c>
      <c r="F38" s="125"/>
    </row>
    <row r="39" spans="1:6" s="70" customFormat="1" thickTop="1" thickBot="1">
      <c r="A39" s="89" t="s">
        <v>70</v>
      </c>
      <c r="B39" s="83"/>
      <c r="C39" s="78" t="s">
        <v>103</v>
      </c>
      <c r="D39" s="70" t="str">
        <f>評価シート!D41</f>
        <v>未対応(0)</v>
      </c>
      <c r="E39" s="70">
        <f xml:space="preserve"> 評価シート!K41</f>
        <v>0</v>
      </c>
      <c r="F39" s="125">
        <f>IFERROR(AVERAGE(E39:E47),0)</f>
        <v>0.77777777777777779</v>
      </c>
    </row>
    <row r="40" spans="1:6" s="70" customFormat="1" thickTop="1" thickBot="1">
      <c r="A40" s="89" t="s">
        <v>70</v>
      </c>
      <c r="B40" s="83"/>
      <c r="C40" s="78" t="s">
        <v>72</v>
      </c>
      <c r="D40" s="70" t="str">
        <f>評価シート!D42</f>
        <v>部分対応(2)</v>
      </c>
      <c r="E40" s="70">
        <f xml:space="preserve"> 評価シート!K42</f>
        <v>2</v>
      </c>
      <c r="F40" s="125"/>
    </row>
    <row r="41" spans="1:6" s="70" customFormat="1" thickTop="1" thickBot="1">
      <c r="A41" s="89" t="s">
        <v>70</v>
      </c>
      <c r="B41" s="83"/>
      <c r="C41" s="78" t="s">
        <v>104</v>
      </c>
      <c r="D41" s="70" t="str">
        <f>評価シート!D43</f>
        <v>基本(3)</v>
      </c>
      <c r="E41" s="70">
        <f xml:space="preserve"> 評価シート!K43</f>
        <v>3</v>
      </c>
      <c r="F41" s="125"/>
    </row>
    <row r="42" spans="1:6" s="70" customFormat="1" thickTop="1" thickBot="1">
      <c r="A42" s="89" t="s">
        <v>70</v>
      </c>
      <c r="B42" s="83"/>
      <c r="C42" s="78" t="s">
        <v>105</v>
      </c>
      <c r="D42" s="70" t="str">
        <f>評価シート!D44</f>
        <v>部分対応(2)</v>
      </c>
      <c r="E42" s="70">
        <f xml:space="preserve"> 評価シート!K44</f>
        <v>2</v>
      </c>
      <c r="F42" s="125"/>
    </row>
    <row r="43" spans="1:6" s="70" customFormat="1" thickTop="1" thickBot="1">
      <c r="A43" s="89" t="s">
        <v>70</v>
      </c>
      <c r="B43" s="83"/>
      <c r="C43" s="78" t="s">
        <v>106</v>
      </c>
      <c r="D43" s="70" t="str">
        <f>評価シート!D45</f>
        <v>未対応(0)</v>
      </c>
      <c r="E43" s="70">
        <f xml:space="preserve"> 評価シート!K45</f>
        <v>0</v>
      </c>
      <c r="F43" s="125"/>
    </row>
    <row r="44" spans="1:6" s="70" customFormat="1" thickTop="1" thickBot="1">
      <c r="A44" s="89" t="s">
        <v>70</v>
      </c>
      <c r="B44" s="83"/>
      <c r="C44" s="78" t="s">
        <v>107</v>
      </c>
      <c r="D44" s="70" t="str">
        <f>評価シート!D46</f>
        <v>未対応(0)</v>
      </c>
      <c r="E44" s="70">
        <f xml:space="preserve"> 評価シート!K46</f>
        <v>0</v>
      </c>
      <c r="F44" s="125"/>
    </row>
    <row r="45" spans="1:6" s="70" customFormat="1" thickTop="1" thickBot="1">
      <c r="A45" s="89" t="s">
        <v>70</v>
      </c>
      <c r="B45" s="83"/>
      <c r="C45" s="78" t="s">
        <v>108</v>
      </c>
      <c r="D45" s="70" t="str">
        <f>評価シート!D47</f>
        <v>未対応(0)</v>
      </c>
      <c r="E45" s="70">
        <f xml:space="preserve"> 評価シート!K47</f>
        <v>0</v>
      </c>
      <c r="F45" s="125"/>
    </row>
    <row r="46" spans="1:6" s="70" customFormat="1" thickTop="1" thickBot="1">
      <c r="A46" s="89" t="s">
        <v>70</v>
      </c>
      <c r="B46" s="83"/>
      <c r="C46" s="78" t="s">
        <v>109</v>
      </c>
      <c r="D46" s="70" t="str">
        <f>評価シート!D48</f>
        <v>未対応(0)</v>
      </c>
      <c r="E46" s="70">
        <f xml:space="preserve"> 評価シート!K48</f>
        <v>0</v>
      </c>
      <c r="F46" s="125"/>
    </row>
    <row r="47" spans="1:6" s="70" customFormat="1" thickTop="1" thickBot="1">
      <c r="A47" s="89" t="s">
        <v>70</v>
      </c>
      <c r="B47" s="83"/>
      <c r="C47" s="78" t="s">
        <v>110</v>
      </c>
      <c r="D47" s="70" t="str">
        <f>評価シート!D49</f>
        <v>未対応(0)</v>
      </c>
      <c r="E47" s="70">
        <f xml:space="preserve"> 評価シート!K49</f>
        <v>0</v>
      </c>
      <c r="F47" s="125"/>
    </row>
    <row r="48" spans="1:6" s="70" customFormat="1" thickTop="1" thickBot="1">
      <c r="A48" s="88" t="s">
        <v>589</v>
      </c>
      <c r="B48" s="77"/>
      <c r="C48" s="78" t="s">
        <v>111</v>
      </c>
      <c r="D48" s="70" t="str">
        <f>評価シート!D50</f>
        <v>部分対応(2)</v>
      </c>
      <c r="E48" s="70">
        <f xml:space="preserve"> 評価シート!K50</f>
        <v>2</v>
      </c>
      <c r="F48" s="125">
        <f>IFERROR(AVERAGE(E48:E49),0)</f>
        <v>2</v>
      </c>
    </row>
    <row r="49" spans="1:6" s="70" customFormat="1" thickTop="1" thickBot="1">
      <c r="A49" s="88" t="s">
        <v>590</v>
      </c>
      <c r="B49" s="77"/>
      <c r="C49" s="78" t="s">
        <v>112</v>
      </c>
      <c r="D49" s="70" t="str">
        <f>評価シート!D51</f>
        <v>該当しない</v>
      </c>
      <c r="E49" s="70" t="str">
        <f xml:space="preserve"> 評価シート!K51</f>
        <v/>
      </c>
      <c r="F49" s="125"/>
    </row>
    <row r="50" spans="1:6" s="70" customFormat="1" thickTop="1" thickBot="1">
      <c r="A50" s="88" t="s">
        <v>155</v>
      </c>
      <c r="B50" s="77"/>
      <c r="C50" s="78" t="s">
        <v>113</v>
      </c>
      <c r="D50" s="70" t="str">
        <f>評価シート!D52</f>
        <v>部分対応(2)</v>
      </c>
      <c r="E50" s="70">
        <f xml:space="preserve"> 評価シート!K52</f>
        <v>2</v>
      </c>
      <c r="F50" s="125">
        <f>IFERROR(AVERAGE(E50:E55),0)</f>
        <v>2.1666666666666665</v>
      </c>
    </row>
    <row r="51" spans="1:6" s="70" customFormat="1" thickTop="1" thickBot="1">
      <c r="A51" s="88" t="s">
        <v>155</v>
      </c>
      <c r="B51" s="77"/>
      <c r="C51" s="78" t="s">
        <v>114</v>
      </c>
      <c r="D51" s="70" t="str">
        <f>評価シート!D53</f>
        <v>基本(3)</v>
      </c>
      <c r="E51" s="70">
        <f xml:space="preserve"> 評価シート!K53</f>
        <v>3</v>
      </c>
      <c r="F51" s="125"/>
    </row>
    <row r="52" spans="1:6" s="70" customFormat="1" thickTop="1" thickBot="1">
      <c r="A52" s="88" t="s">
        <v>155</v>
      </c>
      <c r="B52" s="77"/>
      <c r="C52" s="78" t="s">
        <v>115</v>
      </c>
      <c r="D52" s="70" t="str">
        <f>評価シート!D54</f>
        <v>部分対応(2)</v>
      </c>
      <c r="E52" s="70">
        <f xml:space="preserve"> 評価シート!K54</f>
        <v>2</v>
      </c>
      <c r="F52" s="125"/>
    </row>
    <row r="53" spans="1:6" s="70" customFormat="1" thickTop="1" thickBot="1">
      <c r="A53" s="88" t="s">
        <v>155</v>
      </c>
      <c r="B53" s="77" t="s">
        <v>232</v>
      </c>
      <c r="C53" s="70" t="s">
        <v>73</v>
      </c>
      <c r="D53" s="70" t="str">
        <f>評価シート!D55</f>
        <v>基本(3)</v>
      </c>
      <c r="E53" s="70">
        <f xml:space="preserve"> 評価シート!K55</f>
        <v>3</v>
      </c>
      <c r="F53" s="125"/>
    </row>
    <row r="54" spans="1:6" s="70" customFormat="1" thickTop="1" thickBot="1">
      <c r="A54" s="88" t="s">
        <v>155</v>
      </c>
      <c r="B54" s="77"/>
      <c r="C54" s="70" t="s">
        <v>74</v>
      </c>
      <c r="D54" s="70" t="str">
        <f>評価シート!D56</f>
        <v>基本(3)</v>
      </c>
      <c r="E54" s="70">
        <f xml:space="preserve"> 評価シート!K56</f>
        <v>3</v>
      </c>
      <c r="F54" s="125"/>
    </row>
    <row r="55" spans="1:6" s="70" customFormat="1" thickTop="1" thickBot="1">
      <c r="A55" s="88" t="s">
        <v>155</v>
      </c>
      <c r="B55" s="77" t="s">
        <v>232</v>
      </c>
      <c r="C55" s="70" t="s">
        <v>75</v>
      </c>
      <c r="D55" s="70" t="str">
        <f>評価シート!D57</f>
        <v>未対応(0)</v>
      </c>
      <c r="E55" s="70">
        <f xml:space="preserve"> 評価シート!K57</f>
        <v>0</v>
      </c>
      <c r="F55" s="125"/>
    </row>
    <row r="56" spans="1:6" s="70" customFormat="1" thickTop="1" thickBot="1">
      <c r="A56" s="78"/>
      <c r="B56" s="84"/>
      <c r="C56" s="78"/>
      <c r="F56" s="72"/>
    </row>
    <row r="57" spans="1:6" s="70" customFormat="1" ht="21" thickTop="1" thickBot="1">
      <c r="A57" s="122" t="s">
        <v>23</v>
      </c>
      <c r="B57" s="122"/>
      <c r="C57" s="122"/>
      <c r="F57" s="72"/>
    </row>
    <row r="58" spans="1:6" s="70" customFormat="1" ht="21" thickTop="1" thickBot="1">
      <c r="A58" s="122" t="s">
        <v>132</v>
      </c>
      <c r="B58" s="122"/>
      <c r="C58" s="122"/>
      <c r="F58" s="72"/>
    </row>
    <row r="59" spans="1:6" s="70" customFormat="1" thickTop="1" thickBot="1">
      <c r="A59" s="123" t="s">
        <v>228</v>
      </c>
      <c r="B59" s="123"/>
      <c r="C59" s="124"/>
      <c r="E59" s="73"/>
      <c r="F59" s="74"/>
    </row>
    <row r="60" spans="1:6" s="76" customFormat="1" ht="37" thickTop="1" thickBot="1">
      <c r="A60" s="75" t="s">
        <v>227</v>
      </c>
      <c r="B60" s="75" t="s">
        <v>584</v>
      </c>
      <c r="C60" s="75" t="s">
        <v>225</v>
      </c>
      <c r="D60" s="75" t="s">
        <v>116</v>
      </c>
      <c r="E60" s="75" t="s">
        <v>123</v>
      </c>
      <c r="F60" s="90"/>
    </row>
    <row r="61" spans="1:6" s="70" customFormat="1" ht="37" thickTop="1" thickBot="1">
      <c r="A61" s="85" t="s">
        <v>0</v>
      </c>
      <c r="B61" s="86" t="s">
        <v>233</v>
      </c>
      <c r="C61" s="78" t="s">
        <v>15</v>
      </c>
      <c r="D61" s="70" t="str">
        <f>評価シート!D63</f>
        <v>基本(3)</v>
      </c>
      <c r="E61" s="70">
        <f xml:space="preserve"> 評価シート!K63</f>
        <v>3</v>
      </c>
    </row>
    <row r="62" spans="1:6" s="70" customFormat="1" ht="37" thickTop="1" thickBot="1">
      <c r="A62" s="85" t="s">
        <v>1</v>
      </c>
      <c r="B62" s="86" t="s">
        <v>233</v>
      </c>
      <c r="C62" s="78" t="s">
        <v>16</v>
      </c>
      <c r="D62" s="70" t="str">
        <f>評価シート!D64</f>
        <v>アドホック(1)</v>
      </c>
      <c r="E62" s="70">
        <f xml:space="preserve"> 評価シート!K64</f>
        <v>1</v>
      </c>
    </row>
    <row r="63" spans="1:6" s="70" customFormat="1" ht="73" thickTop="1" thickBot="1">
      <c r="A63" s="85" t="s">
        <v>2</v>
      </c>
      <c r="B63" s="86" t="s">
        <v>233</v>
      </c>
      <c r="C63" s="78" t="s">
        <v>34</v>
      </c>
      <c r="D63" s="70" t="str">
        <f>評価シート!D65</f>
        <v>アドホック(1)</v>
      </c>
      <c r="E63" s="70">
        <f xml:space="preserve"> 評価シート!K65</f>
        <v>1</v>
      </c>
    </row>
    <row r="64" spans="1:6" s="70" customFormat="1" ht="37" thickTop="1" thickBot="1">
      <c r="A64" s="85" t="s">
        <v>3</v>
      </c>
      <c r="B64" s="86" t="s">
        <v>233</v>
      </c>
      <c r="C64" s="78" t="s">
        <v>17</v>
      </c>
      <c r="D64" s="70" t="str">
        <f>評価シート!D66</f>
        <v>基本(3)</v>
      </c>
      <c r="E64" s="70">
        <f xml:space="preserve"> 評価シート!K66</f>
        <v>3</v>
      </c>
    </row>
    <row r="65" spans="1:6" s="70" customFormat="1" ht="34" thickTop="1" thickBot="1">
      <c r="A65" s="85" t="s">
        <v>4</v>
      </c>
      <c r="B65" s="86" t="s">
        <v>233</v>
      </c>
      <c r="C65" s="87" t="s">
        <v>18</v>
      </c>
      <c r="D65" s="70" t="str">
        <f>評価シート!D67</f>
        <v>部分対応(2)</v>
      </c>
      <c r="E65" s="70">
        <f xml:space="preserve"> 評価シート!K67</f>
        <v>2</v>
      </c>
    </row>
    <row r="66" spans="1:6" s="70" customFormat="1" ht="37" thickTop="1" thickBot="1">
      <c r="A66" s="85" t="s">
        <v>5</v>
      </c>
      <c r="B66" s="86" t="s">
        <v>233</v>
      </c>
      <c r="C66" s="78" t="s">
        <v>33</v>
      </c>
      <c r="D66" s="70" t="str">
        <f>評価シート!D68</f>
        <v>基本(3)</v>
      </c>
      <c r="E66" s="70">
        <f xml:space="preserve"> 評価シート!K68</f>
        <v>3</v>
      </c>
    </row>
    <row r="67" spans="1:6" s="70" customFormat="1" ht="37" thickTop="1" thickBot="1">
      <c r="A67" s="85" t="s">
        <v>6</v>
      </c>
      <c r="B67" s="86" t="s">
        <v>233</v>
      </c>
      <c r="C67" s="78" t="s">
        <v>32</v>
      </c>
      <c r="D67" s="70" t="str">
        <f>評価シート!D69</f>
        <v>アドホック(1)</v>
      </c>
      <c r="E67" s="70">
        <f xml:space="preserve"> 評価シート!K69</f>
        <v>1</v>
      </c>
    </row>
    <row r="68" spans="1:6" s="70" customFormat="1" ht="37" thickTop="1" thickBot="1">
      <c r="A68" s="85" t="s">
        <v>7</v>
      </c>
      <c r="B68" s="86" t="s">
        <v>233</v>
      </c>
      <c r="C68" s="78" t="s">
        <v>31</v>
      </c>
      <c r="D68" s="70" t="str">
        <f>評価シート!D70</f>
        <v>基本(3)</v>
      </c>
      <c r="E68" s="70">
        <f xml:space="preserve"> 評価シート!K70</f>
        <v>3</v>
      </c>
    </row>
    <row r="69" spans="1:6" s="70" customFormat="1" ht="55" thickTop="1" thickBot="1">
      <c r="A69" s="85" t="s">
        <v>8</v>
      </c>
      <c r="B69" s="86" t="s">
        <v>232</v>
      </c>
      <c r="C69" s="78" t="s">
        <v>30</v>
      </c>
      <c r="D69" s="70" t="str">
        <f>評価シート!D71</f>
        <v>部分対応(2)</v>
      </c>
      <c r="E69" s="70">
        <f xml:space="preserve"> 評価シート!K71</f>
        <v>2</v>
      </c>
    </row>
    <row r="70" spans="1:6" s="70" customFormat="1" ht="37" thickTop="1" thickBot="1">
      <c r="A70" s="85" t="s">
        <v>9</v>
      </c>
      <c r="B70" s="86" t="s">
        <v>233</v>
      </c>
      <c r="C70" s="78" t="s">
        <v>19</v>
      </c>
      <c r="D70" s="70" t="str">
        <f>評価シート!D72</f>
        <v>部分対応(2)</v>
      </c>
      <c r="E70" s="70">
        <f xml:space="preserve"> 評価シート!K72</f>
        <v>2</v>
      </c>
    </row>
    <row r="71" spans="1:6" s="70" customFormat="1" ht="55" thickTop="1" thickBot="1">
      <c r="A71" s="85" t="s">
        <v>10</v>
      </c>
      <c r="B71" s="86" t="s">
        <v>232</v>
      </c>
      <c r="C71" s="78" t="s">
        <v>20</v>
      </c>
      <c r="D71" s="70" t="str">
        <f>評価シート!D73</f>
        <v>部分対応(2)</v>
      </c>
      <c r="E71" s="70">
        <f xml:space="preserve"> 評価シート!K73</f>
        <v>2</v>
      </c>
    </row>
    <row r="72" spans="1:6" s="70" customFormat="1" ht="37" thickTop="1" thickBot="1">
      <c r="A72" s="85" t="s">
        <v>11</v>
      </c>
      <c r="B72" s="86" t="s">
        <v>233</v>
      </c>
      <c r="C72" s="78" t="s">
        <v>29</v>
      </c>
      <c r="D72" s="70" t="str">
        <f>評価シート!D74</f>
        <v>アドホック(1)</v>
      </c>
      <c r="E72" s="70">
        <f xml:space="preserve"> 評価シート!K74</f>
        <v>1</v>
      </c>
    </row>
    <row r="73" spans="1:6" s="70" customFormat="1" ht="55" thickTop="1" thickBot="1">
      <c r="A73" s="85" t="s">
        <v>12</v>
      </c>
      <c r="B73" s="86" t="s">
        <v>233</v>
      </c>
      <c r="C73" s="78" t="s">
        <v>21</v>
      </c>
      <c r="D73" s="70" t="str">
        <f>評価シート!D75</f>
        <v>部分対応(2)</v>
      </c>
      <c r="E73" s="70">
        <f xml:space="preserve"> 評価シート!K75</f>
        <v>2</v>
      </c>
    </row>
    <row r="74" spans="1:6" s="70" customFormat="1" ht="55" thickTop="1" thickBot="1">
      <c r="A74" s="85" t="s">
        <v>13</v>
      </c>
      <c r="B74" s="86" t="s">
        <v>233</v>
      </c>
      <c r="C74" s="78" t="s">
        <v>28</v>
      </c>
      <c r="D74" s="70" t="str">
        <f>評価シート!D76</f>
        <v>アドホック(1)</v>
      </c>
      <c r="E74" s="70">
        <f xml:space="preserve"> 評価シート!K76</f>
        <v>1</v>
      </c>
    </row>
    <row r="75" spans="1:6" s="70" customFormat="1" ht="37" thickTop="1" thickBot="1">
      <c r="A75" s="85" t="s">
        <v>14</v>
      </c>
      <c r="B75" s="86" t="s">
        <v>233</v>
      </c>
      <c r="C75" s="78" t="s">
        <v>22</v>
      </c>
      <c r="D75" s="70" t="str">
        <f>評価シート!D77</f>
        <v>部分対応(2)</v>
      </c>
      <c r="E75" s="70">
        <f xml:space="preserve"> 評価シート!K77</f>
        <v>2</v>
      </c>
    </row>
    <row r="76" spans="1:6" s="70" customFormat="1" thickTop="1" thickBot="1">
      <c r="A76" s="78"/>
      <c r="B76" s="84"/>
      <c r="C76" s="78"/>
      <c r="E76" s="70">
        <f>ROUNDUP( AVERAGE(E61:E75), 1)</f>
        <v>2</v>
      </c>
      <c r="F76" s="72"/>
    </row>
    <row r="77" spans="1:6" s="70" customFormat="1" thickTop="1" thickBot="1">
      <c r="A77" s="78"/>
      <c r="B77" s="84"/>
      <c r="C77" s="78"/>
      <c r="F77" s="72"/>
    </row>
    <row r="78" spans="1:6" s="70" customFormat="1" ht="21" thickTop="1" thickBot="1">
      <c r="A78" s="122" t="s">
        <v>67</v>
      </c>
      <c r="B78" s="122"/>
      <c r="C78" s="122"/>
      <c r="F78" s="72"/>
    </row>
    <row r="79" spans="1:6" s="70" customFormat="1" thickTop="1" thickBot="1">
      <c r="A79" s="123" t="s">
        <v>228</v>
      </c>
      <c r="B79" s="123"/>
      <c r="C79" s="124"/>
      <c r="E79" s="73"/>
      <c r="F79" s="74"/>
    </row>
    <row r="80" spans="1:6" s="76" customFormat="1" ht="37" thickTop="1" thickBot="1">
      <c r="A80" s="75" t="s">
        <v>227</v>
      </c>
      <c r="B80" s="75" t="s">
        <v>584</v>
      </c>
      <c r="C80" s="75" t="s">
        <v>225</v>
      </c>
      <c r="D80" s="75" t="s">
        <v>116</v>
      </c>
      <c r="E80" s="75" t="s">
        <v>123</v>
      </c>
      <c r="F80" s="75" t="s">
        <v>609</v>
      </c>
    </row>
    <row r="81" spans="1:6" s="70" customFormat="1" thickTop="1" thickBot="1">
      <c r="A81" s="85" t="s">
        <v>591</v>
      </c>
      <c r="B81" s="86" t="s">
        <v>232</v>
      </c>
      <c r="C81" s="78" t="s">
        <v>592</v>
      </c>
      <c r="D81" s="70" t="str">
        <f>評価シート!D84</f>
        <v>アドホック(1)</v>
      </c>
      <c r="E81" s="70">
        <f xml:space="preserve"> 評価シート!K84</f>
        <v>1</v>
      </c>
      <c r="F81" s="125">
        <f>IFERROR(AVERAGE(E81:E84),0)</f>
        <v>0.5</v>
      </c>
    </row>
    <row r="82" spans="1:6" s="70" customFormat="1" thickTop="1" thickBot="1">
      <c r="A82" s="85" t="s">
        <v>591</v>
      </c>
      <c r="B82" s="86" t="s">
        <v>232</v>
      </c>
      <c r="C82" s="78" t="s">
        <v>593</v>
      </c>
      <c r="D82" s="70" t="str">
        <f>評価シート!D85</f>
        <v>未対応(0)</v>
      </c>
      <c r="E82" s="70">
        <f xml:space="preserve"> 評価シート!K85</f>
        <v>0</v>
      </c>
      <c r="F82" s="125"/>
    </row>
    <row r="83" spans="1:6" s="70" customFormat="1" thickTop="1" thickBot="1">
      <c r="A83" s="85" t="s">
        <v>591</v>
      </c>
      <c r="B83" s="86"/>
      <c r="C83" s="78" t="s">
        <v>594</v>
      </c>
      <c r="D83" s="70" t="str">
        <f>評価シート!D86</f>
        <v>アドホック(1)</v>
      </c>
      <c r="E83" s="70">
        <f xml:space="preserve"> 評価シート!K86</f>
        <v>1</v>
      </c>
      <c r="F83" s="125"/>
    </row>
    <row r="84" spans="1:6" s="70" customFormat="1" thickTop="1" thickBot="1">
      <c r="A84" s="85" t="s">
        <v>591</v>
      </c>
      <c r="B84" s="86"/>
      <c r="C84" s="78" t="s">
        <v>595</v>
      </c>
      <c r="D84" s="70" t="str">
        <f>評価シート!D87</f>
        <v>未対応(0)</v>
      </c>
      <c r="E84" s="70">
        <f xml:space="preserve"> 評価シート!K87</f>
        <v>0</v>
      </c>
      <c r="F84" s="125"/>
    </row>
    <row r="85" spans="1:6" s="70" customFormat="1" ht="34" thickTop="1" thickBot="1">
      <c r="A85" s="85" t="s">
        <v>596</v>
      </c>
      <c r="B85" s="86" t="s">
        <v>232</v>
      </c>
      <c r="C85" s="85" t="s">
        <v>597</v>
      </c>
      <c r="D85" s="70" t="str">
        <f>評価シート!D88</f>
        <v>アドホック(1)</v>
      </c>
      <c r="E85" s="70">
        <f xml:space="preserve"> 評価シート!K88</f>
        <v>1</v>
      </c>
      <c r="F85" s="125">
        <f>IFERROR(AVERAGE(E85:E87),0)</f>
        <v>1</v>
      </c>
    </row>
    <row r="86" spans="1:6" s="70" customFormat="1" ht="34" thickTop="1" thickBot="1">
      <c r="A86" s="85" t="s">
        <v>596</v>
      </c>
      <c r="B86" s="86"/>
      <c r="C86" s="85" t="s">
        <v>598</v>
      </c>
      <c r="D86" s="70" t="str">
        <f>評価シート!D89</f>
        <v>アドホック(1)</v>
      </c>
      <c r="E86" s="70">
        <f xml:space="preserve"> 評価シート!K89</f>
        <v>1</v>
      </c>
      <c r="F86" s="125"/>
    </row>
    <row r="87" spans="1:6" s="70" customFormat="1" ht="34" thickTop="1" thickBot="1">
      <c r="A87" s="85" t="s">
        <v>596</v>
      </c>
      <c r="B87" s="86"/>
      <c r="C87" s="85" t="s">
        <v>61</v>
      </c>
      <c r="D87" s="70" t="str">
        <f>評価シート!D90</f>
        <v>アドホック(1)</v>
      </c>
      <c r="E87" s="70">
        <f xml:space="preserve"> 評価シート!K90</f>
        <v>1</v>
      </c>
      <c r="F87" s="125"/>
    </row>
    <row r="88" spans="1:6" s="70" customFormat="1" thickTop="1" thickBot="1">
      <c r="A88" s="85" t="s">
        <v>599</v>
      </c>
      <c r="B88" s="86" t="s">
        <v>233</v>
      </c>
      <c r="C88" s="85" t="s">
        <v>62</v>
      </c>
      <c r="D88" s="70" t="str">
        <f>評価シート!D91</f>
        <v>アドホック(1)</v>
      </c>
      <c r="E88" s="70">
        <f xml:space="preserve"> 評価シート!K91</f>
        <v>1</v>
      </c>
      <c r="F88" s="125">
        <f>IFERROR(AVERAGE(E88:E91),0)</f>
        <v>0.75</v>
      </c>
    </row>
    <row r="89" spans="1:6" s="70" customFormat="1" thickTop="1" thickBot="1">
      <c r="A89" s="85" t="s">
        <v>599</v>
      </c>
      <c r="B89" s="86" t="s">
        <v>232</v>
      </c>
      <c r="C89" s="85" t="s">
        <v>600</v>
      </c>
      <c r="D89" s="70" t="str">
        <f>評価シート!D92</f>
        <v>アドホック(1)</v>
      </c>
      <c r="E89" s="70">
        <f xml:space="preserve"> 評価シート!K92</f>
        <v>1</v>
      </c>
      <c r="F89" s="125"/>
    </row>
    <row r="90" spans="1:6" s="70" customFormat="1" thickTop="1" thickBot="1">
      <c r="A90" s="85" t="s">
        <v>599</v>
      </c>
      <c r="B90" s="86"/>
      <c r="C90" s="85" t="s">
        <v>601</v>
      </c>
      <c r="D90" s="70" t="str">
        <f>評価シート!D93</f>
        <v>アドホック(1)</v>
      </c>
      <c r="E90" s="70">
        <f xml:space="preserve"> 評価シート!K93</f>
        <v>1</v>
      </c>
      <c r="F90" s="125"/>
    </row>
    <row r="91" spans="1:6" s="70" customFormat="1" thickTop="1" thickBot="1">
      <c r="A91" s="85" t="s">
        <v>599</v>
      </c>
      <c r="B91" s="86" t="s">
        <v>233</v>
      </c>
      <c r="C91" s="85" t="s">
        <v>63</v>
      </c>
      <c r="D91" s="70" t="str">
        <f>評価シート!D94</f>
        <v>未対応(0)</v>
      </c>
      <c r="E91" s="70">
        <f xml:space="preserve"> 評価シート!K94</f>
        <v>0</v>
      </c>
      <c r="F91" s="125"/>
    </row>
    <row r="92" spans="1:6" s="70" customFormat="1" thickTop="1" thickBot="1">
      <c r="A92" s="85" t="s">
        <v>602</v>
      </c>
      <c r="B92" s="86"/>
      <c r="C92" s="85" t="s">
        <v>508</v>
      </c>
      <c r="D92" s="70" t="str">
        <f>評価シート!D95</f>
        <v>アドホック(1)</v>
      </c>
      <c r="E92" s="70">
        <f xml:space="preserve"> 評価シート!K95</f>
        <v>1</v>
      </c>
      <c r="F92" s="125">
        <f>IFERROR(AVERAGE(E92:E94),0)</f>
        <v>1</v>
      </c>
    </row>
    <row r="93" spans="1:6" s="70" customFormat="1" thickTop="1" thickBot="1">
      <c r="A93" s="85" t="s">
        <v>602</v>
      </c>
      <c r="B93" s="86" t="s">
        <v>232</v>
      </c>
      <c r="C93" s="85" t="s">
        <v>603</v>
      </c>
      <c r="D93" s="70" t="str">
        <f>評価シート!D96</f>
        <v>部分対応(2)</v>
      </c>
      <c r="E93" s="70">
        <f xml:space="preserve"> 評価シート!K96</f>
        <v>2</v>
      </c>
      <c r="F93" s="125"/>
    </row>
    <row r="94" spans="1:6" s="70" customFormat="1" thickTop="1" thickBot="1">
      <c r="A94" s="85" t="s">
        <v>602</v>
      </c>
      <c r="B94" s="86"/>
      <c r="C94" s="85" t="s">
        <v>65</v>
      </c>
      <c r="D94" s="70" t="str">
        <f>評価シート!D97</f>
        <v>未対応(0)</v>
      </c>
      <c r="E94" s="70">
        <f xml:space="preserve"> 評価シート!K97</f>
        <v>0</v>
      </c>
      <c r="F94" s="125"/>
    </row>
    <row r="95" spans="1:6" s="70" customFormat="1" thickTop="1" thickBot="1">
      <c r="A95" s="85" t="s">
        <v>152</v>
      </c>
      <c r="B95" s="86"/>
      <c r="C95" s="85" t="s">
        <v>604</v>
      </c>
      <c r="D95" s="70" t="str">
        <f>評価シート!D98</f>
        <v>未対応(0)</v>
      </c>
      <c r="E95" s="70">
        <f xml:space="preserve"> 評価シート!K98</f>
        <v>0</v>
      </c>
      <c r="F95" s="125">
        <f>IFERROR(AVERAGE(E95:E98),0)</f>
        <v>1.25</v>
      </c>
    </row>
    <row r="96" spans="1:6" s="70" customFormat="1" thickTop="1" thickBot="1">
      <c r="A96" s="85" t="s">
        <v>152</v>
      </c>
      <c r="B96" s="86"/>
      <c r="C96" s="85" t="s">
        <v>605</v>
      </c>
      <c r="D96" s="70" t="str">
        <f>評価シート!D99</f>
        <v>アドホック(1)</v>
      </c>
      <c r="E96" s="70">
        <f xml:space="preserve"> 評価シート!K99</f>
        <v>1</v>
      </c>
      <c r="F96" s="125"/>
    </row>
    <row r="97" spans="1:6" s="70" customFormat="1" thickTop="1" thickBot="1">
      <c r="A97" s="85" t="s">
        <v>152</v>
      </c>
      <c r="B97" s="86" t="s">
        <v>232</v>
      </c>
      <c r="C97" s="85" t="s">
        <v>606</v>
      </c>
      <c r="D97" s="70" t="str">
        <f>評価シート!D100</f>
        <v>部分対応(2)</v>
      </c>
      <c r="E97" s="70">
        <f xml:space="preserve"> 評価シート!K100</f>
        <v>2</v>
      </c>
      <c r="F97" s="125"/>
    </row>
    <row r="98" spans="1:6" s="70" customFormat="1" thickTop="1" thickBot="1">
      <c r="A98" s="85" t="s">
        <v>152</v>
      </c>
      <c r="B98" s="86" t="s">
        <v>232</v>
      </c>
      <c r="C98" s="85" t="s">
        <v>607</v>
      </c>
      <c r="D98" s="70" t="str">
        <f>評価シート!D101</f>
        <v>部分対応(2)</v>
      </c>
      <c r="E98" s="70">
        <f xml:space="preserve"> 評価シート!K101</f>
        <v>2</v>
      </c>
      <c r="F98" s="125"/>
    </row>
    <row r="99" spans="1:6" s="70" customFormat="1" thickTop="1" thickBot="1">
      <c r="A99" s="85" t="s">
        <v>153</v>
      </c>
      <c r="B99" s="86"/>
      <c r="C99" s="85" t="s">
        <v>64</v>
      </c>
      <c r="D99" s="70" t="str">
        <f>評価シート!D102</f>
        <v>部分対応(2)</v>
      </c>
      <c r="E99" s="70">
        <f xml:space="preserve"> 評価シート!K102</f>
        <v>2</v>
      </c>
      <c r="F99" s="125">
        <f>IFERROR(AVERAGE(E99:E100),0)</f>
        <v>2</v>
      </c>
    </row>
    <row r="100" spans="1:6" s="70" customFormat="1" thickTop="1" thickBot="1">
      <c r="A100" s="85" t="s">
        <v>153</v>
      </c>
      <c r="B100" s="86" t="s">
        <v>232</v>
      </c>
      <c r="C100" s="85" t="s">
        <v>608</v>
      </c>
      <c r="D100" s="70" t="str">
        <f>評価シート!D103</f>
        <v>部分対応(2)</v>
      </c>
      <c r="E100" s="70">
        <f xml:space="preserve"> 評価シート!K103</f>
        <v>2</v>
      </c>
      <c r="F100" s="125"/>
    </row>
    <row r="101" spans="1:6" ht="18"/>
    <row r="102" spans="1:6" ht="18"/>
    <row r="103" spans="1:6" ht="18"/>
    <row r="104" spans="1:6" ht="18"/>
    <row r="105" spans="1:6" ht="18"/>
  </sheetData>
  <mergeCells count="21">
    <mergeCell ref="A5:C5"/>
    <mergeCell ref="A6:C6"/>
    <mergeCell ref="A10:C10"/>
    <mergeCell ref="A11:C11"/>
    <mergeCell ref="F13:F15"/>
    <mergeCell ref="F18:F19"/>
    <mergeCell ref="F20:F38"/>
    <mergeCell ref="F39:F47"/>
    <mergeCell ref="F48:F49"/>
    <mergeCell ref="F50:F55"/>
    <mergeCell ref="A57:C57"/>
    <mergeCell ref="A58:C58"/>
    <mergeCell ref="A59:C59"/>
    <mergeCell ref="F99:F100"/>
    <mergeCell ref="A78:C78"/>
    <mergeCell ref="A79:C79"/>
    <mergeCell ref="F81:F84"/>
    <mergeCell ref="F85:F87"/>
    <mergeCell ref="F88:F91"/>
    <mergeCell ref="F92:F94"/>
    <mergeCell ref="F95:F98"/>
  </mergeCells>
  <phoneticPr fontId="2"/>
  <conditionalFormatting sqref="D8">
    <cfRule type="cellIs" dxfId="6" priority="31" operator="equal">
      <formula>4</formula>
    </cfRule>
    <cfRule type="cellIs" dxfId="5" priority="32" operator="equal">
      <formula>""""""</formula>
    </cfRule>
    <cfRule type="containsBlanks" dxfId="4" priority="33">
      <formula>LEN(TRIM(D8))=0</formula>
    </cfRule>
    <cfRule type="cellIs" dxfId="3" priority="34" operator="equal">
      <formula>0</formula>
    </cfRule>
    <cfRule type="cellIs" dxfId="2" priority="35" operator="equal">
      <formula>1</formula>
    </cfRule>
    <cfRule type="cellIs" dxfId="1" priority="36" operator="equal">
      <formula>2</formula>
    </cfRule>
    <cfRule type="cellIs" dxfId="0" priority="37" operator="equal">
      <formula>3</formula>
    </cfRule>
  </conditionalFormatting>
  <conditionalFormatting sqref="E1:F1048576">
    <cfRule type="colorScale" priority="2">
      <colorScale>
        <cfvo type="num" val="0"/>
        <cfvo type="num" val="2"/>
        <cfvo type="num" val="4"/>
        <color rgb="FFFF5D5F"/>
        <color rgb="FFFFEB84"/>
        <color rgb="FF00B050"/>
      </colorScale>
    </cfRule>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466CB-CBBD-4A6B-B754-16161677E132}">
  <sheetPr>
    <pageSetUpPr fitToPage="1"/>
  </sheetPr>
  <dimension ref="M2:AC3"/>
  <sheetViews>
    <sheetView topLeftCell="A9" zoomScale="80" zoomScaleNormal="80" workbookViewId="0">
      <selection activeCell="L62" sqref="L62"/>
    </sheetView>
  </sheetViews>
  <sheetFormatPr defaultColWidth="8.83203125" defaultRowHeight="18"/>
  <cols>
    <col min="10" max="10" width="9" customWidth="1"/>
    <col min="19" max="20" width="9" customWidth="1"/>
  </cols>
  <sheetData>
    <row r="2" spans="13:29" ht="18.75" customHeight="1">
      <c r="M2" s="128" t="s">
        <v>222</v>
      </c>
      <c r="N2" s="128"/>
      <c r="O2" s="129" t="str">
        <f>評価シート!C2</f>
        <v>XXシステム</v>
      </c>
      <c r="P2" s="129"/>
      <c r="Q2" s="129"/>
      <c r="R2" s="129"/>
      <c r="Y2" s="126" t="s">
        <v>221</v>
      </c>
      <c r="Z2" s="126"/>
      <c r="AA2" s="127" t="str">
        <f>評価シート!K4</f>
        <v>XXXXXX</v>
      </c>
      <c r="AB2" s="127"/>
      <c r="AC2" s="127"/>
    </row>
    <row r="3" spans="13:29">
      <c r="M3" s="128"/>
      <c r="N3" s="128"/>
      <c r="O3" s="129"/>
      <c r="P3" s="129"/>
      <c r="Q3" s="129"/>
      <c r="R3" s="129"/>
      <c r="Y3" s="126"/>
      <c r="Z3" s="126"/>
      <c r="AA3" s="127"/>
      <c r="AB3" s="127"/>
      <c r="AC3" s="127"/>
    </row>
  </sheetData>
  <mergeCells count="4">
    <mergeCell ref="Y2:Z3"/>
    <mergeCell ref="AA2:AC3"/>
    <mergeCell ref="M2:N3"/>
    <mergeCell ref="O2:R3"/>
  </mergeCells>
  <phoneticPr fontId="2"/>
  <pageMargins left="0.25" right="0.25" top="0.75" bottom="0.75" header="0.3" footer="0.3"/>
  <pageSetup paperSize="8" scale="50" fitToWidth="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F004F-EE1A-6B4F-8BC7-CACC45B841E5}">
  <dimension ref="A1:B3"/>
  <sheetViews>
    <sheetView workbookViewId="0">
      <pane ySplit="1" topLeftCell="A2" activePane="bottomLeft" state="frozen"/>
      <selection pane="bottomLeft" activeCell="A3" sqref="A3"/>
    </sheetView>
  </sheetViews>
  <sheetFormatPr defaultColWidth="11" defaultRowHeight="18"/>
  <cols>
    <col min="1" max="1" width="14.08203125" customWidth="1"/>
    <col min="2" max="2" width="77.83203125" customWidth="1"/>
  </cols>
  <sheetData>
    <row r="1" spans="1:2">
      <c r="A1" s="95" t="s">
        <v>611</v>
      </c>
      <c r="B1" s="96" t="s">
        <v>612</v>
      </c>
    </row>
    <row r="2" spans="1:2">
      <c r="A2" s="94">
        <v>44409</v>
      </c>
      <c r="B2" t="s">
        <v>613</v>
      </c>
    </row>
    <row r="3" spans="1:2">
      <c r="A3" s="94">
        <v>44783</v>
      </c>
      <c r="B3" t="s">
        <v>614</v>
      </c>
    </row>
  </sheetData>
  <phoneticPr fontId="2"/>
  <pageMargins left="0.7" right="0.7" top="0.75" bottom="0.75" header="0.3" footer="0.3"/>
  <pageSetup paperSize="9"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3B372-5013-4F42-8DED-551418C09E12}">
  <dimension ref="A1:E92"/>
  <sheetViews>
    <sheetView topLeftCell="A5" workbookViewId="0">
      <selection activeCell="A31" sqref="A31:XFD31"/>
    </sheetView>
  </sheetViews>
  <sheetFormatPr defaultColWidth="8.83203125" defaultRowHeight="18"/>
  <cols>
    <col min="1" max="1" width="19.58203125" customWidth="1"/>
    <col min="4" max="4" width="13.33203125" customWidth="1"/>
    <col min="5" max="5" width="41.08203125" customWidth="1"/>
  </cols>
  <sheetData>
    <row r="1" spans="1:5">
      <c r="A1" t="s">
        <v>118</v>
      </c>
      <c r="B1">
        <v>-1</v>
      </c>
    </row>
    <row r="2" spans="1:5">
      <c r="A2" t="s">
        <v>236</v>
      </c>
      <c r="B2">
        <v>0</v>
      </c>
    </row>
    <row r="3" spans="1:5">
      <c r="A3" t="s">
        <v>119</v>
      </c>
      <c r="B3">
        <v>1</v>
      </c>
    </row>
    <row r="4" spans="1:5">
      <c r="A4" t="s">
        <v>120</v>
      </c>
      <c r="B4">
        <v>2</v>
      </c>
    </row>
    <row r="5" spans="1:5">
      <c r="A5" t="s">
        <v>121</v>
      </c>
      <c r="B5">
        <v>3</v>
      </c>
      <c r="D5" s="131" t="s">
        <v>130</v>
      </c>
      <c r="E5" t="s">
        <v>164</v>
      </c>
    </row>
    <row r="6" spans="1:5">
      <c r="A6" t="s">
        <v>122</v>
      </c>
      <c r="B6">
        <v>4</v>
      </c>
      <c r="D6" s="131"/>
      <c r="E6" t="s">
        <v>165</v>
      </c>
    </row>
    <row r="7" spans="1:5">
      <c r="A7" t="s">
        <v>220</v>
      </c>
      <c r="B7">
        <v>-1</v>
      </c>
      <c r="D7" s="131"/>
      <c r="E7" t="s">
        <v>166</v>
      </c>
    </row>
    <row r="8" spans="1:5">
      <c r="D8" t="s">
        <v>35</v>
      </c>
      <c r="E8" t="s">
        <v>167</v>
      </c>
    </row>
    <row r="9" spans="1:5">
      <c r="D9" t="s">
        <v>40</v>
      </c>
      <c r="E9" t="s">
        <v>168</v>
      </c>
    </row>
    <row r="10" spans="1:5">
      <c r="D10" s="131" t="s">
        <v>154</v>
      </c>
      <c r="E10" t="s">
        <v>169</v>
      </c>
    </row>
    <row r="11" spans="1:5">
      <c r="D11" s="131"/>
      <c r="E11" t="s">
        <v>170</v>
      </c>
    </row>
    <row r="12" spans="1:5">
      <c r="D12" s="131" t="s">
        <v>69</v>
      </c>
      <c r="E12" t="s">
        <v>171</v>
      </c>
    </row>
    <row r="13" spans="1:5">
      <c r="D13" s="131"/>
      <c r="E13" t="s">
        <v>172</v>
      </c>
    </row>
    <row r="14" spans="1:5">
      <c r="D14" s="131"/>
      <c r="E14" t="s">
        <v>173</v>
      </c>
    </row>
    <row r="15" spans="1:5">
      <c r="D15" s="131"/>
      <c r="E15" t="s">
        <v>174</v>
      </c>
    </row>
    <row r="16" spans="1:5">
      <c r="D16" s="131"/>
      <c r="E16" t="s">
        <v>175</v>
      </c>
    </row>
    <row r="17" spans="4:5">
      <c r="D17" s="131"/>
      <c r="E17" t="s">
        <v>176</v>
      </c>
    </row>
    <row r="18" spans="4:5">
      <c r="D18" s="131"/>
      <c r="E18" t="s">
        <v>177</v>
      </c>
    </row>
    <row r="19" spans="4:5">
      <c r="D19" s="131"/>
      <c r="E19" t="s">
        <v>178</v>
      </c>
    </row>
    <row r="20" spans="4:5">
      <c r="D20" s="131"/>
      <c r="E20" t="s">
        <v>179</v>
      </c>
    </row>
    <row r="21" spans="4:5">
      <c r="D21" s="131"/>
      <c r="E21" t="s">
        <v>180</v>
      </c>
    </row>
    <row r="22" spans="4:5">
      <c r="D22" s="131"/>
      <c r="E22" t="s">
        <v>181</v>
      </c>
    </row>
    <row r="23" spans="4:5">
      <c r="D23" s="131"/>
      <c r="E23" t="s">
        <v>182</v>
      </c>
    </row>
    <row r="24" spans="4:5">
      <c r="D24" s="131"/>
      <c r="E24" t="s">
        <v>183</v>
      </c>
    </row>
    <row r="25" spans="4:5">
      <c r="D25" s="131"/>
      <c r="E25" t="s">
        <v>184</v>
      </c>
    </row>
    <row r="26" spans="4:5">
      <c r="D26" s="131"/>
      <c r="E26" t="s">
        <v>185</v>
      </c>
    </row>
    <row r="27" spans="4:5">
      <c r="D27" s="131"/>
      <c r="E27" t="s">
        <v>186</v>
      </c>
    </row>
    <row r="28" spans="4:5">
      <c r="D28" s="131"/>
      <c r="E28" t="s">
        <v>187</v>
      </c>
    </row>
    <row r="29" spans="4:5">
      <c r="D29" s="131"/>
      <c r="E29" t="s">
        <v>188</v>
      </c>
    </row>
    <row r="30" spans="4:5">
      <c r="D30" s="131"/>
      <c r="E30" t="s">
        <v>189</v>
      </c>
    </row>
    <row r="31" spans="4:5">
      <c r="D31" s="131" t="s">
        <v>70</v>
      </c>
      <c r="E31" t="s">
        <v>190</v>
      </c>
    </row>
    <row r="32" spans="4:5">
      <c r="D32" s="131"/>
      <c r="E32" t="s">
        <v>191</v>
      </c>
    </row>
    <row r="33" spans="4:5">
      <c r="D33" s="131"/>
      <c r="E33" t="s">
        <v>192</v>
      </c>
    </row>
    <row r="34" spans="4:5">
      <c r="D34" s="131"/>
      <c r="E34" t="s">
        <v>193</v>
      </c>
    </row>
    <row r="35" spans="4:5">
      <c r="D35" s="131"/>
      <c r="E35" t="s">
        <v>194</v>
      </c>
    </row>
    <row r="36" spans="4:5">
      <c r="D36" s="131"/>
      <c r="E36" t="s">
        <v>195</v>
      </c>
    </row>
    <row r="37" spans="4:5">
      <c r="D37" s="131"/>
      <c r="E37" t="s">
        <v>196</v>
      </c>
    </row>
    <row r="38" spans="4:5">
      <c r="D38" s="131"/>
      <c r="E38" t="s">
        <v>197</v>
      </c>
    </row>
    <row r="39" spans="4:5">
      <c r="D39" s="131"/>
      <c r="E39" t="s">
        <v>198</v>
      </c>
    </row>
    <row r="40" spans="4:5">
      <c r="D40" s="131" t="s">
        <v>131</v>
      </c>
      <c r="E40" t="s">
        <v>158</v>
      </c>
    </row>
    <row r="41" spans="4:5">
      <c r="D41" s="131"/>
      <c r="E41" t="s">
        <v>157</v>
      </c>
    </row>
    <row r="42" spans="4:5">
      <c r="D42" s="131" t="s">
        <v>155</v>
      </c>
      <c r="E42" t="s">
        <v>219</v>
      </c>
    </row>
    <row r="43" spans="4:5">
      <c r="D43" s="131"/>
      <c r="E43" t="s">
        <v>159</v>
      </c>
    </row>
    <row r="44" spans="4:5">
      <c r="D44" s="131"/>
      <c r="E44" t="s">
        <v>160</v>
      </c>
    </row>
    <row r="45" spans="4:5">
      <c r="D45" s="131"/>
      <c r="E45" t="s">
        <v>161</v>
      </c>
    </row>
    <row r="46" spans="4:5">
      <c r="D46" s="131"/>
      <c r="E46" t="s">
        <v>162</v>
      </c>
    </row>
    <row r="47" spans="4:5">
      <c r="D47" s="131"/>
      <c r="E47" t="s">
        <v>163</v>
      </c>
    </row>
    <row r="53" spans="5:5">
      <c r="E53" s="1" t="s">
        <v>133</v>
      </c>
    </row>
    <row r="54" spans="5:5">
      <c r="E54" t="s">
        <v>134</v>
      </c>
    </row>
    <row r="55" spans="5:5">
      <c r="E55" t="s">
        <v>135</v>
      </c>
    </row>
    <row r="56" spans="5:5">
      <c r="E56" t="s">
        <v>136</v>
      </c>
    </row>
    <row r="57" spans="5:5">
      <c r="E57" s="1" t="s">
        <v>137</v>
      </c>
    </row>
    <row r="58" spans="5:5">
      <c r="E58" t="s">
        <v>138</v>
      </c>
    </row>
    <row r="59" spans="5:5">
      <c r="E59" t="s">
        <v>139</v>
      </c>
    </row>
    <row r="60" spans="5:5">
      <c r="E60" t="s">
        <v>140</v>
      </c>
    </row>
    <row r="61" spans="5:5">
      <c r="E61" t="s">
        <v>141</v>
      </c>
    </row>
    <row r="62" spans="5:5">
      <c r="E62" t="s">
        <v>142</v>
      </c>
    </row>
    <row r="63" spans="5:5">
      <c r="E63" t="s">
        <v>143</v>
      </c>
    </row>
    <row r="64" spans="5:5">
      <c r="E64" t="s">
        <v>144</v>
      </c>
    </row>
    <row r="65" spans="4:5">
      <c r="E65" t="s">
        <v>145</v>
      </c>
    </row>
    <row r="66" spans="4:5">
      <c r="E66" t="s">
        <v>146</v>
      </c>
    </row>
    <row r="67" spans="4:5">
      <c r="E67" t="s">
        <v>147</v>
      </c>
    </row>
    <row r="73" spans="4:5">
      <c r="D73" s="130" t="s">
        <v>148</v>
      </c>
      <c r="E73" s="12" t="s">
        <v>199</v>
      </c>
    </row>
    <row r="74" spans="4:5">
      <c r="D74" s="130"/>
      <c r="E74" s="12" t="s">
        <v>200</v>
      </c>
    </row>
    <row r="75" spans="4:5" ht="33">
      <c r="D75" s="130"/>
      <c r="E75" s="12" t="s">
        <v>201</v>
      </c>
    </row>
    <row r="76" spans="4:5">
      <c r="D76" s="130"/>
      <c r="E76" s="12" t="s">
        <v>202</v>
      </c>
    </row>
    <row r="77" spans="4:5">
      <c r="D77" s="130" t="s">
        <v>149</v>
      </c>
      <c r="E77" s="11" t="s">
        <v>203</v>
      </c>
    </row>
    <row r="78" spans="4:5">
      <c r="D78" s="130"/>
      <c r="E78" s="11" t="s">
        <v>204</v>
      </c>
    </row>
    <row r="79" spans="4:5" ht="33">
      <c r="D79" s="130"/>
      <c r="E79" s="11" t="s">
        <v>205</v>
      </c>
    </row>
    <row r="80" spans="4:5">
      <c r="D80" s="130" t="s">
        <v>150</v>
      </c>
      <c r="E80" s="11" t="s">
        <v>206</v>
      </c>
    </row>
    <row r="81" spans="4:5">
      <c r="D81" s="130"/>
      <c r="E81" s="11" t="s">
        <v>207</v>
      </c>
    </row>
    <row r="82" spans="4:5" ht="33">
      <c r="D82" s="130"/>
      <c r="E82" s="11" t="s">
        <v>208</v>
      </c>
    </row>
    <row r="83" spans="4:5">
      <c r="D83" s="130"/>
      <c r="E83" s="11" t="s">
        <v>209</v>
      </c>
    </row>
    <row r="84" spans="4:5" ht="33">
      <c r="D84" s="130" t="s">
        <v>151</v>
      </c>
      <c r="E84" s="11" t="s">
        <v>582</v>
      </c>
    </row>
    <row r="85" spans="4:5">
      <c r="D85" s="130"/>
      <c r="E85" s="11" t="s">
        <v>210</v>
      </c>
    </row>
    <row r="86" spans="4:5" ht="33">
      <c r="D86" s="130"/>
      <c r="E86" s="11" t="s">
        <v>211</v>
      </c>
    </row>
    <row r="87" spans="4:5">
      <c r="D87" s="130" t="s">
        <v>152</v>
      </c>
      <c r="E87" s="11" t="s">
        <v>212</v>
      </c>
    </row>
    <row r="88" spans="4:5">
      <c r="D88" s="130"/>
      <c r="E88" s="11" t="s">
        <v>213</v>
      </c>
    </row>
    <row r="89" spans="4:5">
      <c r="D89" s="130"/>
      <c r="E89" s="11" t="s">
        <v>214</v>
      </c>
    </row>
    <row r="90" spans="4:5">
      <c r="D90" s="130"/>
      <c r="E90" s="11" t="s">
        <v>215</v>
      </c>
    </row>
    <row r="91" spans="4:5">
      <c r="D91" s="130" t="s">
        <v>153</v>
      </c>
      <c r="E91" s="11" t="s">
        <v>216</v>
      </c>
    </row>
    <row r="92" spans="4:5">
      <c r="D92" s="130"/>
      <c r="E92" s="11" t="s">
        <v>217</v>
      </c>
    </row>
  </sheetData>
  <mergeCells count="12">
    <mergeCell ref="D5:D7"/>
    <mergeCell ref="D10:D11"/>
    <mergeCell ref="D12:D30"/>
    <mergeCell ref="D31:D39"/>
    <mergeCell ref="D40:D41"/>
    <mergeCell ref="D87:D90"/>
    <mergeCell ref="D91:D92"/>
    <mergeCell ref="D42:D47"/>
    <mergeCell ref="D73:D76"/>
    <mergeCell ref="D77:D79"/>
    <mergeCell ref="D80:D83"/>
    <mergeCell ref="D84:D86"/>
  </mergeCells>
  <phoneticPr fontId="2"/>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9605DF11039F5D478FE5EDAFD3B87737" ma:contentTypeVersion="14" ma:contentTypeDescription="新しいドキュメントを作成します。" ma:contentTypeScope="" ma:versionID="5cff38341164ef1488fc0a24456c290c">
  <xsd:schema xmlns:xsd="http://www.w3.org/2001/XMLSchema" xmlns:xs="http://www.w3.org/2001/XMLSchema" xmlns:p="http://schemas.microsoft.com/office/2006/metadata/properties" xmlns:ns1="http://schemas.microsoft.com/sharepoint/v3" xmlns:ns2="8c3438c2-774e-4b56-8e53-485ea73e7025" xmlns:ns3="a753eb55-ace7-47fe-8293-79a8dad7846a" targetNamespace="http://schemas.microsoft.com/office/2006/metadata/properties" ma:root="true" ma:fieldsID="f13cea36877208107684981ea0154bad" ns1:_="" ns2:_="" ns3:_="">
    <xsd:import namespace="http://schemas.microsoft.com/sharepoint/v3"/>
    <xsd:import namespace="8c3438c2-774e-4b56-8e53-485ea73e7025"/>
    <xsd:import namespace="a753eb55-ace7-47fe-8293-79a8dad7846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1:_ip_UnifiedCompliancePolicyProperties" minOccurs="0"/>
                <xsd:element ref="ns1:_ip_UnifiedCompliancePolicyUIActio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統合コンプライアンス ポリシーのプロパティ" ma:hidden="true" ma:internalName="_ip_UnifiedCompliancePolicyProperties">
      <xsd:simpleType>
        <xsd:restriction base="dms:Note"/>
      </xsd:simpleType>
    </xsd:element>
    <xsd:element name="_ip_UnifiedCompliancePolicyUIAction" ma:index="15"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c3438c2-774e-4b56-8e53-485ea73e70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753eb55-ace7-47fe-8293-79a8dad7846a" elementFormDefault="qualified">
    <xsd:import namespace="http://schemas.microsoft.com/office/2006/documentManagement/types"/>
    <xsd:import namespace="http://schemas.microsoft.com/office/infopath/2007/PartnerControls"/>
    <xsd:element name="SharedWithUsers" ma:index="12"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4BD0E58-BF4A-49E4-881F-50DB08D19D6F}">
  <ds:schemaRefs>
    <ds:schemaRef ds:uri="http://purl.org/dc/dcmitype/"/>
    <ds:schemaRef ds:uri="http://schemas.microsoft.com/office/2006/metadata/properties"/>
    <ds:schemaRef ds:uri="http://purl.org/dc/elements/1.1/"/>
    <ds:schemaRef ds:uri="http://schemas.microsoft.com/office/2006/documentManagement/types"/>
    <ds:schemaRef ds:uri="http://schemas.microsoft.com/sharepoint/v3"/>
    <ds:schemaRef ds:uri="http://purl.org/dc/terms/"/>
    <ds:schemaRef ds:uri="http://schemas.microsoft.com/office/infopath/2007/PartnerControls"/>
    <ds:schemaRef ds:uri="http://schemas.openxmlformats.org/package/2006/metadata/core-properties"/>
    <ds:schemaRef ds:uri="a753eb55-ace7-47fe-8293-79a8dad7846a"/>
    <ds:schemaRef ds:uri="8c3438c2-774e-4b56-8e53-485ea73e7025"/>
    <ds:schemaRef ds:uri="http://www.w3.org/XML/1998/namespace"/>
  </ds:schemaRefs>
</ds:datastoreItem>
</file>

<file path=customXml/itemProps2.xml><?xml version="1.0" encoding="utf-8"?>
<ds:datastoreItem xmlns:ds="http://schemas.openxmlformats.org/officeDocument/2006/customXml" ds:itemID="{5D818DDF-49A5-47B5-AA31-B303F5DADAD5}">
  <ds:schemaRefs>
    <ds:schemaRef ds:uri="http://schemas.microsoft.com/sharepoint/v3/contenttype/forms"/>
  </ds:schemaRefs>
</ds:datastoreItem>
</file>

<file path=customXml/itemProps3.xml><?xml version="1.0" encoding="utf-8"?>
<ds:datastoreItem xmlns:ds="http://schemas.openxmlformats.org/officeDocument/2006/customXml" ds:itemID="{42F61C5A-B217-4CE4-A9D6-32C704FD54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c3438c2-774e-4b56-8e53-485ea73e7025"/>
    <ds:schemaRef ds:uri="a753eb55-ace7-47fe-8293-79a8dad784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評価シート</vt:lpstr>
      <vt:lpstr>評価結果</vt:lpstr>
      <vt:lpstr>結果チャート</vt:lpstr>
      <vt:lpstr>変更履歴</vt:lpstr>
      <vt:lpstr>選択項目</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2022-08-02T23:39:06Z</dcterms:created>
  <dcterms:modified xsi:type="dcterms:W3CDTF">2022-08-04T08:13:16Z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0x0101009605DF11039F5D478FE5EDAFD3B87737</vt:lpwstr>
  </property>
</Properties>
</file>