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jd/Dropbox/Consultorias/Red_Hosp_Bolivia/RED_HOSP_BOLIVIA/Output/"/>
    </mc:Choice>
  </mc:AlternateContent>
  <xr:revisionPtr revIDLastSave="0" documentId="13_ncr:1_{D0E805B4-6129-6240-86C1-35AD00CA813A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Hoja1" sheetId="2" r:id="rId1"/>
    <sheet name="Sheet 1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B22" i="2"/>
  <c r="E22" i="2" s="1"/>
  <c r="G22" i="2" s="1"/>
  <c r="D22" i="2"/>
  <c r="F22" i="2" s="1"/>
  <c r="H22" i="2" s="1"/>
  <c r="G21" i="2"/>
  <c r="F20" i="2"/>
  <c r="H20" i="2" s="1"/>
  <c r="F21" i="2"/>
  <c r="H21" i="2" s="1"/>
  <c r="F19" i="2"/>
  <c r="H19" i="2" s="1"/>
  <c r="E20" i="2"/>
  <c r="G20" i="2" s="1"/>
  <c r="E21" i="2"/>
  <c r="E19" i="2"/>
  <c r="G19" i="2" s="1"/>
</calcChain>
</file>

<file path=xl/sharedStrings.xml><?xml version="1.0" encoding="utf-8"?>
<sst xmlns="http://schemas.openxmlformats.org/spreadsheetml/2006/main" count="70" uniqueCount="28">
  <si>
    <t>anio</t>
  </si>
  <si>
    <t>hospital</t>
  </si>
  <si>
    <t>n</t>
  </si>
  <si>
    <t>tipo</t>
  </si>
  <si>
    <t>Hospital Municipal Boliviano Coreano</t>
  </si>
  <si>
    <t>Transferido</t>
  </si>
  <si>
    <t>Hospital Municipal Boliviano Holandes</t>
  </si>
  <si>
    <t>Hospital Municipal Los Andes</t>
  </si>
  <si>
    <t>Hospital El Alto Norte</t>
  </si>
  <si>
    <t>Hospital El Alto Sur</t>
  </si>
  <si>
    <t>Hospital de la Mujer</t>
  </si>
  <si>
    <t>Referido</t>
  </si>
  <si>
    <t>Hospital del Niño</t>
  </si>
  <si>
    <t>Hospital de Clinicas</t>
  </si>
  <si>
    <t>Hospital Universitario Nuestra Señora  de La Paz</t>
  </si>
  <si>
    <t>Hospital Villa Dolores</t>
  </si>
  <si>
    <t>Etiquetas de fila</t>
  </si>
  <si>
    <t>Total general</t>
  </si>
  <si>
    <t>Suma de n</t>
  </si>
  <si>
    <t>Etiquetas de columna</t>
  </si>
  <si>
    <t>Tasa Referencia</t>
  </si>
  <si>
    <t>Tasa Transferencia</t>
  </si>
  <si>
    <t>% Referidos</t>
  </si>
  <si>
    <t>% Transferidos</t>
  </si>
  <si>
    <t>N Referido</t>
  </si>
  <si>
    <t>N Transferido</t>
  </si>
  <si>
    <t>N Ingresos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</si>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</sst>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Fill="1" applyBorder="1"/>
    <xf numFmtId="169" fontId="0" fillId="0" borderId="0" xfId="0" applyNumberForma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2" fontId="2" fillId="0" borderId="0" xfId="0" applyNumberFormat="1" applyFont="1" applyFill="1" applyBorder="1"/>
    <xf numFmtId="169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Conejeros" refreshedDate="45604.602606828703" createdVersion="8" refreshedVersion="8" minRefreshableVersion="3" recordCount="25" xr:uid="{62CE294E-4555-434D-898A-821C9ACA5E91}">
  <cacheSource type="worksheet">
    <worksheetSource ref="A1:D26" sheet="Sheet 1"/>
  </cacheSource>
  <cacheFields count="4">
    <cacheField name="anio" numFmtId="0">
      <sharedItems containsSemiMixedTypes="0" containsString="0" containsNumber="1" containsInteger="1" minValue="2014" maxValue="2023" count="3">
        <n v="2014"/>
        <n v="2019"/>
        <n v="2023"/>
      </sharedItems>
    </cacheField>
    <cacheField name="hospital" numFmtId="0">
      <sharedItems/>
    </cacheField>
    <cacheField name="n" numFmtId="0">
      <sharedItems containsSemiMixedTypes="0" containsString="0" containsNumber="1" containsInteger="1" minValue="3" maxValue="3690" count="25">
        <n v="581"/>
        <n v="299"/>
        <n v="111"/>
        <n v="695"/>
        <n v="872"/>
        <n v="1273"/>
        <n v="183"/>
        <n v="316"/>
        <n v="648"/>
        <n v="1459"/>
        <n v="1328"/>
        <n v="3"/>
        <n v="780"/>
        <n v="131"/>
        <n v="1268"/>
        <n v="1641"/>
        <n v="1233"/>
        <n v="1485"/>
        <n v="2087"/>
        <n v="586"/>
        <n v="25"/>
        <n v="196"/>
        <n v="3690"/>
        <n v="684"/>
        <n v="3442"/>
      </sharedItems>
    </cacheField>
    <cacheField name="tipo" numFmtId="0">
      <sharedItems count="2">
        <s v="Transferido"/>
        <s v="Referi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Hospital Municipal Boliviano Coreano"/>
    <x v="0"/>
    <x v="0"/>
  </r>
  <r>
    <x v="0"/>
    <s v="Hospital Municipal Boliviano Holandes"/>
    <x v="1"/>
    <x v="0"/>
  </r>
  <r>
    <x v="0"/>
    <s v="Hospital Municipal Los Andes"/>
    <x v="2"/>
    <x v="0"/>
  </r>
  <r>
    <x v="1"/>
    <s v="Hospital El Alto Norte"/>
    <x v="3"/>
    <x v="0"/>
  </r>
  <r>
    <x v="1"/>
    <s v="Hospital Municipal Boliviano Coreano"/>
    <x v="4"/>
    <x v="0"/>
  </r>
  <r>
    <x v="1"/>
    <s v="Hospital Municipal Boliviano Holandes"/>
    <x v="5"/>
    <x v="0"/>
  </r>
  <r>
    <x v="1"/>
    <s v="Hospital Municipal Los Andes"/>
    <x v="6"/>
    <x v="0"/>
  </r>
  <r>
    <x v="2"/>
    <s v="Hospital El Alto Norte"/>
    <x v="7"/>
    <x v="0"/>
  </r>
  <r>
    <x v="2"/>
    <s v="Hospital El Alto Sur"/>
    <x v="8"/>
    <x v="0"/>
  </r>
  <r>
    <x v="2"/>
    <s v="Hospital Municipal Boliviano Coreano"/>
    <x v="9"/>
    <x v="0"/>
  </r>
  <r>
    <x v="2"/>
    <s v="Hospital Municipal Boliviano Holandes"/>
    <x v="10"/>
    <x v="0"/>
  </r>
  <r>
    <x v="2"/>
    <s v="Hospital Municipal Los Andes"/>
    <x v="11"/>
    <x v="0"/>
  </r>
  <r>
    <x v="0"/>
    <s v="Hospital de la Mujer"/>
    <x v="12"/>
    <x v="1"/>
  </r>
  <r>
    <x v="0"/>
    <s v="Hospital del Niño"/>
    <x v="13"/>
    <x v="1"/>
  </r>
  <r>
    <x v="1"/>
    <s v="Hospital El Alto Norte"/>
    <x v="14"/>
    <x v="1"/>
  </r>
  <r>
    <x v="1"/>
    <s v="Hospital de Clinicas"/>
    <x v="15"/>
    <x v="1"/>
  </r>
  <r>
    <x v="1"/>
    <s v="Hospital de la Mujer"/>
    <x v="16"/>
    <x v="1"/>
  </r>
  <r>
    <x v="1"/>
    <s v="Hospital del Niño"/>
    <x v="17"/>
    <x v="1"/>
  </r>
  <r>
    <x v="2"/>
    <s v="Hospital El Alto Norte"/>
    <x v="18"/>
    <x v="1"/>
  </r>
  <r>
    <x v="2"/>
    <s v="Hospital El Alto Sur"/>
    <x v="19"/>
    <x v="1"/>
  </r>
  <r>
    <x v="2"/>
    <s v="Hospital Universitario Nuestra Señora  de La Paz"/>
    <x v="20"/>
    <x v="1"/>
  </r>
  <r>
    <x v="2"/>
    <s v="Hospital Villa Dolores"/>
    <x v="21"/>
    <x v="1"/>
  </r>
  <r>
    <x v="2"/>
    <s v="Hospital de Clinicas"/>
    <x v="22"/>
    <x v="1"/>
  </r>
  <r>
    <x v="2"/>
    <s v="Hospital de la Mujer"/>
    <x v="23"/>
    <x v="1"/>
  </r>
  <r>
    <x v="2"/>
    <s v="Hospital del Niño"/>
    <x v="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C7FD4-CFF7-DF4F-9A41-84C06D4DC3D0}" name="TablaDiná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dataField="1" showAll="0">
      <items count="26">
        <item x="11"/>
        <item x="20"/>
        <item x="2"/>
        <item x="13"/>
        <item x="6"/>
        <item x="21"/>
        <item x="1"/>
        <item x="7"/>
        <item x="0"/>
        <item x="19"/>
        <item x="8"/>
        <item x="23"/>
        <item x="3"/>
        <item x="12"/>
        <item x="4"/>
        <item x="16"/>
        <item x="14"/>
        <item x="5"/>
        <item x="10"/>
        <item x="9"/>
        <item x="17"/>
        <item x="15"/>
        <item x="18"/>
        <item x="24"/>
        <item x="2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B172-62D3-6F43-914E-818A9594A72D}">
  <dimension ref="A3:H22"/>
  <sheetViews>
    <sheetView tabSelected="1" topLeftCell="A3" workbookViewId="0">
      <selection activeCell="A18" sqref="A18:H22"/>
    </sheetView>
  </sheetViews>
  <sheetFormatPr baseColWidth="10" defaultRowHeight="15" x14ac:dyDescent="0.2"/>
  <cols>
    <col min="1" max="1" width="15.83203125" bestFit="1" customWidth="1"/>
    <col min="2" max="2" width="20.33203125" bestFit="1" customWidth="1"/>
    <col min="3" max="3" width="11.33203125" bestFit="1" customWidth="1"/>
    <col min="4" max="4" width="11.1640625" bestFit="1" customWidth="1"/>
    <col min="5" max="5" width="13" bestFit="1" customWidth="1"/>
    <col min="6" max="6" width="15" bestFit="1" customWidth="1"/>
    <col min="7" max="7" width="10.1640625" bestFit="1" customWidth="1"/>
    <col min="8" max="8" width="12.1640625" bestFit="1" customWidth="1"/>
    <col min="9" max="9" width="8.33203125" bestFit="1" customWidth="1"/>
    <col min="10" max="10" width="9.83203125" bestFit="1" customWidth="1"/>
    <col min="11" max="11" width="8.33203125" bestFit="1" customWidth="1"/>
    <col min="12" max="12" width="7.83203125" bestFit="1" customWidth="1"/>
    <col min="13" max="13" width="8.33203125" bestFit="1" customWidth="1"/>
    <col min="14" max="14" width="9.83203125" bestFit="1" customWidth="1"/>
    <col min="15" max="15" width="8.33203125" bestFit="1" customWidth="1"/>
    <col min="16" max="16" width="9.83203125" bestFit="1" customWidth="1"/>
    <col min="17" max="17" width="8.33203125" bestFit="1" customWidth="1"/>
    <col min="18" max="18" width="9.83203125" bestFit="1" customWidth="1"/>
    <col min="19" max="19" width="8.33203125" bestFit="1" customWidth="1"/>
    <col min="20" max="20" width="7.83203125" bestFit="1" customWidth="1"/>
    <col min="21" max="21" width="8.33203125" bestFit="1" customWidth="1"/>
    <col min="22" max="22" width="9.83203125" bestFit="1" customWidth="1"/>
    <col min="23" max="23" width="8.33203125" bestFit="1" customWidth="1"/>
    <col min="24" max="24" width="7.83203125" bestFit="1" customWidth="1"/>
    <col min="25" max="25" width="8.33203125" bestFit="1" customWidth="1"/>
    <col min="26" max="26" width="9.83203125" bestFit="1" customWidth="1"/>
    <col min="27" max="27" width="8.33203125" bestFit="1" customWidth="1"/>
    <col min="28" max="28" width="7.83203125" bestFit="1" customWidth="1"/>
    <col min="29" max="29" width="8.33203125" bestFit="1" customWidth="1"/>
    <col min="30" max="30" width="9.83203125" bestFit="1" customWidth="1"/>
    <col min="31" max="31" width="8.33203125" bestFit="1" customWidth="1"/>
    <col min="32" max="32" width="7.83203125" bestFit="1" customWidth="1"/>
    <col min="33" max="33" width="9.33203125" bestFit="1" customWidth="1"/>
    <col min="34" max="34" width="7.83203125" bestFit="1" customWidth="1"/>
    <col min="35" max="35" width="9.33203125" bestFit="1" customWidth="1"/>
    <col min="36" max="36" width="9.83203125" bestFit="1" customWidth="1"/>
    <col min="37" max="37" width="9.33203125" bestFit="1" customWidth="1"/>
    <col min="38" max="38" width="9.83203125" bestFit="1" customWidth="1"/>
    <col min="39" max="39" width="9.33203125" bestFit="1" customWidth="1"/>
    <col min="40" max="40" width="9.83203125" bestFit="1" customWidth="1"/>
    <col min="41" max="41" width="9.33203125" bestFit="1" customWidth="1"/>
    <col min="42" max="42" width="7.83203125" bestFit="1" customWidth="1"/>
    <col min="43" max="43" width="9.33203125" bestFit="1" customWidth="1"/>
    <col min="44" max="44" width="7.83203125" bestFit="1" customWidth="1"/>
    <col min="45" max="45" width="9.33203125" bestFit="1" customWidth="1"/>
    <col min="46" max="46" width="7.83203125" bestFit="1" customWidth="1"/>
    <col min="47" max="47" width="9.33203125" bestFit="1" customWidth="1"/>
    <col min="48" max="48" width="7.83203125" bestFit="1" customWidth="1"/>
    <col min="49" max="49" width="9.33203125" bestFit="1" customWidth="1"/>
    <col min="50" max="50" width="7.83203125" bestFit="1" customWidth="1"/>
    <col min="51" max="51" width="9.33203125" bestFit="1" customWidth="1"/>
    <col min="52" max="52" width="11.1640625" bestFit="1" customWidth="1"/>
  </cols>
  <sheetData>
    <row r="3" spans="1:4" x14ac:dyDescent="0.2">
      <c r="A3" s="1" t="s">
        <v>18</v>
      </c>
      <c r="B3" s="1" t="s">
        <v>19</v>
      </c>
    </row>
    <row r="4" spans="1:4" x14ac:dyDescent="0.2">
      <c r="A4" s="1" t="s">
        <v>16</v>
      </c>
      <c r="B4" t="s">
        <v>11</v>
      </c>
      <c r="C4" t="s">
        <v>5</v>
      </c>
      <c r="D4" t="s">
        <v>17</v>
      </c>
    </row>
    <row r="5" spans="1:4" x14ac:dyDescent="0.2">
      <c r="A5" s="2">
        <v>2014</v>
      </c>
      <c r="B5" s="3">
        <v>911</v>
      </c>
      <c r="C5" s="3">
        <v>991</v>
      </c>
      <c r="D5" s="3">
        <v>1902</v>
      </c>
    </row>
    <row r="6" spans="1:4" x14ac:dyDescent="0.2">
      <c r="A6" s="2">
        <v>2019</v>
      </c>
      <c r="B6" s="3">
        <v>5627</v>
      </c>
      <c r="C6" s="3">
        <v>3023</v>
      </c>
      <c r="D6" s="3">
        <v>8650</v>
      </c>
    </row>
    <row r="7" spans="1:4" x14ac:dyDescent="0.2">
      <c r="A7" s="2">
        <v>2023</v>
      </c>
      <c r="B7" s="3">
        <v>10710</v>
      </c>
      <c r="C7" s="3">
        <v>3754</v>
      </c>
      <c r="D7" s="3">
        <v>14464</v>
      </c>
    </row>
    <row r="8" spans="1:4" x14ac:dyDescent="0.2">
      <c r="A8" s="2" t="s">
        <v>17</v>
      </c>
      <c r="B8" s="3">
        <v>17248</v>
      </c>
      <c r="C8" s="3">
        <v>7768</v>
      </c>
      <c r="D8" s="3">
        <v>25016</v>
      </c>
    </row>
    <row r="18" spans="1:8" x14ac:dyDescent="0.2">
      <c r="A18" s="4" t="s">
        <v>27</v>
      </c>
      <c r="B18" s="4" t="s">
        <v>24</v>
      </c>
      <c r="C18" s="4" t="s">
        <v>25</v>
      </c>
      <c r="D18" s="4" t="s">
        <v>26</v>
      </c>
      <c r="E18" s="4" t="s">
        <v>20</v>
      </c>
      <c r="F18" s="4" t="s">
        <v>21</v>
      </c>
      <c r="G18" s="4" t="s">
        <v>22</v>
      </c>
      <c r="H18" s="4" t="s">
        <v>23</v>
      </c>
    </row>
    <row r="19" spans="1:8" x14ac:dyDescent="0.2">
      <c r="A19" s="5">
        <v>2014</v>
      </c>
      <c r="B19" s="6">
        <v>911</v>
      </c>
      <c r="C19" s="6">
        <v>991</v>
      </c>
      <c r="D19" s="6">
        <v>1942</v>
      </c>
      <c r="E19" s="7">
        <f>B19/D19</f>
        <v>0.46910401647785788</v>
      </c>
      <c r="F19" s="7">
        <f>C19/D19</f>
        <v>0.51029866117404732</v>
      </c>
      <c r="G19" s="8">
        <f>E19*100</f>
        <v>46.91040164778579</v>
      </c>
      <c r="H19" s="8">
        <f>F19*100</f>
        <v>51.02986611740473</v>
      </c>
    </row>
    <row r="20" spans="1:8" x14ac:dyDescent="0.2">
      <c r="A20" s="5">
        <v>2019</v>
      </c>
      <c r="B20" s="6">
        <v>5627</v>
      </c>
      <c r="C20" s="6">
        <v>3023</v>
      </c>
      <c r="D20" s="6">
        <v>8658</v>
      </c>
      <c r="E20" s="7">
        <f t="shared" ref="E20:E21" si="0">B20/D20</f>
        <v>0.6499191499191499</v>
      </c>
      <c r="F20" s="7">
        <f t="shared" ref="F20:F22" si="1">C20/D20</f>
        <v>0.34915684915684914</v>
      </c>
      <c r="G20" s="8">
        <f t="shared" ref="G20:G22" si="2">E20*100</f>
        <v>64.991914991914996</v>
      </c>
      <c r="H20" s="8">
        <f t="shared" ref="H20:H22" si="3">F20*100</f>
        <v>34.915684915684913</v>
      </c>
    </row>
    <row r="21" spans="1:8" x14ac:dyDescent="0.2">
      <c r="A21" s="5">
        <v>2023</v>
      </c>
      <c r="B21" s="6">
        <v>10710</v>
      </c>
      <c r="C21" s="6">
        <v>3754</v>
      </c>
      <c r="D21" s="6">
        <v>14512</v>
      </c>
      <c r="E21" s="7">
        <f t="shared" si="0"/>
        <v>0.73800992282249178</v>
      </c>
      <c r="F21" s="7">
        <f t="shared" si="1"/>
        <v>0.25868246968026459</v>
      </c>
      <c r="G21" s="8">
        <f t="shared" si="2"/>
        <v>73.800992282249183</v>
      </c>
      <c r="H21" s="8">
        <f t="shared" si="3"/>
        <v>25.868246968026458</v>
      </c>
    </row>
    <row r="22" spans="1:8" x14ac:dyDescent="0.2">
      <c r="A22" s="9" t="s">
        <v>17</v>
      </c>
      <c r="B22" s="10">
        <f>SUM(B19:B21)</f>
        <v>17248</v>
      </c>
      <c r="C22" s="10">
        <f>SUM(C19:C21)</f>
        <v>7768</v>
      </c>
      <c r="D22" s="10">
        <f>SUM(D19:D21)</f>
        <v>25112</v>
      </c>
      <c r="E22" s="11">
        <f>B22/D22</f>
        <v>0.68684294361261544</v>
      </c>
      <c r="F22" s="11">
        <f t="shared" si="1"/>
        <v>0.30933418286078368</v>
      </c>
      <c r="G22" s="12">
        <f t="shared" si="2"/>
        <v>68.68429436126155</v>
      </c>
      <c r="H22" s="12">
        <f>F22*100</f>
        <v>30.933418286078368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A14" sqref="A1:D26"/>
    </sheetView>
  </sheetViews>
  <sheetFormatPr baseColWidth="10" defaultRowHeight="15" x14ac:dyDescent="0.2"/>
  <cols>
    <col min="2" max="2" width="37.83203125" bestFit="1" customWidth="1"/>
    <col min="4" max="4" width="9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2014</v>
      </c>
      <c r="B2" t="s">
        <v>4</v>
      </c>
      <c r="C2">
        <v>581</v>
      </c>
      <c r="D2" t="s">
        <v>5</v>
      </c>
    </row>
    <row r="3" spans="1:4" x14ac:dyDescent="0.2">
      <c r="A3">
        <v>2014</v>
      </c>
      <c r="B3" t="s">
        <v>6</v>
      </c>
      <c r="C3">
        <v>299</v>
      </c>
      <c r="D3" t="s">
        <v>5</v>
      </c>
    </row>
    <row r="4" spans="1:4" x14ac:dyDescent="0.2">
      <c r="A4">
        <v>2014</v>
      </c>
      <c r="B4" t="s">
        <v>7</v>
      </c>
      <c r="C4">
        <v>111</v>
      </c>
      <c r="D4" t="s">
        <v>5</v>
      </c>
    </row>
    <row r="5" spans="1:4" x14ac:dyDescent="0.2">
      <c r="A5">
        <v>2019</v>
      </c>
      <c r="B5" t="s">
        <v>8</v>
      </c>
      <c r="C5">
        <v>695</v>
      </c>
      <c r="D5" t="s">
        <v>5</v>
      </c>
    </row>
    <row r="6" spans="1:4" x14ac:dyDescent="0.2">
      <c r="A6">
        <v>2019</v>
      </c>
      <c r="B6" t="s">
        <v>4</v>
      </c>
      <c r="C6">
        <v>872</v>
      </c>
      <c r="D6" t="s">
        <v>5</v>
      </c>
    </row>
    <row r="7" spans="1:4" x14ac:dyDescent="0.2">
      <c r="A7">
        <v>2019</v>
      </c>
      <c r="B7" t="s">
        <v>6</v>
      </c>
      <c r="C7">
        <v>1273</v>
      </c>
      <c r="D7" t="s">
        <v>5</v>
      </c>
    </row>
    <row r="8" spans="1:4" x14ac:dyDescent="0.2">
      <c r="A8">
        <v>2019</v>
      </c>
      <c r="B8" t="s">
        <v>7</v>
      </c>
      <c r="C8">
        <v>183</v>
      </c>
      <c r="D8" t="s">
        <v>5</v>
      </c>
    </row>
    <row r="9" spans="1:4" x14ac:dyDescent="0.2">
      <c r="A9">
        <v>2023</v>
      </c>
      <c r="B9" t="s">
        <v>8</v>
      </c>
      <c r="C9">
        <v>316</v>
      </c>
      <c r="D9" t="s">
        <v>5</v>
      </c>
    </row>
    <row r="10" spans="1:4" x14ac:dyDescent="0.2">
      <c r="A10">
        <v>2023</v>
      </c>
      <c r="B10" t="s">
        <v>9</v>
      </c>
      <c r="C10">
        <v>648</v>
      </c>
      <c r="D10" t="s">
        <v>5</v>
      </c>
    </row>
    <row r="11" spans="1:4" x14ac:dyDescent="0.2">
      <c r="A11">
        <v>2023</v>
      </c>
      <c r="B11" t="s">
        <v>4</v>
      </c>
      <c r="C11">
        <v>1459</v>
      </c>
      <c r="D11" t="s">
        <v>5</v>
      </c>
    </row>
    <row r="12" spans="1:4" x14ac:dyDescent="0.2">
      <c r="A12">
        <v>2023</v>
      </c>
      <c r="B12" t="s">
        <v>6</v>
      </c>
      <c r="C12">
        <v>1328</v>
      </c>
      <c r="D12" t="s">
        <v>5</v>
      </c>
    </row>
    <row r="13" spans="1:4" x14ac:dyDescent="0.2">
      <c r="A13">
        <v>2023</v>
      </c>
      <c r="B13" t="s">
        <v>7</v>
      </c>
      <c r="C13">
        <v>3</v>
      </c>
      <c r="D13" t="s">
        <v>5</v>
      </c>
    </row>
    <row r="14" spans="1:4" x14ac:dyDescent="0.2">
      <c r="A14">
        <v>2014</v>
      </c>
      <c r="B14" t="s">
        <v>10</v>
      </c>
      <c r="C14">
        <v>780</v>
      </c>
      <c r="D14" t="s">
        <v>11</v>
      </c>
    </row>
    <row r="15" spans="1:4" x14ac:dyDescent="0.2">
      <c r="A15">
        <v>2014</v>
      </c>
      <c r="B15" t="s">
        <v>12</v>
      </c>
      <c r="C15">
        <v>131</v>
      </c>
      <c r="D15" t="s">
        <v>11</v>
      </c>
    </row>
    <row r="16" spans="1:4" x14ac:dyDescent="0.2">
      <c r="A16">
        <v>2019</v>
      </c>
      <c r="B16" t="s">
        <v>8</v>
      </c>
      <c r="C16">
        <v>1268</v>
      </c>
      <c r="D16" t="s">
        <v>11</v>
      </c>
    </row>
    <row r="17" spans="1:4" x14ac:dyDescent="0.2">
      <c r="A17">
        <v>2019</v>
      </c>
      <c r="B17" t="s">
        <v>13</v>
      </c>
      <c r="C17">
        <v>1641</v>
      </c>
      <c r="D17" t="s">
        <v>11</v>
      </c>
    </row>
    <row r="18" spans="1:4" x14ac:dyDescent="0.2">
      <c r="A18">
        <v>2019</v>
      </c>
      <c r="B18" t="s">
        <v>10</v>
      </c>
      <c r="C18">
        <v>1233</v>
      </c>
      <c r="D18" t="s">
        <v>11</v>
      </c>
    </row>
    <row r="19" spans="1:4" x14ac:dyDescent="0.2">
      <c r="A19">
        <v>2019</v>
      </c>
      <c r="B19" t="s">
        <v>12</v>
      </c>
      <c r="C19">
        <v>1485</v>
      </c>
      <c r="D19" t="s">
        <v>11</v>
      </c>
    </row>
    <row r="20" spans="1:4" x14ac:dyDescent="0.2">
      <c r="A20">
        <v>2023</v>
      </c>
      <c r="B20" t="s">
        <v>8</v>
      </c>
      <c r="C20">
        <v>2087</v>
      </c>
      <c r="D20" t="s">
        <v>11</v>
      </c>
    </row>
    <row r="21" spans="1:4" x14ac:dyDescent="0.2">
      <c r="A21">
        <v>2023</v>
      </c>
      <c r="B21" t="s">
        <v>9</v>
      </c>
      <c r="C21">
        <v>586</v>
      </c>
      <c r="D21" t="s">
        <v>11</v>
      </c>
    </row>
    <row r="22" spans="1:4" x14ac:dyDescent="0.2">
      <c r="A22">
        <v>2023</v>
      </c>
      <c r="B22" t="s">
        <v>14</v>
      </c>
      <c r="C22">
        <v>25</v>
      </c>
      <c r="D22" t="s">
        <v>11</v>
      </c>
    </row>
    <row r="23" spans="1:4" x14ac:dyDescent="0.2">
      <c r="A23">
        <v>2023</v>
      </c>
      <c r="B23" t="s">
        <v>15</v>
      </c>
      <c r="C23">
        <v>196</v>
      </c>
      <c r="D23" t="s">
        <v>11</v>
      </c>
    </row>
    <row r="24" spans="1:4" x14ac:dyDescent="0.2">
      <c r="A24">
        <v>2023</v>
      </c>
      <c r="B24" t="s">
        <v>13</v>
      </c>
      <c r="C24">
        <v>3690</v>
      </c>
      <c r="D24" t="s">
        <v>11</v>
      </c>
    </row>
    <row r="25" spans="1:4" x14ac:dyDescent="0.2">
      <c r="A25">
        <v>2023</v>
      </c>
      <c r="B25" t="s">
        <v>10</v>
      </c>
      <c r="C25">
        <v>684</v>
      </c>
      <c r="D25" t="s">
        <v>11</v>
      </c>
    </row>
    <row r="26" spans="1:4" x14ac:dyDescent="0.2">
      <c r="A26">
        <v>2023</v>
      </c>
      <c r="B26" t="s">
        <v>12</v>
      </c>
      <c r="C26">
        <v>3442</v>
      </c>
      <c r="D26" t="s">
        <v>11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José Conejeros</cp:lastModifiedBy>
  <dcterms:created xsi:type="dcterms:W3CDTF">2024-11-08T14:26:23Z</dcterms:created>
  <dcterms:modified xsi:type="dcterms:W3CDTF">2024-11-08T17:42:42Z</dcterms:modified>
</cp:coreProperties>
</file>