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rec\Documents\0 PPStartUp\PPS Files\"/>
    </mc:Choice>
  </mc:AlternateContent>
  <xr:revisionPtr revIDLastSave="0" documentId="13_ncr:1_{3C3FC6C1-6A15-4730-8EE2-E6EF5677AAE8}" xr6:coauthVersionLast="47" xr6:coauthVersionMax="47" xr10:uidLastSave="{00000000-0000-0000-0000-000000000000}"/>
  <bookViews>
    <workbookView visibility="hidden" xWindow="-108" yWindow="-108" windowWidth="23256" windowHeight="12576" activeTab="5" xr2:uid="{405C2886-1262-4A83-9863-62F61D1F2A74}"/>
  </bookViews>
  <sheets>
    <sheet name="ICD10Codes" sheetId="6" r:id="rId1"/>
    <sheet name="TandC" sheetId="5" r:id="rId2"/>
    <sheet name="BankingDetails" sheetId="4" r:id="rId3"/>
    <sheet name="ContactDetails" sheetId="3" r:id="rId4"/>
    <sheet name="Clients" sheetId="2" r:id="rId5"/>
    <sheet name="InvNumbers" sheetId="1" r:id="rId6"/>
  </sheets>
  <definedNames>
    <definedName name="EditClient">'Clients'!$A$2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E1" i="6"/>
  <c r="C1" i="5"/>
  <c r="K1" i="3"/>
  <c r="Y1" i="2"/>
  <c r="D1" i="1"/>
  <c r="A2" i="1"/>
</calcChain>
</file>

<file path=xl/sharedStrings.xml><?xml version="1.0" encoding="utf-8"?>
<sst xmlns="http://schemas.openxmlformats.org/spreadsheetml/2006/main" count="174" uniqueCount="168">
  <si>
    <t>Current Invoice Number</t>
  </si>
  <si>
    <t>Account ID</t>
  </si>
  <si>
    <t>Client</t>
  </si>
  <si>
    <t xml:space="preserve"> </t>
  </si>
  <si>
    <t>Client ID number</t>
  </si>
  <si>
    <t>Country Code</t>
  </si>
  <si>
    <t>Contact Number</t>
  </si>
  <si>
    <t>Email</t>
  </si>
  <si>
    <t>Address Line 1</t>
  </si>
  <si>
    <t>Address Line 2</t>
  </si>
  <si>
    <t>Address Line 3</t>
  </si>
  <si>
    <t>Suburb</t>
  </si>
  <si>
    <t>City/ Town</t>
  </si>
  <si>
    <t>Area Code</t>
  </si>
  <si>
    <t>Medical Aid Name</t>
  </si>
  <si>
    <t>Medical Aid number</t>
  </si>
  <si>
    <t>Principal Member</t>
  </si>
  <si>
    <t>Principal Member ID</t>
  </si>
  <si>
    <t>Dependent Code</t>
  </si>
  <si>
    <t>PM Address 1</t>
  </si>
  <si>
    <t>PM Address 2</t>
  </si>
  <si>
    <t>PM Address 3</t>
  </si>
  <si>
    <t>PM Suburb</t>
  </si>
  <si>
    <t>PM City / Town</t>
  </si>
  <si>
    <t>PM Area Code</t>
  </si>
  <si>
    <t>Office Phone number</t>
  </si>
  <si>
    <t>Email address</t>
  </si>
  <si>
    <t>Website</t>
  </si>
  <si>
    <t>Area code</t>
  </si>
  <si>
    <t>Account name</t>
  </si>
  <si>
    <t>Bank</t>
  </si>
  <si>
    <t>Branch Code</t>
  </si>
  <si>
    <t>Account number</t>
  </si>
  <si>
    <t>Reference</t>
  </si>
  <si>
    <t>Iteration</t>
  </si>
  <si>
    <t>Terms and Conditions</t>
  </si>
  <si>
    <t>ICD10 Codes</t>
  </si>
  <si>
    <t>Description</t>
  </si>
  <si>
    <t>DataValidation</t>
  </si>
  <si>
    <t xml:space="preserve"> - </t>
  </si>
  <si>
    <t xml:space="preserve"> Z63.9</t>
  </si>
  <si>
    <t xml:space="preserve">Problems related to Primary Support Group, unspecified </t>
  </si>
  <si>
    <t xml:space="preserve"> Z71.9 </t>
  </si>
  <si>
    <t>Counselling, unspecified</t>
  </si>
  <si>
    <t xml:space="preserve"> Z61.9</t>
  </si>
  <si>
    <t>Negative life event in childhood – unspecified</t>
  </si>
  <si>
    <t xml:space="preserve"> Z71.2</t>
  </si>
  <si>
    <t>Person consulting for explanation of investigation findings (Assessment Feedback)</t>
  </si>
  <si>
    <t>F81.9</t>
  </si>
  <si>
    <t>Developmental disorder of scholastic skills, unspecified (Assessment)</t>
  </si>
  <si>
    <t>F43.0</t>
  </si>
  <si>
    <t>Acute Stress Reaction</t>
  </si>
  <si>
    <t>F43.9</t>
  </si>
  <si>
    <t>Other reactions to severe stress</t>
  </si>
  <si>
    <t>T74.1</t>
  </si>
  <si>
    <t>Maltreatment syndromes: Physical Abuse</t>
  </si>
  <si>
    <t>T74.2</t>
  </si>
  <si>
    <t>Maltreatment syndromes: Sexual abuse</t>
  </si>
  <si>
    <t>T14.91</t>
  </si>
  <si>
    <t>Suicide attempt</t>
  </si>
  <si>
    <t xml:space="preserve">F10 </t>
  </si>
  <si>
    <t xml:space="preserve">Mental and behavioural disorders due to use of alcohol </t>
  </si>
  <si>
    <t>F11</t>
  </si>
  <si>
    <t>Mental and behavioural disorders due to use of opioids</t>
  </si>
  <si>
    <t>F12</t>
  </si>
  <si>
    <t>Mental and behavioural disorders due to use of cannabinoids</t>
  </si>
  <si>
    <t>F13</t>
  </si>
  <si>
    <t>Mental and behavioural disorders due to use of sedatives or hypnotics</t>
  </si>
  <si>
    <t>F14</t>
  </si>
  <si>
    <t xml:space="preserve">Mental and behavioural disorders due to use of cocaine </t>
  </si>
  <si>
    <t>F15</t>
  </si>
  <si>
    <t>Mental and behavioural disorders due to use of other stimulants including caffeine</t>
  </si>
  <si>
    <t>F16</t>
  </si>
  <si>
    <t>Mental and behavioural disorders due to use of hallucinogens</t>
  </si>
  <si>
    <t>F18</t>
  </si>
  <si>
    <t>Mental and behavioural disorders due to use of volatile solvents</t>
  </si>
  <si>
    <t>F20</t>
  </si>
  <si>
    <t>Schizophrenia</t>
  </si>
  <si>
    <t xml:space="preserve">F23.9 </t>
  </si>
  <si>
    <t xml:space="preserve">Acute and transient psychotic disorder, unspecified </t>
  </si>
  <si>
    <t>F50.0</t>
  </si>
  <si>
    <t>Anorexia nervosa</t>
  </si>
  <si>
    <t>F50.1</t>
  </si>
  <si>
    <t xml:space="preserve"> Atypical anorexia nervosa</t>
  </si>
  <si>
    <t>F50.2</t>
  </si>
  <si>
    <t>Bulimia nervosa</t>
  </si>
  <si>
    <t>F50.3</t>
  </si>
  <si>
    <t>Atypical bulimia nervosa</t>
  </si>
  <si>
    <t xml:space="preserve">F31 </t>
  </si>
  <si>
    <t xml:space="preserve">Bipolar affective disorder </t>
  </si>
  <si>
    <t xml:space="preserve">F31.0 </t>
  </si>
  <si>
    <t xml:space="preserve">Bipolar affective disorder, current episode hypomanic </t>
  </si>
  <si>
    <t xml:space="preserve">F31.1 </t>
  </si>
  <si>
    <t xml:space="preserve">Bipolar affective disorder, current episode manic without psychotic symptoms </t>
  </si>
  <si>
    <t xml:space="preserve">F31.2 </t>
  </si>
  <si>
    <t xml:space="preserve">Bipolar affective disorder, current episode manic with psychotic symptoms </t>
  </si>
  <si>
    <t xml:space="preserve">F31.3 </t>
  </si>
  <si>
    <t xml:space="preserve">Bipolar affective disorder, current episode mild or moderate depression </t>
  </si>
  <si>
    <t xml:space="preserve">F31.4 </t>
  </si>
  <si>
    <t xml:space="preserve">Bipolar affective disorder, current episode severe depression without psychotic symptoms </t>
  </si>
  <si>
    <t xml:space="preserve">F31.5 </t>
  </si>
  <si>
    <t xml:space="preserve">Bipolar affective disorder, current episode severe depression with psychotic symptoms </t>
  </si>
  <si>
    <t xml:space="preserve">F31.6 </t>
  </si>
  <si>
    <t xml:space="preserve">Bipolar affective disorder, current episode mixed </t>
  </si>
  <si>
    <t xml:space="preserve">F31.7 </t>
  </si>
  <si>
    <t xml:space="preserve">Bipolar affective disorder, currently in remission </t>
  </si>
  <si>
    <t xml:space="preserve">F31.9 </t>
  </si>
  <si>
    <t xml:space="preserve">Bipolar affective disorder, unspecified </t>
  </si>
  <si>
    <t xml:space="preserve">F32.2 </t>
  </si>
  <si>
    <t xml:space="preserve">Severe depressive episode without psychotic symptoms </t>
  </si>
  <si>
    <t xml:space="preserve">F32.3 </t>
  </si>
  <si>
    <t xml:space="preserve">Severe depressive episode with psychotic symptoms </t>
  </si>
  <si>
    <t xml:space="preserve">F32.9 </t>
  </si>
  <si>
    <t xml:space="preserve">Depressive episode, unspecified </t>
  </si>
  <si>
    <t xml:space="preserve">F33.1 </t>
  </si>
  <si>
    <t xml:space="preserve">Recurrent depressive disorder, current episode moderate </t>
  </si>
  <si>
    <t xml:space="preserve">F33.2 </t>
  </si>
  <si>
    <t xml:space="preserve">Recurrent depressive disorder, current episode severe without psychotic symptoms </t>
  </si>
  <si>
    <t xml:space="preserve">F33.3 </t>
  </si>
  <si>
    <t xml:space="preserve">Recurrent depressive disorder, current episode severe with psychotic symptoms </t>
  </si>
  <si>
    <t xml:space="preserve">F33.4 </t>
  </si>
  <si>
    <t xml:space="preserve">Recurrent depressive disorder, currently in remission </t>
  </si>
  <si>
    <t xml:space="preserve">F33.8 </t>
  </si>
  <si>
    <t xml:space="preserve">Other recurrent depressive disorders </t>
  </si>
  <si>
    <t xml:space="preserve">F33.9 </t>
  </si>
  <si>
    <t xml:space="preserve">Recurrent depressive disorder, unspecified </t>
  </si>
  <si>
    <t xml:space="preserve">F53.1 </t>
  </si>
  <si>
    <t>Severe mental and behavioural disorders associated with the puerperium, not elsewhere classified</t>
  </si>
  <si>
    <t xml:space="preserve">F53.8 </t>
  </si>
  <si>
    <t xml:space="preserve">Other mental and behavioural disorders associated with the puerperium, not elsewhere classified </t>
  </si>
  <si>
    <t xml:space="preserve">F53.9 </t>
  </si>
  <si>
    <t xml:space="preserve">Puerperal mental disorder, unspecified </t>
  </si>
  <si>
    <t>F43.1</t>
  </si>
  <si>
    <t xml:space="preserve">Post traumatic Stress Disorder </t>
  </si>
  <si>
    <t>T74.3</t>
  </si>
  <si>
    <t>Maltreatment syndromes: Psychological abuse</t>
  </si>
  <si>
    <t>F50.8</t>
  </si>
  <si>
    <t>Other Eating Disorders</t>
  </si>
  <si>
    <t xml:space="preserve">F32.0 </t>
  </si>
  <si>
    <t xml:space="preserve">Mild depressive episode </t>
  </si>
  <si>
    <t xml:space="preserve">F32.1 </t>
  </si>
  <si>
    <t xml:space="preserve">Moderate depressive episode </t>
  </si>
  <si>
    <t>F41.0</t>
  </si>
  <si>
    <t>Panic Disorder</t>
  </si>
  <si>
    <t>F41.1</t>
  </si>
  <si>
    <t>Generalized anxiety disorder</t>
  </si>
  <si>
    <t>F41.3</t>
  </si>
  <si>
    <t xml:space="preserve">Other mixed anxiety disorder </t>
  </si>
  <si>
    <t>F41.9</t>
  </si>
  <si>
    <t xml:space="preserve">Anxiety Disorder unspecified </t>
  </si>
  <si>
    <t xml:space="preserve"> F93.0</t>
  </si>
  <si>
    <t xml:space="preserve">Seperation Anxiety Disorder </t>
  </si>
  <si>
    <t xml:space="preserve">F53 </t>
  </si>
  <si>
    <t>Mental and behavioural disorders associated with the puerperium, not elsewhere classified</t>
  </si>
  <si>
    <t xml:space="preserve">F53.0 </t>
  </si>
  <si>
    <t>Mild mental and behavioural disorders associated with the puerperium, not elsewhere classified</t>
  </si>
  <si>
    <t>F60. 3</t>
  </si>
  <si>
    <t>Borderline Personality Disorder</t>
  </si>
  <si>
    <t>F84.0</t>
  </si>
  <si>
    <t xml:space="preserve">Autistic Disorder </t>
  </si>
  <si>
    <t>F90.0</t>
  </si>
  <si>
    <t>Attention-deficit hyperactivity disorder, predominantly inattentive type</t>
  </si>
  <si>
    <t>F90.1</t>
  </si>
  <si>
    <t xml:space="preserve">Attention-deficit hyperactivity disorder, predominantly hyperactive type </t>
  </si>
  <si>
    <t>F90.2</t>
  </si>
  <si>
    <t xml:space="preserve">Attention-deficit hyperactivity disorder, combined type </t>
  </si>
  <si>
    <t>F90.9</t>
  </si>
  <si>
    <t xml:space="preserve">Attention-deficit hyperactivity disorder, unspecified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</si>
</sst>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4D91ED-9993-4D59-B046-F4AFA7BA815C}" name="ICDCodes" displayName="ICDCodes" ref="A1:C65" totalsRowShown="0" headerRowDxfId="6" dataDxfId="5">
  <autoFilter ref="A1:C65" xr:uid="{FA4D91ED-9993-4D59-B046-F4AFA7BA815C}"/>
  <tableColumns count="3">
    <tableColumn id="1" xr3:uid="{54B7EECF-5E8B-4606-B797-291E608C26DE}" name="ICD10 Codes" dataDxfId="4"/>
    <tableColumn id="2" xr3:uid="{8B48963D-497E-4507-876C-264C74451CAA}" name="Description" dataDxfId="3"/>
    <tableColumn id="3" xr3:uid="{727DE4D0-1810-4E14-8EC4-EDC2C0D07AB0}" name="DataValidation" dataDxfId="2">
      <calculatedColumnFormula>_xlfn.CONCAT(A2,$F$1,B2)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7A3CC8-0C42-4A63-BC9D-D15C78F18619}" name="TandC" displayName="TandC" ref="A1:A2" totalsRowShown="0">
  <autoFilter ref="A1:A2" xr:uid="{597A3CC8-0C42-4A63-BC9D-D15C78F18619}"/>
  <tableColumns count="1">
    <tableColumn id="1" xr3:uid="{CF09DF15-BD2C-48A8-BE82-22CB9C6AD276}" name="Terms and Condi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D69229-2B65-43DC-87DC-93FCA49726BB}" name="BankingDetails" displayName="BankingDetails" ref="A1:F2" totalsRowShown="0">
  <autoFilter ref="A1:F2" xr:uid="{EFD69229-2B65-43DC-87DC-93FCA49726BB}"/>
  <tableColumns count="6">
    <tableColumn id="1" xr3:uid="{E915FC47-337D-494B-AB25-87A3F3A2EAB5}" name="Account name"/>
    <tableColumn id="2" xr3:uid="{D57F136C-0F16-4961-B14F-40EC7CF99162}" name="Bank"/>
    <tableColumn id="3" xr3:uid="{492A14A5-73A7-4871-9EBD-01EAD1560286}" name="Branch Code"/>
    <tableColumn id="4" xr3:uid="{BDC008E5-929A-4841-B276-71684093A79D}" name="Account number"/>
    <tableColumn id="5" xr3:uid="{EB0E2E30-309C-4D83-B6E7-77D6D7B59EE8}" name="Reference"/>
    <tableColumn id="6" xr3:uid="{5FE73B0F-6911-4447-8F11-860056524559}" name="Iter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5E3BF3-D9B0-49D1-BD7E-ED0FE8346AB5}" name="ContactDetails" displayName="ContactDetails" ref="A1:I2" totalsRowShown="0">
  <autoFilter ref="A1:I2" xr:uid="{765E3BF3-D9B0-49D1-BD7E-ED0FE8346AB5}"/>
  <tableColumns count="9">
    <tableColumn id="1" xr3:uid="{A0A25CA7-E262-4912-BA17-2B3C52DFF414}" name="Office Phone number"/>
    <tableColumn id="2" xr3:uid="{7E7B9D58-3998-4D3C-BC49-A517C794CBFD}" name="Email address"/>
    <tableColumn id="3" xr3:uid="{581F3115-2D05-464E-894B-B3707A58D537}" name="Website"/>
    <tableColumn id="4" xr3:uid="{B48C5208-EDBF-4FF8-9225-DCBC1854BE88}" name="Address Line 1"/>
    <tableColumn id="5" xr3:uid="{952677A4-2025-42CA-8A29-592440DC3E97}" name="Address Line 2"/>
    <tableColumn id="6" xr3:uid="{61019D3E-F20A-435E-A1EC-B58D88940A27}" name="Address Line 3"/>
    <tableColumn id="7" xr3:uid="{17B7D69E-B7B8-4B4B-84ED-01AC35012A15}" name="Suburb"/>
    <tableColumn id="8" xr3:uid="{A134BA27-6BF6-4D7D-809A-404B345E995B}" name="City/ Town"/>
    <tableColumn id="9" xr3:uid="{6847D89E-6D53-4B7E-803A-5BCBFC58676F}" name="Area c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07A1C-E8D9-446C-96DF-B31F95DC9EAA}" name="Clients" displayName="Clients" ref="A1:W2" totalsRowShown="0">
  <autoFilter ref="A1:W2" xr:uid="{FE607A1C-E8D9-446C-96DF-B31F95DC9EAA}"/>
  <tableColumns count="23">
    <tableColumn id="1" xr3:uid="{52D9A881-C9E7-4F39-8F25-CB96E67E4F78}" name="Client"/>
    <tableColumn id="2" xr3:uid="{470358B8-DFDD-4C75-9A30-722275770C68}" name="Account ID" dataDxfId="1">
      <calculatedColumnFormula>LEFT(A2,1)&amp;MID(A2,FIND($Z$1,A2)+1,1)&amp;(ROW(Clients[[#This Row],[Client]])-1)</calculatedColumnFormula>
    </tableColumn>
    <tableColumn id="3" xr3:uid="{8E0377B5-506D-498F-8E91-54F1E3F1E781}" name="Client ID number"/>
    <tableColumn id="4" xr3:uid="{55906BFD-8A29-4431-9248-EC4807B95F30}" name="Country Code"/>
    <tableColumn id="5" xr3:uid="{76DA44B8-0E6D-4280-A522-F24A6759160C}" name="Contact Number"/>
    <tableColumn id="6" xr3:uid="{1738E946-CB34-4BCB-B5AD-6078197B7A1F}" name="Email"/>
    <tableColumn id="7" xr3:uid="{08D13112-250B-47D6-9872-2AB72E99AEE1}" name="Address Line 1"/>
    <tableColumn id="8" xr3:uid="{7BEE4473-7B47-4047-BA0E-47E9E79F812E}" name="Address Line 2"/>
    <tableColumn id="9" xr3:uid="{20D3E395-9416-44EE-800A-62CB9E96FAD3}" name="Address Line 3"/>
    <tableColumn id="10" xr3:uid="{7F9A3EE4-0151-40D2-B79E-74D05DE31000}" name="Suburb"/>
    <tableColumn id="11" xr3:uid="{C7510674-35FA-45D5-9A88-A2C002B3B9F3}" name="City/ Town"/>
    <tableColumn id="12" xr3:uid="{14CC3B16-5A47-426F-B684-000AD2408681}" name="Area Code"/>
    <tableColumn id="13" xr3:uid="{B5698B7E-FC83-4CA2-A45C-16255B5E129F}" name="Medical Aid Name"/>
    <tableColumn id="14" xr3:uid="{B82DCDEC-E9B6-455D-B151-E88B258F6253}" name="Medical Aid number"/>
    <tableColumn id="15" xr3:uid="{D043900C-9E5C-4FD7-9BE0-8F1A29EDBE81}" name="Principal Member"/>
    <tableColumn id="16" xr3:uid="{1F4E12FA-CA1A-4936-8669-3759F1BF5A38}" name="Principal Member ID"/>
    <tableColumn id="17" xr3:uid="{E3BAF143-2530-41DA-95BD-3E12CB72F17D}" name="Dependent Code"/>
    <tableColumn id="18" xr3:uid="{B8F6C74B-FCE5-4064-B944-9178CA76C5A6}" name="PM Address 1"/>
    <tableColumn id="19" xr3:uid="{4E90F63C-4ACD-4E72-BFED-14769F88BBE4}" name="PM Address 2"/>
    <tableColumn id="20" xr3:uid="{18FAB988-44DE-4D98-872A-CD8CEDE3D863}" name="PM Address 3"/>
    <tableColumn id="21" xr3:uid="{86A87494-9657-4D69-A3C8-43E975B8BEC4}" name="PM Suburb"/>
    <tableColumn id="22" xr3:uid="{0647A3FF-0B92-4A78-AA44-26B893C65DA1}" name="PM City / Town"/>
    <tableColumn id="23" xr3:uid="{F34B47F9-EF0F-4CED-B2C0-C9AB06BA52BA}" name="PM Area Co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26E62-013A-411D-9B4F-3C2A57B8DA6A}" name="InvTracker" displayName="InvTracker" ref="A1:B2" totalsRowShown="0">
  <autoFilter ref="A1:B2" xr:uid="{0D226E62-013A-411D-9B4F-3C2A57B8DA6A}"/>
  <tableColumns count="2">
    <tableColumn id="1" xr3:uid="{FAE8E7CA-1C24-4F1B-B429-4004361CA90A}" name="Current Invoice Number" dataDxfId="0">
      <calculatedColumnFormula>1001</calculatedColumnFormula>
    </tableColumn>
    <tableColumn id="2" xr3:uid="{720D2568-0674-4EE9-BEFF-C86A42C9C5BE}" name="Account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DA17-4E55-4918-BD5A-06D52F984A7B}">
  <sheetPr codeName="Sheet1"/>
  <dimension ref="A1:F65"/>
  <sheetViews>
    <sheetView workbookViewId="0">
      <selection activeCell="A66" sqref="A66:XFD66"/>
    </sheetView>
  </sheetViews>
  <sheetFormatPr defaultRowHeight="14.4" x14ac:dyDescent="0.3"/>
  <cols>
    <col min="1" max="1" width="13.6640625" style="2" bestFit="1" customWidth="1"/>
    <col min="2" max="2" width="82.109375" style="2" bestFit="1" customWidth="1"/>
    <col min="3" max="3" width="88.77734375" style="2" bestFit="1" customWidth="1"/>
    <col min="4" max="4" width="3.6640625" customWidth="1"/>
    <col min="5" max="5" width="6" customWidth="1"/>
    <col min="6" max="6" width="3.5546875" customWidth="1"/>
  </cols>
  <sheetData>
    <row r="1" spans="1:6" x14ac:dyDescent="0.3">
      <c r="A1" s="2" t="s">
        <v>36</v>
      </c>
      <c r="B1" s="2" t="s">
        <v>37</v>
      </c>
      <c r="C1" s="2" t="s">
        <v>38</v>
      </c>
      <c r="E1" s="3">
        <f>COUNTA(ICDCodes[ICD10 Codes])</f>
        <v>64</v>
      </c>
      <c r="F1" t="s">
        <v>39</v>
      </c>
    </row>
    <row r="2" spans="1:6" x14ac:dyDescent="0.3">
      <c r="A2" s="1" t="s">
        <v>40</v>
      </c>
      <c r="B2" s="1" t="s">
        <v>41</v>
      </c>
      <c r="C2" s="2" t="str">
        <f>_xlfn.CONCAT(A2,$F$1,B2)</f>
        <v xml:space="preserve"> Z63.9 - Problems related to Primary Support Group, unspecified </v>
      </c>
    </row>
    <row r="3" spans="1:6" x14ac:dyDescent="0.3">
      <c r="A3" s="1" t="s">
        <v>42</v>
      </c>
      <c r="B3" s="1" t="s">
        <v>43</v>
      </c>
      <c r="C3" s="2" t="str">
        <f t="shared" ref="C3:C34" si="0">_xlfn.CONCAT(A3,$F$1,B3)</f>
        <v xml:space="preserve"> Z71.9  - Counselling, unspecified</v>
      </c>
    </row>
    <row r="4" spans="1:6" x14ac:dyDescent="0.3">
      <c r="A4" s="1" t="s">
        <v>44</v>
      </c>
      <c r="B4" s="1" t="s">
        <v>45</v>
      </c>
      <c r="C4" s="2" t="str">
        <f t="shared" si="0"/>
        <v xml:space="preserve"> Z61.9 - Negative life event in childhood – unspecified</v>
      </c>
    </row>
    <row r="5" spans="1:6" x14ac:dyDescent="0.3">
      <c r="A5" s="1" t="s">
        <v>46</v>
      </c>
      <c r="B5" s="1" t="s">
        <v>47</v>
      </c>
      <c r="C5" s="2" t="str">
        <f t="shared" si="0"/>
        <v xml:space="preserve"> Z71.2 - Person consulting for explanation of investigation findings (Assessment Feedback)</v>
      </c>
    </row>
    <row r="6" spans="1:6" x14ac:dyDescent="0.3">
      <c r="A6" s="1" t="s">
        <v>48</v>
      </c>
      <c r="B6" s="1" t="s">
        <v>49</v>
      </c>
      <c r="C6" s="2" t="str">
        <f t="shared" si="0"/>
        <v>F81.9 - Developmental disorder of scholastic skills, unspecified (Assessment)</v>
      </c>
    </row>
    <row r="7" spans="1:6" x14ac:dyDescent="0.3">
      <c r="A7" s="1" t="s">
        <v>50</v>
      </c>
      <c r="B7" s="1" t="s">
        <v>51</v>
      </c>
      <c r="C7" s="2" t="str">
        <f t="shared" si="0"/>
        <v>F43.0 - Acute Stress Reaction</v>
      </c>
    </row>
    <row r="8" spans="1:6" x14ac:dyDescent="0.3">
      <c r="A8" s="1" t="s">
        <v>52</v>
      </c>
      <c r="B8" s="1" t="s">
        <v>53</v>
      </c>
      <c r="C8" s="2" t="str">
        <f t="shared" si="0"/>
        <v>F43.9 - Other reactions to severe stress</v>
      </c>
    </row>
    <row r="9" spans="1:6" x14ac:dyDescent="0.3">
      <c r="A9" s="1" t="s">
        <v>54</v>
      </c>
      <c r="B9" s="1" t="s">
        <v>55</v>
      </c>
      <c r="C9" s="2" t="str">
        <f t="shared" si="0"/>
        <v>T74.1 - Maltreatment syndromes: Physical Abuse</v>
      </c>
    </row>
    <row r="10" spans="1:6" x14ac:dyDescent="0.3">
      <c r="A10" s="1" t="s">
        <v>56</v>
      </c>
      <c r="B10" s="1" t="s">
        <v>57</v>
      </c>
      <c r="C10" s="2" t="str">
        <f t="shared" si="0"/>
        <v>T74.2 - Maltreatment syndromes: Sexual abuse</v>
      </c>
    </row>
    <row r="11" spans="1:6" x14ac:dyDescent="0.3">
      <c r="A11" s="1" t="s">
        <v>58</v>
      </c>
      <c r="B11" s="1" t="s">
        <v>59</v>
      </c>
      <c r="C11" s="2" t="str">
        <f t="shared" si="0"/>
        <v>T14.91 - Suicide attempt</v>
      </c>
    </row>
    <row r="12" spans="1:6" x14ac:dyDescent="0.3">
      <c r="A12" s="1" t="s">
        <v>60</v>
      </c>
      <c r="B12" s="1" t="s">
        <v>61</v>
      </c>
      <c r="C12" s="2" t="str">
        <f t="shared" si="0"/>
        <v xml:space="preserve">F10  - Mental and behavioural disorders due to use of alcohol </v>
      </c>
    </row>
    <row r="13" spans="1:6" x14ac:dyDescent="0.3">
      <c r="A13" s="1" t="s">
        <v>62</v>
      </c>
      <c r="B13" s="1" t="s">
        <v>63</v>
      </c>
      <c r="C13" s="2" t="str">
        <f t="shared" si="0"/>
        <v>F11 - Mental and behavioural disorders due to use of opioids</v>
      </c>
    </row>
    <row r="14" spans="1:6" x14ac:dyDescent="0.3">
      <c r="A14" s="1" t="s">
        <v>64</v>
      </c>
      <c r="B14" s="1" t="s">
        <v>65</v>
      </c>
      <c r="C14" s="2" t="str">
        <f t="shared" si="0"/>
        <v>F12 - Mental and behavioural disorders due to use of cannabinoids</v>
      </c>
    </row>
    <row r="15" spans="1:6" x14ac:dyDescent="0.3">
      <c r="A15" s="1" t="s">
        <v>66</v>
      </c>
      <c r="B15" s="1" t="s">
        <v>67</v>
      </c>
      <c r="C15" s="2" t="str">
        <f t="shared" si="0"/>
        <v>F13 - Mental and behavioural disorders due to use of sedatives or hypnotics</v>
      </c>
    </row>
    <row r="16" spans="1:6" x14ac:dyDescent="0.3">
      <c r="A16" s="1" t="s">
        <v>68</v>
      </c>
      <c r="B16" s="1" t="s">
        <v>69</v>
      </c>
      <c r="C16" s="2" t="str">
        <f t="shared" si="0"/>
        <v xml:space="preserve">F14 - Mental and behavioural disorders due to use of cocaine </v>
      </c>
    </row>
    <row r="17" spans="1:3" x14ac:dyDescent="0.3">
      <c r="A17" s="1" t="s">
        <v>70</v>
      </c>
      <c r="B17" s="1" t="s">
        <v>71</v>
      </c>
      <c r="C17" s="2" t="str">
        <f t="shared" si="0"/>
        <v>F15 - Mental and behavioural disorders due to use of other stimulants including caffeine</v>
      </c>
    </row>
    <row r="18" spans="1:3" x14ac:dyDescent="0.3">
      <c r="A18" s="1" t="s">
        <v>72</v>
      </c>
      <c r="B18" s="1" t="s">
        <v>73</v>
      </c>
      <c r="C18" s="2" t="str">
        <f t="shared" si="0"/>
        <v>F16 - Mental and behavioural disorders due to use of hallucinogens</v>
      </c>
    </row>
    <row r="19" spans="1:3" x14ac:dyDescent="0.3">
      <c r="A19" s="1" t="s">
        <v>74</v>
      </c>
      <c r="B19" s="1" t="s">
        <v>75</v>
      </c>
      <c r="C19" s="2" t="str">
        <f t="shared" si="0"/>
        <v>F18 - Mental and behavioural disorders due to use of volatile solvents</v>
      </c>
    </row>
    <row r="20" spans="1:3" x14ac:dyDescent="0.3">
      <c r="A20" s="1" t="s">
        <v>76</v>
      </c>
      <c r="B20" s="1" t="s">
        <v>77</v>
      </c>
      <c r="C20" s="2" t="str">
        <f t="shared" si="0"/>
        <v>F20 - Schizophrenia</v>
      </c>
    </row>
    <row r="21" spans="1:3" x14ac:dyDescent="0.3">
      <c r="A21" s="1" t="s">
        <v>78</v>
      </c>
      <c r="B21" s="1" t="s">
        <v>79</v>
      </c>
      <c r="C21" s="2" t="str">
        <f t="shared" si="0"/>
        <v xml:space="preserve">F23.9  - Acute and transient psychotic disorder, unspecified </v>
      </c>
    </row>
    <row r="22" spans="1:3" x14ac:dyDescent="0.3">
      <c r="A22" s="1" t="s">
        <v>80</v>
      </c>
      <c r="B22" s="1" t="s">
        <v>81</v>
      </c>
      <c r="C22" s="2" t="str">
        <f t="shared" si="0"/>
        <v>F50.0 - Anorexia nervosa</v>
      </c>
    </row>
    <row r="23" spans="1:3" x14ac:dyDescent="0.3">
      <c r="A23" s="1" t="s">
        <v>82</v>
      </c>
      <c r="B23" s="1" t="s">
        <v>83</v>
      </c>
      <c r="C23" s="2" t="str">
        <f t="shared" si="0"/>
        <v>F50.1 -  Atypical anorexia nervosa</v>
      </c>
    </row>
    <row r="24" spans="1:3" x14ac:dyDescent="0.3">
      <c r="A24" s="1" t="s">
        <v>84</v>
      </c>
      <c r="B24" s="1" t="s">
        <v>85</v>
      </c>
      <c r="C24" s="2" t="str">
        <f t="shared" si="0"/>
        <v>F50.2 - Bulimia nervosa</v>
      </c>
    </row>
    <row r="25" spans="1:3" x14ac:dyDescent="0.3">
      <c r="A25" s="1" t="s">
        <v>86</v>
      </c>
      <c r="B25" s="1" t="s">
        <v>87</v>
      </c>
      <c r="C25" s="2" t="str">
        <f t="shared" si="0"/>
        <v>F50.3 - Atypical bulimia nervosa</v>
      </c>
    </row>
    <row r="26" spans="1:3" x14ac:dyDescent="0.3">
      <c r="A26" s="1" t="s">
        <v>88</v>
      </c>
      <c r="B26" s="1" t="s">
        <v>89</v>
      </c>
      <c r="C26" s="2" t="str">
        <f t="shared" si="0"/>
        <v xml:space="preserve">F31  - Bipolar affective disorder </v>
      </c>
    </row>
    <row r="27" spans="1:3" x14ac:dyDescent="0.3">
      <c r="A27" s="1" t="s">
        <v>90</v>
      </c>
      <c r="B27" s="1" t="s">
        <v>91</v>
      </c>
      <c r="C27" s="2" t="str">
        <f t="shared" si="0"/>
        <v xml:space="preserve">F31.0  - Bipolar affective disorder, current episode hypomanic </v>
      </c>
    </row>
    <row r="28" spans="1:3" x14ac:dyDescent="0.3">
      <c r="A28" s="1" t="s">
        <v>92</v>
      </c>
      <c r="B28" s="1" t="s">
        <v>93</v>
      </c>
      <c r="C28" s="2" t="str">
        <f t="shared" si="0"/>
        <v xml:space="preserve">F31.1  - Bipolar affective disorder, current episode manic without psychotic symptoms </v>
      </c>
    </row>
    <row r="29" spans="1:3" x14ac:dyDescent="0.3">
      <c r="A29" s="1" t="s">
        <v>94</v>
      </c>
      <c r="B29" s="1" t="s">
        <v>95</v>
      </c>
      <c r="C29" s="2" t="str">
        <f t="shared" si="0"/>
        <v xml:space="preserve">F31.2  - Bipolar affective disorder, current episode manic with psychotic symptoms </v>
      </c>
    </row>
    <row r="30" spans="1:3" x14ac:dyDescent="0.3">
      <c r="A30" s="1" t="s">
        <v>96</v>
      </c>
      <c r="B30" s="1" t="s">
        <v>97</v>
      </c>
      <c r="C30" s="2" t="str">
        <f t="shared" si="0"/>
        <v xml:space="preserve">F31.3  - Bipolar affective disorder, current episode mild or moderate depression </v>
      </c>
    </row>
    <row r="31" spans="1:3" x14ac:dyDescent="0.3">
      <c r="A31" s="1" t="s">
        <v>98</v>
      </c>
      <c r="B31" s="1" t="s">
        <v>99</v>
      </c>
      <c r="C31" s="2" t="str">
        <f t="shared" si="0"/>
        <v xml:space="preserve">F31.4  - Bipolar affective disorder, current episode severe depression without psychotic symptoms </v>
      </c>
    </row>
    <row r="32" spans="1:3" x14ac:dyDescent="0.3">
      <c r="A32" s="1" t="s">
        <v>100</v>
      </c>
      <c r="B32" s="1" t="s">
        <v>101</v>
      </c>
      <c r="C32" s="2" t="str">
        <f t="shared" si="0"/>
        <v xml:space="preserve">F31.5  - Bipolar affective disorder, current episode severe depression with psychotic symptoms </v>
      </c>
    </row>
    <row r="33" spans="1:3" x14ac:dyDescent="0.3">
      <c r="A33" s="1" t="s">
        <v>102</v>
      </c>
      <c r="B33" s="1" t="s">
        <v>103</v>
      </c>
      <c r="C33" s="2" t="str">
        <f t="shared" si="0"/>
        <v xml:space="preserve">F31.6  - Bipolar affective disorder, current episode mixed </v>
      </c>
    </row>
    <row r="34" spans="1:3" x14ac:dyDescent="0.3">
      <c r="A34" s="1" t="s">
        <v>104</v>
      </c>
      <c r="B34" s="1" t="s">
        <v>105</v>
      </c>
      <c r="C34" s="2" t="str">
        <f t="shared" si="0"/>
        <v xml:space="preserve">F31.7  - Bipolar affective disorder, currently in remission </v>
      </c>
    </row>
    <row r="35" spans="1:3" x14ac:dyDescent="0.3">
      <c r="A35" s="1" t="s">
        <v>106</v>
      </c>
      <c r="B35" s="1" t="s">
        <v>107</v>
      </c>
      <c r="C35" s="2" t="str">
        <f t="shared" ref="C35:C65" si="1">_xlfn.CONCAT(A35,$F$1,B35)</f>
        <v xml:space="preserve">F31.9  - Bipolar affective disorder, unspecified </v>
      </c>
    </row>
    <row r="36" spans="1:3" x14ac:dyDescent="0.3">
      <c r="A36" s="1" t="s">
        <v>108</v>
      </c>
      <c r="B36" s="1" t="s">
        <v>109</v>
      </c>
      <c r="C36" s="2" t="str">
        <f t="shared" si="1"/>
        <v xml:space="preserve">F32.2  - Severe depressive episode without psychotic symptoms </v>
      </c>
    </row>
    <row r="37" spans="1:3" x14ac:dyDescent="0.3">
      <c r="A37" s="1" t="s">
        <v>110</v>
      </c>
      <c r="B37" s="1" t="s">
        <v>111</v>
      </c>
      <c r="C37" s="2" t="str">
        <f t="shared" si="1"/>
        <v xml:space="preserve">F32.3  - Severe depressive episode with psychotic symptoms </v>
      </c>
    </row>
    <row r="38" spans="1:3" x14ac:dyDescent="0.3">
      <c r="A38" s="1" t="s">
        <v>112</v>
      </c>
      <c r="B38" s="1" t="s">
        <v>113</v>
      </c>
      <c r="C38" s="2" t="str">
        <f t="shared" si="1"/>
        <v xml:space="preserve">F32.9  - Depressive episode, unspecified </v>
      </c>
    </row>
    <row r="39" spans="1:3" x14ac:dyDescent="0.3">
      <c r="A39" s="1" t="s">
        <v>114</v>
      </c>
      <c r="B39" s="1" t="s">
        <v>115</v>
      </c>
      <c r="C39" s="2" t="str">
        <f t="shared" si="1"/>
        <v xml:space="preserve">F33.1  - Recurrent depressive disorder, current episode moderate </v>
      </c>
    </row>
    <row r="40" spans="1:3" x14ac:dyDescent="0.3">
      <c r="A40" s="1" t="s">
        <v>116</v>
      </c>
      <c r="B40" s="1" t="s">
        <v>117</v>
      </c>
      <c r="C40" s="2" t="str">
        <f t="shared" si="1"/>
        <v xml:space="preserve">F33.2  - Recurrent depressive disorder, current episode severe without psychotic symptoms </v>
      </c>
    </row>
    <row r="41" spans="1:3" x14ac:dyDescent="0.3">
      <c r="A41" s="1" t="s">
        <v>118</v>
      </c>
      <c r="B41" s="1" t="s">
        <v>119</v>
      </c>
      <c r="C41" s="2" t="str">
        <f t="shared" si="1"/>
        <v xml:space="preserve">F33.3  - Recurrent depressive disorder, current episode severe with psychotic symptoms </v>
      </c>
    </row>
    <row r="42" spans="1:3" x14ac:dyDescent="0.3">
      <c r="A42" s="1" t="s">
        <v>120</v>
      </c>
      <c r="B42" s="1" t="s">
        <v>121</v>
      </c>
      <c r="C42" s="2" t="str">
        <f t="shared" si="1"/>
        <v xml:space="preserve">F33.4  - Recurrent depressive disorder, currently in remission </v>
      </c>
    </row>
    <row r="43" spans="1:3" x14ac:dyDescent="0.3">
      <c r="A43" s="1" t="s">
        <v>122</v>
      </c>
      <c r="B43" s="1" t="s">
        <v>123</v>
      </c>
      <c r="C43" s="2" t="str">
        <f t="shared" si="1"/>
        <v xml:space="preserve">F33.8  - Other recurrent depressive disorders </v>
      </c>
    </row>
    <row r="44" spans="1:3" x14ac:dyDescent="0.3">
      <c r="A44" s="1" t="s">
        <v>124</v>
      </c>
      <c r="B44" s="1" t="s">
        <v>125</v>
      </c>
      <c r="C44" s="2" t="str">
        <f t="shared" si="1"/>
        <v xml:space="preserve">F33.9  - Recurrent depressive disorder, unspecified </v>
      </c>
    </row>
    <row r="45" spans="1:3" x14ac:dyDescent="0.3">
      <c r="A45" s="1" t="s">
        <v>126</v>
      </c>
      <c r="B45" s="1" t="s">
        <v>127</v>
      </c>
      <c r="C45" s="2" t="str">
        <f t="shared" si="1"/>
        <v>F53.1  - Severe mental and behavioural disorders associated with the puerperium, not elsewhere classified</v>
      </c>
    </row>
    <row r="46" spans="1:3" x14ac:dyDescent="0.3">
      <c r="A46" s="1" t="s">
        <v>128</v>
      </c>
      <c r="B46" s="1" t="s">
        <v>129</v>
      </c>
      <c r="C46" s="2" t="str">
        <f t="shared" si="1"/>
        <v xml:space="preserve">F53.8  - Other mental and behavioural disorders associated with the puerperium, not elsewhere classified </v>
      </c>
    </row>
    <row r="47" spans="1:3" x14ac:dyDescent="0.3">
      <c r="A47" s="1" t="s">
        <v>130</v>
      </c>
      <c r="B47" s="1" t="s">
        <v>131</v>
      </c>
      <c r="C47" s="2" t="str">
        <f t="shared" si="1"/>
        <v xml:space="preserve">F53.9  - Puerperal mental disorder, unspecified </v>
      </c>
    </row>
    <row r="48" spans="1:3" x14ac:dyDescent="0.3">
      <c r="A48" s="1" t="s">
        <v>132</v>
      </c>
      <c r="B48" s="1" t="s">
        <v>133</v>
      </c>
      <c r="C48" s="2" t="str">
        <f t="shared" si="1"/>
        <v xml:space="preserve">F43.1 - Post traumatic Stress Disorder </v>
      </c>
    </row>
    <row r="49" spans="1:3" x14ac:dyDescent="0.3">
      <c r="A49" s="1" t="s">
        <v>134</v>
      </c>
      <c r="B49" s="1" t="s">
        <v>135</v>
      </c>
      <c r="C49" s="2" t="str">
        <f t="shared" si="1"/>
        <v>T74.3 - Maltreatment syndromes: Psychological abuse</v>
      </c>
    </row>
    <row r="50" spans="1:3" x14ac:dyDescent="0.3">
      <c r="A50" s="1" t="s">
        <v>136</v>
      </c>
      <c r="B50" s="1" t="s">
        <v>137</v>
      </c>
      <c r="C50" s="2" t="str">
        <f t="shared" si="1"/>
        <v>F50.8 - Other Eating Disorders</v>
      </c>
    </row>
    <row r="51" spans="1:3" x14ac:dyDescent="0.3">
      <c r="A51" s="1" t="s">
        <v>138</v>
      </c>
      <c r="B51" s="1" t="s">
        <v>139</v>
      </c>
      <c r="C51" s="2" t="str">
        <f t="shared" si="1"/>
        <v xml:space="preserve">F32.0  - Mild depressive episode </v>
      </c>
    </row>
    <row r="52" spans="1:3" x14ac:dyDescent="0.3">
      <c r="A52" s="1" t="s">
        <v>140</v>
      </c>
      <c r="B52" s="1" t="s">
        <v>141</v>
      </c>
      <c r="C52" s="2" t="str">
        <f t="shared" si="1"/>
        <v xml:space="preserve">F32.1  - Moderate depressive episode </v>
      </c>
    </row>
    <row r="53" spans="1:3" x14ac:dyDescent="0.3">
      <c r="A53" s="1" t="s">
        <v>142</v>
      </c>
      <c r="B53" s="1" t="s">
        <v>143</v>
      </c>
      <c r="C53" s="2" t="str">
        <f t="shared" si="1"/>
        <v>F41.0 - Panic Disorder</v>
      </c>
    </row>
    <row r="54" spans="1:3" x14ac:dyDescent="0.3">
      <c r="A54" s="1" t="s">
        <v>144</v>
      </c>
      <c r="B54" s="1" t="s">
        <v>145</v>
      </c>
      <c r="C54" s="2" t="str">
        <f t="shared" si="1"/>
        <v>F41.1 - Generalized anxiety disorder</v>
      </c>
    </row>
    <row r="55" spans="1:3" x14ac:dyDescent="0.3">
      <c r="A55" s="1" t="s">
        <v>146</v>
      </c>
      <c r="B55" s="1" t="s">
        <v>147</v>
      </c>
      <c r="C55" s="2" t="str">
        <f t="shared" si="1"/>
        <v xml:space="preserve">F41.3 - Other mixed anxiety disorder </v>
      </c>
    </row>
    <row r="56" spans="1:3" x14ac:dyDescent="0.3">
      <c r="A56" s="1" t="s">
        <v>148</v>
      </c>
      <c r="B56" s="1" t="s">
        <v>149</v>
      </c>
      <c r="C56" s="2" t="str">
        <f t="shared" si="1"/>
        <v xml:space="preserve">F41.9 - Anxiety Disorder unspecified </v>
      </c>
    </row>
    <row r="57" spans="1:3" x14ac:dyDescent="0.3">
      <c r="A57" s="1" t="s">
        <v>150</v>
      </c>
      <c r="B57" s="1" t="s">
        <v>151</v>
      </c>
      <c r="C57" s="2" t="str">
        <f t="shared" si="1"/>
        <v xml:space="preserve"> F93.0 - Seperation Anxiety Disorder </v>
      </c>
    </row>
    <row r="58" spans="1:3" x14ac:dyDescent="0.3">
      <c r="A58" s="1" t="s">
        <v>152</v>
      </c>
      <c r="B58" s="1" t="s">
        <v>153</v>
      </c>
      <c r="C58" s="2" t="str">
        <f t="shared" si="1"/>
        <v>F53  - Mental and behavioural disorders associated with the puerperium, not elsewhere classified</v>
      </c>
    </row>
    <row r="59" spans="1:3" x14ac:dyDescent="0.3">
      <c r="A59" s="1" t="s">
        <v>154</v>
      </c>
      <c r="B59" s="1" t="s">
        <v>155</v>
      </c>
      <c r="C59" s="2" t="str">
        <f t="shared" si="1"/>
        <v>F53.0  - Mild mental and behavioural disorders associated with the puerperium, not elsewhere classified</v>
      </c>
    </row>
    <row r="60" spans="1:3" x14ac:dyDescent="0.3">
      <c r="A60" s="1" t="s">
        <v>156</v>
      </c>
      <c r="B60" s="1" t="s">
        <v>157</v>
      </c>
      <c r="C60" s="2" t="str">
        <f t="shared" si="1"/>
        <v>F60. 3 - Borderline Personality Disorder</v>
      </c>
    </row>
    <row r="61" spans="1:3" x14ac:dyDescent="0.3">
      <c r="A61" s="1" t="s">
        <v>158</v>
      </c>
      <c r="B61" s="1" t="s">
        <v>159</v>
      </c>
      <c r="C61" s="2" t="str">
        <f t="shared" si="1"/>
        <v xml:space="preserve">F84.0 - Autistic Disorder </v>
      </c>
    </row>
    <row r="62" spans="1:3" x14ac:dyDescent="0.3">
      <c r="A62" s="1" t="s">
        <v>160</v>
      </c>
      <c r="B62" s="1" t="s">
        <v>161</v>
      </c>
      <c r="C62" s="2" t="str">
        <f t="shared" si="1"/>
        <v>F90.0 - Attention-deficit hyperactivity disorder, predominantly inattentive type</v>
      </c>
    </row>
    <row r="63" spans="1:3" x14ac:dyDescent="0.3">
      <c r="A63" s="1" t="s">
        <v>162</v>
      </c>
      <c r="B63" s="1" t="s">
        <v>163</v>
      </c>
      <c r="C63" s="2" t="str">
        <f t="shared" si="1"/>
        <v xml:space="preserve">F90.1 - Attention-deficit hyperactivity disorder, predominantly hyperactive type </v>
      </c>
    </row>
    <row r="64" spans="1:3" x14ac:dyDescent="0.3">
      <c r="A64" s="1" t="s">
        <v>164</v>
      </c>
      <c r="B64" s="1" t="s">
        <v>165</v>
      </c>
      <c r="C64" s="2" t="str">
        <f t="shared" si="1"/>
        <v xml:space="preserve">F90.2 - Attention-deficit hyperactivity disorder, combined type </v>
      </c>
    </row>
    <row r="65" spans="1:3" x14ac:dyDescent="0.3">
      <c r="A65" s="1" t="s">
        <v>166</v>
      </c>
      <c r="B65" s="1" t="s">
        <v>167</v>
      </c>
      <c r="C65" s="2" t="str">
        <f t="shared" si="1"/>
        <v xml:space="preserve">F90.9 - Attention-deficit hyperactivity disorder, unspecified type 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4D74-B87E-4772-8F60-03CAE2B83BCD}">
  <sheetPr codeName="Sheet2"/>
  <dimension ref="A1:C1"/>
  <sheetViews>
    <sheetView workbookViewId="0">
      <selection activeCell="A2" sqref="A2"/>
    </sheetView>
  </sheetViews>
  <sheetFormatPr defaultRowHeight="14.4" x14ac:dyDescent="0.3"/>
  <cols>
    <col min="1" max="1" width="137.109375" customWidth="1"/>
  </cols>
  <sheetData>
    <row r="1" spans="1:3" x14ac:dyDescent="0.3">
      <c r="A1" t="s">
        <v>35</v>
      </c>
      <c r="C1">
        <f>COUNTA(TandC[Terms and Conditions])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77B4-CD8B-4C63-9139-321CA7D58BA2}">
  <sheetPr codeName="Sheet3"/>
  <dimension ref="A1:F2"/>
  <sheetViews>
    <sheetView workbookViewId="0">
      <selection activeCell="A2" sqref="A2"/>
    </sheetView>
  </sheetViews>
  <sheetFormatPr defaultRowHeight="14.4" x14ac:dyDescent="0.3"/>
  <cols>
    <col min="1" max="1" width="15.5546875" bestFit="1" customWidth="1"/>
    <col min="2" max="2" width="13.33203125" bestFit="1" customWidth="1"/>
    <col min="3" max="3" width="13.88671875" bestFit="1" customWidth="1"/>
    <col min="4" max="4" width="17.44140625" bestFit="1" customWidth="1"/>
    <col min="5" max="5" width="11.6640625" bestFit="1" customWidth="1"/>
    <col min="6" max="6" width="10.44140625" bestFit="1" customWidth="1"/>
  </cols>
  <sheetData>
    <row r="1" spans="1:6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">
      <c r="F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2788-8A56-4B16-9E44-EFA69A562B86}">
  <sheetPr codeName="Sheet4"/>
  <dimension ref="A1:K1"/>
  <sheetViews>
    <sheetView workbookViewId="0">
      <selection activeCell="A2" sqref="A2"/>
    </sheetView>
  </sheetViews>
  <sheetFormatPr defaultRowHeight="14.4" x14ac:dyDescent="0.3"/>
  <cols>
    <col min="1" max="1" width="21.44140625" bestFit="1" customWidth="1"/>
    <col min="2" max="2" width="18.88671875" bestFit="1" customWidth="1"/>
    <col min="3" max="3" width="16.44140625" bestFit="1" customWidth="1"/>
    <col min="4" max="6" width="15.33203125" bestFit="1" customWidth="1"/>
    <col min="7" max="7" width="9.33203125" bestFit="1" customWidth="1"/>
    <col min="8" max="8" width="12.44140625" bestFit="1" customWidth="1"/>
    <col min="9" max="9" width="11.6640625" bestFit="1" customWidth="1"/>
  </cols>
  <sheetData>
    <row r="1" spans="1:11" x14ac:dyDescent="0.3">
      <c r="A1" t="s">
        <v>25</v>
      </c>
      <c r="B1" t="s">
        <v>26</v>
      </c>
      <c r="C1" t="s">
        <v>27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28</v>
      </c>
      <c r="K1">
        <f>COUNTA(ContactDetails[Area code])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E30-F0B0-4154-9086-5391BC25C9C6}">
  <sheetPr codeName="Sheet5"/>
  <dimension ref="A1:Z2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12.44140625" bestFit="1" customWidth="1"/>
    <col min="3" max="3" width="17.44140625" bestFit="1" customWidth="1"/>
    <col min="4" max="4" width="14.77734375" bestFit="1" customWidth="1"/>
    <col min="5" max="5" width="17.21875" bestFit="1" customWidth="1"/>
    <col min="6" max="6" width="12.5546875" bestFit="1" customWidth="1"/>
    <col min="7" max="9" width="15.33203125" bestFit="1" customWidth="1"/>
    <col min="10" max="10" width="9.33203125" bestFit="1" customWidth="1"/>
    <col min="11" max="11" width="12.44140625" bestFit="1" customWidth="1"/>
    <col min="12" max="12" width="11.88671875" bestFit="1" customWidth="1"/>
    <col min="13" max="13" width="18.6640625" bestFit="1" customWidth="1"/>
    <col min="14" max="14" width="20.44140625" bestFit="1" customWidth="1"/>
    <col min="15" max="15" width="18.21875" bestFit="1" customWidth="1"/>
    <col min="16" max="16" width="20.5546875" bestFit="1" customWidth="1"/>
    <col min="17" max="17" width="17.44140625" bestFit="1" customWidth="1"/>
    <col min="18" max="20" width="14.6640625" bestFit="1" customWidth="1"/>
    <col min="21" max="21" width="12.6640625" bestFit="1" customWidth="1"/>
    <col min="22" max="22" width="16.33203125" bestFit="1" customWidth="1"/>
    <col min="23" max="23" width="15.33203125" bestFit="1" customWidth="1"/>
  </cols>
  <sheetData>
    <row r="1" spans="1:26" x14ac:dyDescent="0.3">
      <c r="A1" t="s">
        <v>2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Y1">
        <f>COUNTA(Clients[Client])</f>
        <v>0</v>
      </c>
      <c r="Z1" t="s">
        <v>3</v>
      </c>
    </row>
    <row r="2" spans="1:26" x14ac:dyDescent="0.3">
      <c r="B2" s="3" t="e">
        <f>LEFT(A2,1)&amp;MID(A2,FIND($Z$1,A2)+1,1)&amp;(ROW(Clients[[#This Row],[Client]])-1)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4538-029A-496F-BF04-BDDE6308A501}">
  <sheetPr codeName="Sheet6"/>
  <dimension ref="A1:D2"/>
  <sheetViews>
    <sheetView tabSelected="1" workbookViewId="0">
      <selection activeCell="A2" sqref="A2"/>
    </sheetView>
  </sheetViews>
  <sheetFormatPr defaultRowHeight="14.4" x14ac:dyDescent="0.3"/>
  <cols>
    <col min="1" max="1" width="23.77734375" bestFit="1" customWidth="1"/>
    <col min="2" max="2" width="12.44140625" bestFit="1" customWidth="1"/>
  </cols>
  <sheetData>
    <row r="1" spans="1:4" x14ac:dyDescent="0.3">
      <c r="A1" t="s">
        <v>0</v>
      </c>
      <c r="B1" t="s">
        <v>1</v>
      </c>
      <c r="D1">
        <f>COUNTA(InvTracker[Current Invoice Number])</f>
        <v>1</v>
      </c>
    </row>
    <row r="2" spans="1:4" x14ac:dyDescent="0.3">
      <c r="A2" s="4">
        <f>1001</f>
        <v>1001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ICD10Codes</vt:lpstr>
      <vt:lpstr>TandC</vt:lpstr>
      <vt:lpstr>BankingDetails</vt:lpstr>
      <vt:lpstr>ContactDetails</vt:lpstr>
      <vt:lpstr>Clients</vt:lpstr>
      <vt:lpstr>InvNumbers</vt:lpstr>
      <vt:lpstr>EditClient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@ EPS Projects</dc:creator>
  <cp:lastModifiedBy>JD @ EPS Projects</cp:lastModifiedBy>
  <dcterms:created xsi:type="dcterms:W3CDTF">2022-07-01T13:04:31Z</dcterms:created>
  <dcterms:modified xsi:type="dcterms:W3CDTF">2022-08-26T15:46:14Z</dcterms:modified>
</cp:coreProperties>
</file>