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<sst xmlns="http://schemas.openxmlformats.org/spreadsheetml/2006/main" count="15" uniqueCount="11">
  <si>
    <t>Matrices (optimizado y usando np.dot)</t>
  </si>
  <si>
    <t>N</t>
  </si>
  <si>
    <t>Cuaterniones</t>
  </si>
  <si>
    <t>Matrices</t>
  </si>
  <si>
    <t>Diff</t>
  </si>
  <si>
    <t>Cuaterniones (Sin optimización)</t>
  </si>
  <si>
    <t>Matrices (Sin optimización)</t>
  </si>
  <si>
    <t xml:space="preserve">Diff </t>
  </si>
  <si>
    <t>n</t>
  </si>
  <si>
    <t>64*(n-1)</t>
  </si>
  <si>
    <t>32*n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</si>
</sst>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Cuaterniones vs Matrices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1'!$B$2:$B$7</c:f>
            </c:strRef>
          </c:cat>
          <c:val>
            <c:numRef>
              <c:f>'Hoja 1'!$C$2:$C$7</c:f>
              <c:numCache/>
            </c:numRef>
          </c:val>
          <c:smooth val="0"/>
        </c:ser>
        <c:ser>
          <c:idx val="1"/>
          <c:order val="1"/>
          <c:tx>
            <c:strRef>
              <c:f>'Hoja 1'!$D$1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1'!$B$2:$B$7</c:f>
            </c:strRef>
          </c:cat>
          <c:val>
            <c:numRef>
              <c:f>'Hoja 1'!$D$2:$D$7</c:f>
              <c:numCache/>
            </c:numRef>
          </c:val>
          <c:smooth val="0"/>
        </c:ser>
        <c:axId val="1740007929"/>
        <c:axId val="2054248690"/>
      </c:lineChart>
      <c:catAx>
        <c:axId val="1740007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248690"/>
      </c:catAx>
      <c:valAx>
        <c:axId val="2054248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0007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Cuaterniones (Sin optimización) vs Matrices (Sin optimización)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'Hoja 1'!$F$1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1'!$B$2:$B$5</c:f>
            </c:strRef>
          </c:cat>
          <c:val>
            <c:numRef>
              <c:f>'Hoja 1'!$F$2:$F$1000</c:f>
              <c:numCache/>
            </c:numRef>
          </c:val>
          <c:smooth val="0"/>
        </c:ser>
        <c:ser>
          <c:idx val="1"/>
          <c:order val="1"/>
          <c:tx>
            <c:strRef>
              <c:f>'Hoja 1'!$G$1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1'!$B$2:$B$5</c:f>
            </c:strRef>
          </c:cat>
          <c:val>
            <c:numRef>
              <c:f>'Hoja 1'!$G$2:$G$1000</c:f>
              <c:numCache/>
            </c:numRef>
          </c:val>
          <c:smooth val="0"/>
        </c:ser>
        <c:axId val="1185463940"/>
        <c:axId val="1104866980"/>
      </c:lineChart>
      <c:catAx>
        <c:axId val="1185463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866980"/>
      </c:catAx>
      <c:valAx>
        <c:axId val="1104866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5463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38100">
              <a:solidFill>
                <a:srgbClr val="FFC800"/>
              </a:solidFill>
            </a:ln>
          </c:spPr>
          <c:marker>
            <c:symbol val="none"/>
          </c:marker>
          <c:cat>
            <c:strRef>
              <c:f>'Hoja 1'!$B$1:$B$7</c:f>
            </c:strRef>
          </c:cat>
          <c:val>
            <c:numRef>
              <c:f>'Hoja 1'!$C$1:$C$7</c:f>
              <c:numCache/>
            </c:numRef>
          </c:val>
          <c:smooth val="0"/>
        </c:ser>
        <c:ser>
          <c:idx val="1"/>
          <c:order val="1"/>
          <c:spPr>
            <a:ln cmpd="sng" w="38100">
              <a:solidFill>
                <a:srgbClr val="E06FA9"/>
              </a:solidFill>
            </a:ln>
          </c:spPr>
          <c:marker>
            <c:symbol val="none"/>
          </c:marker>
          <c:cat>
            <c:strRef>
              <c:f>'Hoja 1'!$B$1:$B$7</c:f>
            </c:strRef>
          </c:cat>
          <c:val>
            <c:numRef>
              <c:f>'Hoja 1'!$D$1:$D$7</c:f>
              <c:numCache/>
            </c:numRef>
          </c:val>
          <c:smooth val="0"/>
        </c:ser>
        <c:axId val="361183333"/>
        <c:axId val="497805793"/>
      </c:lineChart>
      <c:catAx>
        <c:axId val="361183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F3F3F3"/>
                    </a:solidFill>
                    <a:latin typeface="+mn-lt"/>
                  </a:defRPr>
                </a:pPr>
                <a:r>
                  <a:rPr b="0" sz="2400">
                    <a:solidFill>
                      <a:srgbClr val="F3F3F3"/>
                    </a:solidFill>
                    <a:latin typeface="+mn-lt"/>
                  </a:rPr>
                  <a:t>Número articulaciones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F3F3F3"/>
                </a:solidFill>
                <a:latin typeface="+mn-lt"/>
              </a:defRPr>
            </a:pPr>
          </a:p>
        </c:txPr>
        <c:crossAx val="497805793"/>
      </c:catAx>
      <c:valAx>
        <c:axId val="4978057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F3F3F3"/>
                    </a:solidFill>
                    <a:latin typeface="+mn-lt"/>
                  </a:defRPr>
                </a:pPr>
                <a:r>
                  <a:rPr b="0" sz="2400">
                    <a:solidFill>
                      <a:srgbClr val="F3F3F3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F3F3F3"/>
                </a:solidFill>
                <a:latin typeface="+mn-lt"/>
              </a:defRPr>
            </a:pPr>
          </a:p>
        </c:txPr>
        <c:crossAx val="361183333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38100">
              <a:solidFill>
                <a:srgbClr val="FFC800"/>
              </a:solidFill>
            </a:ln>
          </c:spPr>
          <c:marker>
            <c:symbol val="none"/>
          </c:marker>
          <c:cat>
            <c:strRef>
              <c:f>'Hoja 1'!$B$1:$B$5</c:f>
            </c:strRef>
          </c:cat>
          <c:val>
            <c:numRef>
              <c:f>'Hoja 1'!$F$1:$F$1000</c:f>
              <c:numCache/>
            </c:numRef>
          </c:val>
          <c:smooth val="0"/>
        </c:ser>
        <c:ser>
          <c:idx val="1"/>
          <c:order val="1"/>
          <c:spPr>
            <a:ln cmpd="sng" w="38100">
              <a:solidFill>
                <a:srgbClr val="E06FA9"/>
              </a:solidFill>
            </a:ln>
          </c:spPr>
          <c:marker>
            <c:symbol val="none"/>
          </c:marker>
          <c:cat>
            <c:strRef>
              <c:f>'Hoja 1'!$B$1:$B$5</c:f>
            </c:strRef>
          </c:cat>
          <c:val>
            <c:numRef>
              <c:f>'Hoja 1'!$G$1:$G$1000</c:f>
              <c:numCache/>
            </c:numRef>
          </c:val>
          <c:smooth val="0"/>
        </c:ser>
        <c:axId val="914419202"/>
        <c:axId val="1729184193"/>
      </c:lineChart>
      <c:catAx>
        <c:axId val="9144192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F3F3F3"/>
                    </a:solidFill>
                    <a:latin typeface="+mn-lt"/>
                  </a:defRPr>
                </a:pPr>
                <a:r>
                  <a:rPr b="0" sz="2400">
                    <a:solidFill>
                      <a:srgbClr val="F3F3F3"/>
                    </a:solidFill>
                    <a:latin typeface="+mn-lt"/>
                  </a:rPr>
                  <a:t>Número de articulaciones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000">
                <a:solidFill>
                  <a:srgbClr val="F3F3F3"/>
                </a:solidFill>
                <a:latin typeface="+mn-lt"/>
              </a:defRPr>
            </a:pPr>
          </a:p>
        </c:txPr>
        <c:crossAx val="1729184193"/>
      </c:catAx>
      <c:valAx>
        <c:axId val="17291841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F3F3F3"/>
                    </a:solidFill>
                    <a:latin typeface="+mn-lt"/>
                  </a:defRPr>
                </a:pPr>
                <a:r>
                  <a:rPr b="0" sz="2400">
                    <a:solidFill>
                      <a:srgbClr val="F3F3F3"/>
                    </a:solidFill>
                    <a:latin typeface="+mn-lt"/>
                  </a:rPr>
                  <a:t>Tiempo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F3F3F3"/>
                </a:solidFill>
                <a:latin typeface="+mn-lt"/>
              </a:defRPr>
            </a:pPr>
          </a:p>
        </c:txPr>
        <c:crossAx val="914419202"/>
      </c:valAx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8</xdr:row>
      <xdr:rowOff>38100</xdr:rowOff>
    </xdr:from>
    <xdr:ext cx="9096375" cy="56292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85725</xdr:colOff>
      <xdr:row>8</xdr:row>
      <xdr:rowOff>38100</xdr:rowOff>
    </xdr:from>
    <xdr:ext cx="9096375" cy="56292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76200</xdr:colOff>
      <xdr:row>36</xdr:row>
      <xdr:rowOff>152400</xdr:rowOff>
    </xdr:from>
    <xdr:ext cx="9096375" cy="56292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85725</xdr:colOff>
      <xdr:row>36</xdr:row>
      <xdr:rowOff>152400</xdr:rowOff>
    </xdr:from>
    <xdr:ext cx="9096375" cy="56292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4.86"/>
    <col customWidth="1" min="3" max="3" width="38.71"/>
    <col customWidth="1" min="4" max="4" width="50.57"/>
    <col customWidth="1" min="6" max="6" width="50.43"/>
    <col customWidth="1" min="7" max="7" width="56.71"/>
    <col customWidth="1" min="8" max="8" width="3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3</v>
      </c>
      <c r="J1" s="4" t="s">
        <v>8</v>
      </c>
      <c r="K1" s="4" t="s">
        <v>2</v>
      </c>
      <c r="L1" s="4" t="s">
        <v>3</v>
      </c>
    </row>
    <row r="2">
      <c r="A2" s="4">
        <v>3.57199999999835E-4</v>
      </c>
      <c r="B2" s="4">
        <v>10.0</v>
      </c>
      <c r="C2" s="4">
        <v>6.06100000000164E-4</v>
      </c>
      <c r="D2" s="4">
        <v>0.00175139999999984</v>
      </c>
      <c r="E2" s="5">
        <f t="shared" ref="E2:E7" si="1">C2-D2</f>
        <v>-0.0011453</v>
      </c>
      <c r="F2" s="4">
        <v>0.00141720000000011</v>
      </c>
      <c r="G2" s="4">
        <v>0.0044864</v>
      </c>
      <c r="H2" s="5">
        <f t="shared" ref="H2:H7" si="2">F2-G2</f>
        <v>-0.0030692</v>
      </c>
      <c r="I2" s="4" t="s">
        <v>9</v>
      </c>
      <c r="J2" s="4">
        <v>1.0</v>
      </c>
      <c r="K2" s="4">
        <f t="shared" ref="K2:K39" si="3">32*J2</f>
        <v>32</v>
      </c>
      <c r="L2" s="4">
        <f t="shared" ref="L2:L39" si="4">64*(J2-1)</f>
        <v>0</v>
      </c>
    </row>
    <row r="3">
      <c r="A3" s="4">
        <v>0.00253970000000003</v>
      </c>
      <c r="B3" s="4">
        <v>100.0</v>
      </c>
      <c r="C3" s="4">
        <v>0.00505599999999994</v>
      </c>
      <c r="D3" s="4">
        <v>0.0124946000000001</v>
      </c>
      <c r="E3" s="5">
        <f t="shared" si="1"/>
        <v>-0.0074386</v>
      </c>
      <c r="F3" s="4">
        <v>0.1136703</v>
      </c>
      <c r="G3" s="4">
        <v>0.553411199999999</v>
      </c>
      <c r="H3" s="5">
        <f t="shared" si="2"/>
        <v>-0.4397409</v>
      </c>
      <c r="I3" s="4" t="s">
        <v>2</v>
      </c>
      <c r="J3" s="4">
        <v>2.0</v>
      </c>
      <c r="K3" s="4">
        <f t="shared" si="3"/>
        <v>64</v>
      </c>
      <c r="L3" s="4">
        <f t="shared" si="4"/>
        <v>64</v>
      </c>
      <c r="M3" s="5">
        <f t="shared" ref="M3:M39" si="5">L3/K3</f>
        <v>1</v>
      </c>
    </row>
    <row r="4">
      <c r="A4" s="4">
        <v>0.0239737000000002</v>
      </c>
      <c r="B4" s="4">
        <v>1000.0</v>
      </c>
      <c r="C4" s="4">
        <v>0.0475697999999999</v>
      </c>
      <c r="D4" s="4">
        <v>0.130201</v>
      </c>
      <c r="E4" s="5">
        <f t="shared" si="1"/>
        <v>-0.0826312</v>
      </c>
      <c r="F4" s="4">
        <v>9.78128529999999</v>
      </c>
      <c r="G4" s="4">
        <v>56.7025645</v>
      </c>
      <c r="H4" s="5">
        <f t="shared" si="2"/>
        <v>-46.9212792</v>
      </c>
      <c r="I4" s="4" t="s">
        <v>10</v>
      </c>
      <c r="J4" s="4">
        <v>3.0</v>
      </c>
      <c r="K4" s="4">
        <f t="shared" si="3"/>
        <v>96</v>
      </c>
      <c r="L4" s="4">
        <f t="shared" si="4"/>
        <v>128</v>
      </c>
      <c r="M4" s="5">
        <f t="shared" si="5"/>
        <v>1.333333333</v>
      </c>
    </row>
    <row r="5">
      <c r="A5" s="4">
        <v>0.2547853</v>
      </c>
      <c r="B5" s="4">
        <v>10000.0</v>
      </c>
      <c r="C5" s="4">
        <v>0.472707099999999</v>
      </c>
      <c r="D5" s="4">
        <v>1.30962959999999</v>
      </c>
      <c r="E5" s="5">
        <f t="shared" si="1"/>
        <v>-0.8369225</v>
      </c>
      <c r="F5" s="4">
        <v>1001.2448223</v>
      </c>
      <c r="G5" s="4">
        <v>5783.8705654</v>
      </c>
      <c r="H5" s="5">
        <f t="shared" si="2"/>
        <v>-4782.625743</v>
      </c>
      <c r="J5" s="4">
        <v>4.0</v>
      </c>
      <c r="K5" s="4">
        <f t="shared" si="3"/>
        <v>128</v>
      </c>
      <c r="L5" s="4">
        <f t="shared" si="4"/>
        <v>192</v>
      </c>
      <c r="M5" s="5">
        <f t="shared" si="5"/>
        <v>1.5</v>
      </c>
    </row>
    <row r="6">
      <c r="A6" s="4">
        <v>2.54862</v>
      </c>
      <c r="B6" s="4">
        <v>100000.0</v>
      </c>
      <c r="C6" s="4">
        <v>4.759212</v>
      </c>
      <c r="D6" s="4">
        <v>13.0008753</v>
      </c>
      <c r="E6" s="5">
        <f t="shared" si="1"/>
        <v>-8.2416633</v>
      </c>
      <c r="H6" s="5">
        <f t="shared" si="2"/>
        <v>0</v>
      </c>
      <c r="J6" s="4">
        <v>5.0</v>
      </c>
      <c r="K6" s="4">
        <f t="shared" si="3"/>
        <v>160</v>
      </c>
      <c r="L6" s="4">
        <f t="shared" si="4"/>
        <v>256</v>
      </c>
      <c r="M6" s="5">
        <f t="shared" si="5"/>
        <v>1.6</v>
      </c>
    </row>
    <row r="7">
      <c r="A7" s="4">
        <v>26.2414640999999</v>
      </c>
      <c r="B7" s="4">
        <v>1000000.0</v>
      </c>
      <c r="C7" s="4">
        <v>46.5431702</v>
      </c>
      <c r="D7" s="4">
        <v>131.9111845</v>
      </c>
      <c r="E7" s="5">
        <f t="shared" si="1"/>
        <v>-85.3680143</v>
      </c>
      <c r="H7" s="5">
        <f t="shared" si="2"/>
        <v>0</v>
      </c>
      <c r="J7" s="4">
        <v>6.0</v>
      </c>
      <c r="K7" s="4">
        <f t="shared" si="3"/>
        <v>192</v>
      </c>
      <c r="L7" s="4">
        <f t="shared" si="4"/>
        <v>320</v>
      </c>
      <c r="M7" s="5">
        <f t="shared" si="5"/>
        <v>1.666666667</v>
      </c>
    </row>
    <row r="8">
      <c r="J8" s="4">
        <v>7.0</v>
      </c>
      <c r="K8" s="4">
        <f t="shared" si="3"/>
        <v>224</v>
      </c>
      <c r="L8" s="4">
        <f t="shared" si="4"/>
        <v>384</v>
      </c>
      <c r="M8" s="5">
        <f t="shared" si="5"/>
        <v>1.714285714</v>
      </c>
    </row>
    <row r="9">
      <c r="J9" s="4">
        <v>8.0</v>
      </c>
      <c r="K9" s="4">
        <f t="shared" si="3"/>
        <v>256</v>
      </c>
      <c r="L9" s="4">
        <f t="shared" si="4"/>
        <v>448</v>
      </c>
      <c r="M9" s="5">
        <f t="shared" si="5"/>
        <v>1.75</v>
      </c>
    </row>
    <row r="10">
      <c r="J10" s="4">
        <v>9.0</v>
      </c>
      <c r="K10" s="4">
        <f t="shared" si="3"/>
        <v>288</v>
      </c>
      <c r="L10" s="4">
        <f t="shared" si="4"/>
        <v>512</v>
      </c>
      <c r="M10" s="5">
        <f t="shared" si="5"/>
        <v>1.777777778</v>
      </c>
    </row>
    <row r="11">
      <c r="J11" s="4">
        <v>10.0</v>
      </c>
      <c r="K11" s="4">
        <f t="shared" si="3"/>
        <v>320</v>
      </c>
      <c r="L11" s="4">
        <f t="shared" si="4"/>
        <v>576</v>
      </c>
      <c r="M11" s="5">
        <f t="shared" si="5"/>
        <v>1.8</v>
      </c>
    </row>
    <row r="12">
      <c r="J12" s="4">
        <v>11.0</v>
      </c>
      <c r="K12" s="4">
        <f t="shared" si="3"/>
        <v>352</v>
      </c>
      <c r="L12" s="4">
        <f t="shared" si="4"/>
        <v>640</v>
      </c>
      <c r="M12" s="5">
        <f t="shared" si="5"/>
        <v>1.818181818</v>
      </c>
    </row>
    <row r="13">
      <c r="J13" s="4">
        <v>12.0</v>
      </c>
      <c r="K13" s="4">
        <f t="shared" si="3"/>
        <v>384</v>
      </c>
      <c r="L13" s="4">
        <f t="shared" si="4"/>
        <v>704</v>
      </c>
      <c r="M13" s="5">
        <f t="shared" si="5"/>
        <v>1.833333333</v>
      </c>
    </row>
    <row r="14">
      <c r="J14" s="4">
        <v>13.0</v>
      </c>
      <c r="K14" s="4">
        <f t="shared" si="3"/>
        <v>416</v>
      </c>
      <c r="L14" s="4">
        <f t="shared" si="4"/>
        <v>768</v>
      </c>
      <c r="M14" s="5">
        <f t="shared" si="5"/>
        <v>1.846153846</v>
      </c>
    </row>
    <row r="15">
      <c r="J15" s="4">
        <v>14.0</v>
      </c>
      <c r="K15" s="4">
        <f t="shared" si="3"/>
        <v>448</v>
      </c>
      <c r="L15" s="4">
        <f t="shared" si="4"/>
        <v>832</v>
      </c>
      <c r="M15" s="5">
        <f t="shared" si="5"/>
        <v>1.857142857</v>
      </c>
    </row>
    <row r="16">
      <c r="J16" s="4">
        <v>15.0</v>
      </c>
      <c r="K16" s="4">
        <f t="shared" si="3"/>
        <v>480</v>
      </c>
      <c r="L16" s="4">
        <f t="shared" si="4"/>
        <v>896</v>
      </c>
      <c r="M16" s="5">
        <f t="shared" si="5"/>
        <v>1.866666667</v>
      </c>
    </row>
    <row r="17">
      <c r="J17" s="4">
        <v>16.0</v>
      </c>
      <c r="K17" s="4">
        <f t="shared" si="3"/>
        <v>512</v>
      </c>
      <c r="L17" s="4">
        <f t="shared" si="4"/>
        <v>960</v>
      </c>
      <c r="M17" s="5">
        <f t="shared" si="5"/>
        <v>1.875</v>
      </c>
    </row>
    <row r="18">
      <c r="J18" s="4">
        <v>17.0</v>
      </c>
      <c r="K18" s="4">
        <f t="shared" si="3"/>
        <v>544</v>
      </c>
      <c r="L18" s="4">
        <f t="shared" si="4"/>
        <v>1024</v>
      </c>
      <c r="M18" s="5">
        <f t="shared" si="5"/>
        <v>1.882352941</v>
      </c>
    </row>
    <row r="19">
      <c r="J19" s="4">
        <v>18.0</v>
      </c>
      <c r="K19" s="4">
        <f t="shared" si="3"/>
        <v>576</v>
      </c>
      <c r="L19" s="4">
        <f t="shared" si="4"/>
        <v>1088</v>
      </c>
      <c r="M19" s="5">
        <f t="shared" si="5"/>
        <v>1.888888889</v>
      </c>
    </row>
    <row r="20">
      <c r="J20" s="4">
        <v>19.0</v>
      </c>
      <c r="K20" s="4">
        <f t="shared" si="3"/>
        <v>608</v>
      </c>
      <c r="L20" s="4">
        <f t="shared" si="4"/>
        <v>1152</v>
      </c>
      <c r="M20" s="5">
        <f t="shared" si="5"/>
        <v>1.894736842</v>
      </c>
    </row>
    <row r="21">
      <c r="J21" s="4">
        <v>20.0</v>
      </c>
      <c r="K21" s="4">
        <f t="shared" si="3"/>
        <v>640</v>
      </c>
      <c r="L21" s="4">
        <f t="shared" si="4"/>
        <v>1216</v>
      </c>
      <c r="M21" s="5">
        <f t="shared" si="5"/>
        <v>1.9</v>
      </c>
    </row>
    <row r="22">
      <c r="J22" s="4">
        <v>21.0</v>
      </c>
      <c r="K22" s="4">
        <f t="shared" si="3"/>
        <v>672</v>
      </c>
      <c r="L22" s="4">
        <f t="shared" si="4"/>
        <v>1280</v>
      </c>
      <c r="M22" s="5">
        <f t="shared" si="5"/>
        <v>1.904761905</v>
      </c>
    </row>
    <row r="23">
      <c r="J23" s="4">
        <v>22.0</v>
      </c>
      <c r="K23" s="4">
        <f t="shared" si="3"/>
        <v>704</v>
      </c>
      <c r="L23" s="4">
        <f t="shared" si="4"/>
        <v>1344</v>
      </c>
      <c r="M23" s="5">
        <f t="shared" si="5"/>
        <v>1.909090909</v>
      </c>
    </row>
    <row r="24">
      <c r="J24" s="4">
        <v>23.0</v>
      </c>
      <c r="K24" s="4">
        <f t="shared" si="3"/>
        <v>736</v>
      </c>
      <c r="L24" s="4">
        <f t="shared" si="4"/>
        <v>1408</v>
      </c>
      <c r="M24" s="5">
        <f t="shared" si="5"/>
        <v>1.913043478</v>
      </c>
    </row>
    <row r="25">
      <c r="J25" s="4">
        <v>24.0</v>
      </c>
      <c r="K25" s="4">
        <f t="shared" si="3"/>
        <v>768</v>
      </c>
      <c r="L25" s="4">
        <f t="shared" si="4"/>
        <v>1472</v>
      </c>
      <c r="M25" s="5">
        <f t="shared" si="5"/>
        <v>1.916666667</v>
      </c>
    </row>
    <row r="26">
      <c r="J26" s="4">
        <v>25.0</v>
      </c>
      <c r="K26" s="4">
        <f t="shared" si="3"/>
        <v>800</v>
      </c>
      <c r="L26" s="4">
        <f t="shared" si="4"/>
        <v>1536</v>
      </c>
      <c r="M26" s="5">
        <f t="shared" si="5"/>
        <v>1.92</v>
      </c>
    </row>
    <row r="27">
      <c r="J27" s="4">
        <v>26.0</v>
      </c>
      <c r="K27" s="4">
        <f t="shared" si="3"/>
        <v>832</v>
      </c>
      <c r="L27" s="4">
        <f t="shared" si="4"/>
        <v>1600</v>
      </c>
      <c r="M27" s="5">
        <f t="shared" si="5"/>
        <v>1.923076923</v>
      </c>
    </row>
    <row r="28">
      <c r="J28" s="4">
        <v>27.0</v>
      </c>
      <c r="K28" s="4">
        <f t="shared" si="3"/>
        <v>864</v>
      </c>
      <c r="L28" s="4">
        <f t="shared" si="4"/>
        <v>1664</v>
      </c>
      <c r="M28" s="5">
        <f t="shared" si="5"/>
        <v>1.925925926</v>
      </c>
    </row>
    <row r="29">
      <c r="J29" s="4">
        <v>28.0</v>
      </c>
      <c r="K29" s="4">
        <f t="shared" si="3"/>
        <v>896</v>
      </c>
      <c r="L29" s="4">
        <f t="shared" si="4"/>
        <v>1728</v>
      </c>
      <c r="M29" s="5">
        <f t="shared" si="5"/>
        <v>1.928571429</v>
      </c>
    </row>
    <row r="30">
      <c r="J30" s="4">
        <v>29.0</v>
      </c>
      <c r="K30" s="4">
        <f t="shared" si="3"/>
        <v>928</v>
      </c>
      <c r="L30" s="4">
        <f t="shared" si="4"/>
        <v>1792</v>
      </c>
      <c r="M30" s="5">
        <f t="shared" si="5"/>
        <v>1.931034483</v>
      </c>
    </row>
    <row r="31">
      <c r="J31" s="4">
        <v>30.0</v>
      </c>
      <c r="K31" s="4">
        <f t="shared" si="3"/>
        <v>960</v>
      </c>
      <c r="L31" s="4">
        <f t="shared" si="4"/>
        <v>1856</v>
      </c>
      <c r="M31" s="5">
        <f t="shared" si="5"/>
        <v>1.933333333</v>
      </c>
    </row>
    <row r="32">
      <c r="J32" s="4">
        <v>31.0</v>
      </c>
      <c r="K32" s="4">
        <f t="shared" si="3"/>
        <v>992</v>
      </c>
      <c r="L32" s="4">
        <f t="shared" si="4"/>
        <v>1920</v>
      </c>
      <c r="M32" s="5">
        <f t="shared" si="5"/>
        <v>1.935483871</v>
      </c>
    </row>
    <row r="33">
      <c r="J33" s="4">
        <v>32.0</v>
      </c>
      <c r="K33" s="4">
        <f t="shared" si="3"/>
        <v>1024</v>
      </c>
      <c r="L33" s="4">
        <f t="shared" si="4"/>
        <v>1984</v>
      </c>
      <c r="M33" s="5">
        <f t="shared" si="5"/>
        <v>1.9375</v>
      </c>
    </row>
    <row r="34">
      <c r="J34" s="4">
        <v>33.0</v>
      </c>
      <c r="K34" s="4">
        <f t="shared" si="3"/>
        <v>1056</v>
      </c>
      <c r="L34" s="4">
        <f t="shared" si="4"/>
        <v>2048</v>
      </c>
      <c r="M34" s="5">
        <f t="shared" si="5"/>
        <v>1.939393939</v>
      </c>
    </row>
    <row r="35">
      <c r="J35" s="4">
        <v>34.0</v>
      </c>
      <c r="K35" s="4">
        <f t="shared" si="3"/>
        <v>1088</v>
      </c>
      <c r="L35" s="4">
        <f t="shared" si="4"/>
        <v>2112</v>
      </c>
      <c r="M35" s="5">
        <f t="shared" si="5"/>
        <v>1.941176471</v>
      </c>
    </row>
    <row r="36">
      <c r="J36" s="4">
        <v>35.0</v>
      </c>
      <c r="K36" s="4">
        <f t="shared" si="3"/>
        <v>1120</v>
      </c>
      <c r="L36" s="4">
        <f t="shared" si="4"/>
        <v>2176</v>
      </c>
      <c r="M36" s="5">
        <f t="shared" si="5"/>
        <v>1.942857143</v>
      </c>
    </row>
    <row r="37">
      <c r="J37" s="4">
        <v>36.0</v>
      </c>
      <c r="K37" s="4">
        <f t="shared" si="3"/>
        <v>1152</v>
      </c>
      <c r="L37" s="4">
        <f t="shared" si="4"/>
        <v>2240</v>
      </c>
      <c r="M37" s="5">
        <f t="shared" si="5"/>
        <v>1.944444444</v>
      </c>
    </row>
    <row r="38">
      <c r="J38" s="4">
        <v>1000.0</v>
      </c>
      <c r="K38" s="4">
        <f t="shared" si="3"/>
        <v>32000</v>
      </c>
      <c r="L38" s="4">
        <f t="shared" si="4"/>
        <v>63936</v>
      </c>
      <c r="M38" s="5">
        <f t="shared" si="5"/>
        <v>1.998</v>
      </c>
    </row>
    <row r="39">
      <c r="A39" s="2"/>
      <c r="J39" s="4">
        <v>10000.0</v>
      </c>
      <c r="K39" s="4">
        <f t="shared" si="3"/>
        <v>320000</v>
      </c>
      <c r="L39" s="4">
        <f t="shared" si="4"/>
        <v>639936</v>
      </c>
      <c r="M39" s="5">
        <f t="shared" si="5"/>
        <v>1.9998</v>
      </c>
    </row>
    <row r="40">
      <c r="A40" s="4"/>
    </row>
    <row r="41">
      <c r="A41" s="4"/>
    </row>
    <row r="42">
      <c r="A42" s="4"/>
    </row>
    <row r="43">
      <c r="A43" s="4"/>
    </row>
    <row r="44">
      <c r="A44" s="4"/>
    </row>
    <row r="45">
      <c r="A45" s="4"/>
    </row>
  </sheetData>
  <drawing r:id="rId1"/>
</worksheet>
</file>