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LE-6.3.b16\docs\triton-msr\Removal_Addition\"/>
    </mc:Choice>
  </mc:AlternateContent>
  <xr:revisionPtr revIDLastSave="0" documentId="13_ncr:1_{C6A335B4-71A3-458B-8448-44B4BF3BEE9E}" xr6:coauthVersionLast="47" xr6:coauthVersionMax="47" xr10:uidLastSave="{00000000-0000-0000-0000-000000000000}"/>
  <bookViews>
    <workbookView xWindow="-108" yWindow="-108" windowWidth="23256" windowHeight="12456" xr2:uid="{E1D55926-F2BA-412D-A60F-83A5B966A715}"/>
  </bookViews>
  <sheets>
    <sheet name="Removal" sheetId="2" r:id="rId1"/>
    <sheet name="Addi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L16" i="1"/>
  <c r="F16" i="1"/>
  <c r="L15" i="1"/>
  <c r="N4" i="1"/>
  <c r="N13" i="1"/>
  <c r="N12" i="1"/>
  <c r="N11" i="1"/>
  <c r="N10" i="1"/>
  <c r="N9" i="1"/>
  <c r="N8" i="1"/>
  <c r="N7" i="1"/>
  <c r="N6" i="1"/>
  <c r="N5" i="1"/>
  <c r="H5" i="1"/>
  <c r="H6" i="1"/>
  <c r="H7" i="1"/>
  <c r="H8" i="1"/>
  <c r="H9" i="1"/>
  <c r="H10" i="1"/>
  <c r="H11" i="1"/>
  <c r="H12" i="1"/>
  <c r="H13" i="1"/>
  <c r="H4" i="1"/>
  <c r="L4" i="1"/>
  <c r="L13" i="1"/>
  <c r="L12" i="1"/>
  <c r="L11" i="1"/>
  <c r="L10" i="1"/>
  <c r="L9" i="1"/>
  <c r="L8" i="1"/>
  <c r="L7" i="1"/>
  <c r="L6" i="1"/>
  <c r="L5" i="1"/>
  <c r="F5" i="1"/>
  <c r="F6" i="1"/>
  <c r="F7" i="1"/>
  <c r="F8" i="1"/>
  <c r="F9" i="1"/>
  <c r="F10" i="1"/>
  <c r="F11" i="1"/>
  <c r="F12" i="1"/>
  <c r="F13" i="1"/>
  <c r="F15" i="1" s="1"/>
  <c r="F4" i="1"/>
</calcChain>
</file>

<file path=xl/sharedStrings.xml><?xml version="1.0" encoding="utf-8"?>
<sst xmlns="http://schemas.openxmlformats.org/spreadsheetml/2006/main" count="33" uniqueCount="17">
  <si>
    <t>kg/s added</t>
  </si>
  <si>
    <t>---</t>
  </si>
  <si>
    <t>Totals (kg)</t>
  </si>
  <si>
    <t>Time</t>
  </si>
  <si>
    <t>pers</t>
  </si>
  <si>
    <t>kg</t>
  </si>
  <si>
    <t>Totals (mol)</t>
  </si>
  <si>
    <t>at/s added</t>
  </si>
  <si>
    <t>s to add 0.1 at =</t>
  </si>
  <si>
    <t xml:space="preserve">s to add 0.1 kg = </t>
  </si>
  <si>
    <t xml:space="preserve">s to add 0.2 kg = </t>
  </si>
  <si>
    <t>s to add 0.1 * 10^24 at =</t>
  </si>
  <si>
    <t>s to add 0.2 * 10^24 at =</t>
  </si>
  <si>
    <t>Factor is fraction/second removed</t>
  </si>
  <si>
    <t>Factor*1e24 is atoms/MTIHM added</t>
  </si>
  <si>
    <t>Addition must be linear</t>
  </si>
  <si>
    <t>Removal must be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</si>
</sst>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Alignment="1"/>
    <xf numFmtId="0" fontId="0" fillId="0" borderId="0" xfId="0"/>
    <xf numFmtId="11" fontId="0" fillId="0" borderId="0" xfId="0" applyNumberFormat="1"/>
    <xf numFmtId="0" fontId="0" fillId="0" borderId="0" xfId="0" quotePrefix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Removal!$B$2</c:f>
              <c:strCache>
                <c:ptCount val="1"/>
                <c:pt idx="0">
                  <c:v>Totals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086009469404558"/>
                  <c:y val="-0.43891595450086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Removal!$A$3:$A$13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Removal!$B$3:$B$13</c:f>
              <c:numCache>
                <c:formatCode>General</c:formatCode>
                <c:ptCount val="11"/>
                <c:pt idx="0">
                  <c:v>1000.00009131024</c:v>
                </c:pt>
                <c:pt idx="1">
                  <c:v>697.67438047091798</c:v>
                </c:pt>
                <c:pt idx="2">
                  <c:v>486.74949672026298</c:v>
                </c:pt>
                <c:pt idx="3">
                  <c:v>339.59262256055501</c:v>
                </c:pt>
                <c:pt idx="4">
                  <c:v>236.925050923745</c:v>
                </c:pt>
                <c:pt idx="5">
                  <c:v>165.296523027999</c:v>
                </c:pt>
                <c:pt idx="6">
                  <c:v>115.323138767372</c:v>
                </c:pt>
                <c:pt idx="7">
                  <c:v>80.457992046849299</c:v>
                </c:pt>
                <c:pt idx="8">
                  <c:v>56.133474629658402</c:v>
                </c:pt>
                <c:pt idx="9">
                  <c:v>39.162883559954601</c:v>
                </c:pt>
                <c:pt idx="10">
                  <c:v>27.322938030282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8-4716-A350-3AE14C10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08592"/>
        <c:axId val="1071414000"/>
      </c:scatterChart>
      <c:valAx>
        <c:axId val="10714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14000"/>
        <c:crosses val="autoZero"/>
        <c:crossBetween val="midCat"/>
      </c:valAx>
      <c:valAx>
        <c:axId val="1071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92392</xdr:rowOff>
    </xdr:from>
    <xdr:to>
      <xdr:col>13</xdr:col>
      <xdr:colOff>24765</xdr:colOff>
      <xdr:row>15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4002-DD53-F767-860E-E203060E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4C8C-57D7-40B5-8790-AD297A6104F8}">
  <dimension ref="A1:E17"/>
  <sheetViews>
    <sheetView tabSelected="1" workbookViewId="0">
      <selection activeCell="B16" sqref="B16"/>
    </sheetView>
  </sheetViews>
  <sheetFormatPr defaultRowHeight="14.4" x14ac:dyDescent="0.3"/>
  <cols>
    <col min="2" max="2" width="9.5546875" customWidth="1"/>
    <col min="5" max="5" width="9.5546875" customWidth="1"/>
  </cols>
  <sheetData>
    <row r="1" spans="1:5" x14ac:dyDescent="0.3">
      <c r="A1">
        <v>1E-3</v>
      </c>
      <c r="B1" t="s">
        <v>4</v>
      </c>
      <c r="D1">
        <v>1E-3</v>
      </c>
      <c r="E1" t="s">
        <v>5</v>
      </c>
    </row>
    <row r="2" spans="1:5" x14ac:dyDescent="0.3">
      <c r="A2" t="s">
        <v>3</v>
      </c>
      <c r="B2" t="s">
        <v>2</v>
      </c>
      <c r="E2" t="s">
        <v>2</v>
      </c>
    </row>
    <row r="3" spans="1:5" x14ac:dyDescent="0.3">
      <c r="A3" s="1">
        <v>0</v>
      </c>
      <c r="B3">
        <v>1000.00009131024</v>
      </c>
      <c r="D3" s="1">
        <v>0</v>
      </c>
      <c r="E3">
        <v>1000.00009131024</v>
      </c>
    </row>
    <row r="4" spans="1:5" x14ac:dyDescent="0.3">
      <c r="A4" s="1">
        <v>360.00290000000001</v>
      </c>
      <c r="B4">
        <v>697.67438047091798</v>
      </c>
      <c r="D4" s="1">
        <v>360.00290000000001</v>
      </c>
      <c r="E4">
        <v>697.67438047091798</v>
      </c>
    </row>
    <row r="5" spans="1:5" x14ac:dyDescent="0.3">
      <c r="A5" s="1">
        <v>720.00570000000005</v>
      </c>
      <c r="B5">
        <v>486.74949672026298</v>
      </c>
      <c r="D5" s="1">
        <v>720.00570000000005</v>
      </c>
      <c r="E5">
        <v>486.74949672026298</v>
      </c>
    </row>
    <row r="6" spans="1:5" x14ac:dyDescent="0.3">
      <c r="A6" s="1">
        <v>1080.009</v>
      </c>
      <c r="B6">
        <v>339.59262256055501</v>
      </c>
      <c r="D6" s="1">
        <v>1080.009</v>
      </c>
      <c r="E6">
        <v>339.59262256055501</v>
      </c>
    </row>
    <row r="7" spans="1:5" x14ac:dyDescent="0.3">
      <c r="A7" s="1">
        <v>1440.011</v>
      </c>
      <c r="B7">
        <v>236.925050923745</v>
      </c>
      <c r="D7" s="1">
        <v>1440.011</v>
      </c>
      <c r="E7">
        <v>236.925050923745</v>
      </c>
    </row>
    <row r="8" spans="1:5" x14ac:dyDescent="0.3">
      <c r="A8" s="1">
        <v>1800.0139999999999</v>
      </c>
      <c r="B8">
        <v>165.296523027999</v>
      </c>
      <c r="D8" s="1">
        <v>1800.0139999999999</v>
      </c>
      <c r="E8">
        <v>165.296523027999</v>
      </c>
    </row>
    <row r="9" spans="1:5" x14ac:dyDescent="0.3">
      <c r="A9" s="1">
        <v>2160.0169999999998</v>
      </c>
      <c r="B9">
        <v>115.323138767372</v>
      </c>
      <c r="D9" s="1">
        <v>2160.0169999999998</v>
      </c>
      <c r="E9">
        <v>115.323138767372</v>
      </c>
    </row>
    <row r="10" spans="1:5" x14ac:dyDescent="0.3">
      <c r="A10" s="1">
        <v>2520.02</v>
      </c>
      <c r="B10">
        <v>80.457992046849299</v>
      </c>
      <c r="D10" s="1">
        <v>2520.02</v>
      </c>
      <c r="E10">
        <v>80.457992046849299</v>
      </c>
    </row>
    <row r="11" spans="1:5" x14ac:dyDescent="0.3">
      <c r="A11" s="1">
        <v>2880.0230000000001</v>
      </c>
      <c r="B11">
        <v>56.133474629658402</v>
      </c>
      <c r="D11" s="1">
        <v>2880.0230000000001</v>
      </c>
      <c r="E11">
        <v>56.133474629658402</v>
      </c>
    </row>
    <row r="12" spans="1:5" x14ac:dyDescent="0.3">
      <c r="A12" s="1">
        <v>3240.0259999999998</v>
      </c>
      <c r="B12">
        <v>39.162883559954601</v>
      </c>
      <c r="D12" s="1">
        <v>3240.0259999999998</v>
      </c>
      <c r="E12">
        <v>39.162883559954601</v>
      </c>
    </row>
    <row r="13" spans="1:5" x14ac:dyDescent="0.3">
      <c r="A13" s="1">
        <v>3600.029</v>
      </c>
      <c r="B13">
        <v>27.322938030282</v>
      </c>
      <c r="D13" s="1">
        <v>3600.029</v>
      </c>
      <c r="E13">
        <v>27.322938030282</v>
      </c>
    </row>
    <row r="16" spans="1:5" x14ac:dyDescent="0.3">
      <c r="B16" t="s">
        <v>16</v>
      </c>
    </row>
    <row r="17" spans="2:2" x14ac:dyDescent="0.3">
      <c r="B17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22EC-9DD6-47C0-95C2-A0D4C3767F81}">
  <dimension ref="A1:O33"/>
  <sheetViews>
    <sheetView workbookViewId="0">
      <selection activeCell="C21" sqref="C21"/>
    </sheetView>
  </sheetViews>
  <sheetFormatPr defaultRowHeight="14.4" x14ac:dyDescent="0.3"/>
  <cols>
    <col min="2" max="2" width="10.44140625" customWidth="1"/>
    <col min="4" max="4" width="12.77734375" customWidth="1"/>
    <col min="5" max="5" width="10.5546875" customWidth="1"/>
    <col min="6" max="6" width="11.88671875" customWidth="1"/>
    <col min="7" max="7" width="12.33203125" customWidth="1"/>
    <col min="8" max="8" width="11.77734375" customWidth="1"/>
    <col min="9" max="9" width="10.88671875" customWidth="1"/>
    <col min="10" max="11" width="10.5546875" customWidth="1"/>
    <col min="12" max="12" width="11.5546875" customWidth="1"/>
    <col min="13" max="13" width="11.44140625" customWidth="1"/>
    <col min="14" max="14" width="11.5546875" bestFit="1" customWidth="1"/>
  </cols>
  <sheetData>
    <row r="1" spans="1:14" x14ac:dyDescent="0.3">
      <c r="A1" s="4">
        <v>0.1</v>
      </c>
      <c r="B1" s="4" t="s">
        <v>4</v>
      </c>
      <c r="D1" s="4">
        <v>0.1</v>
      </c>
      <c r="E1" s="4" t="s">
        <v>5</v>
      </c>
      <c r="F1" s="4"/>
      <c r="J1" s="4">
        <v>0.2</v>
      </c>
      <c r="K1" s="4" t="s">
        <v>5</v>
      </c>
      <c r="L1" s="4"/>
    </row>
    <row r="2" spans="1:14" x14ac:dyDescent="0.3">
      <c r="A2" t="s">
        <v>3</v>
      </c>
      <c r="B2" t="s">
        <v>2</v>
      </c>
      <c r="D2" t="s">
        <v>3</v>
      </c>
      <c r="E2" t="s">
        <v>2</v>
      </c>
      <c r="F2" t="s">
        <v>0</v>
      </c>
      <c r="G2" t="s">
        <v>6</v>
      </c>
      <c r="H2" t="s">
        <v>7</v>
      </c>
      <c r="J2" t="s">
        <v>3</v>
      </c>
      <c r="K2" t="s">
        <v>2</v>
      </c>
      <c r="L2" t="s">
        <v>0</v>
      </c>
      <c r="M2" s="5" t="s">
        <v>6</v>
      </c>
      <c r="N2" s="5" t="s">
        <v>7</v>
      </c>
    </row>
    <row r="3" spans="1:14" x14ac:dyDescent="0.3">
      <c r="A3" s="1">
        <v>0</v>
      </c>
      <c r="B3">
        <v>1000.00005303383</v>
      </c>
      <c r="D3" s="1">
        <v>0</v>
      </c>
      <c r="E3">
        <v>1000.00005303383</v>
      </c>
      <c r="F3" s="3" t="s">
        <v>1</v>
      </c>
      <c r="G3" s="5">
        <v>4254.5240492078201</v>
      </c>
      <c r="H3" s="7" t="s">
        <v>1</v>
      </c>
      <c r="J3" s="1">
        <v>0</v>
      </c>
      <c r="K3">
        <v>1000.00005303383</v>
      </c>
      <c r="L3" s="3" t="s">
        <v>1</v>
      </c>
      <c r="M3" s="5">
        <v>4254.5240492078201</v>
      </c>
      <c r="N3" s="7" t="s">
        <v>1</v>
      </c>
    </row>
    <row r="4" spans="1:14" x14ac:dyDescent="0.3">
      <c r="A4" s="1">
        <v>360.00290000000001</v>
      </c>
      <c r="B4">
        <v>1014.05095183463</v>
      </c>
      <c r="D4" s="1">
        <v>360.00290000000001</v>
      </c>
      <c r="E4">
        <v>1014.05095183463</v>
      </c>
      <c r="F4" s="2">
        <f>(E4-E3)/(D4-D3)</f>
        <v>3.9029960038655359E-2</v>
      </c>
      <c r="G4" s="5">
        <v>4314.3039328985096</v>
      </c>
      <c r="H4" s="8">
        <f>(G4-G3)*6.022E+23/(D4-D3)</f>
        <v>9.9997655459256672E+22</v>
      </c>
      <c r="I4" s="5"/>
      <c r="J4" s="1">
        <v>360.00290000000001</v>
      </c>
      <c r="K4">
        <v>1028.1018506354201</v>
      </c>
      <c r="L4" s="2">
        <f>(K4-K3)/(J4-J3)</f>
        <v>7.8059920077282921E-2</v>
      </c>
      <c r="M4" s="5">
        <v>4374.08381658913</v>
      </c>
      <c r="N4" s="8">
        <f t="shared" ref="N4:N13" si="0">(M4-M3)*6.022E+23/(J4-J3)</f>
        <v>1.9999531091839772E+23</v>
      </c>
    </row>
    <row r="5" spans="1:14" x14ac:dyDescent="0.3">
      <c r="A5" s="1">
        <v>720.00570000000005</v>
      </c>
      <c r="B5">
        <v>1028.1018506354201</v>
      </c>
      <c r="D5" s="1">
        <v>720.00570000000005</v>
      </c>
      <c r="E5">
        <v>1028.1018506354201</v>
      </c>
      <c r="F5" s="2">
        <f t="shared" ref="F5:F13" si="1">(E5-E4)/(D5-D4)</f>
        <v>3.9029970880198807E-2</v>
      </c>
      <c r="G5" s="5">
        <v>4374.0838165891901</v>
      </c>
      <c r="H5" s="8">
        <f t="shared" ref="H5:H13" si="2">(G5-G4)*6.022E+23/(D5-D4)</f>
        <v>9.9997683236151933E+22</v>
      </c>
      <c r="I5" s="5"/>
      <c r="J5" s="1">
        <v>720.00570000000005</v>
      </c>
      <c r="K5">
        <v>1056.2036482370199</v>
      </c>
      <c r="L5" s="2">
        <f t="shared" ref="L5:L13" si="3">(K5-K4)/(J5-J4)</f>
        <v>7.805994176045257E-2</v>
      </c>
      <c r="M5" s="5">
        <v>4493.64358397044</v>
      </c>
      <c r="N5" s="8">
        <f t="shared" si="0"/>
        <v>1.9999536647221864E+23</v>
      </c>
    </row>
    <row r="6" spans="1:14" x14ac:dyDescent="0.3">
      <c r="A6" s="1">
        <v>1080.009</v>
      </c>
      <c r="B6">
        <v>1042.1527494362199</v>
      </c>
      <c r="D6" s="1">
        <v>1080.009</v>
      </c>
      <c r="E6">
        <v>1042.1527494362199</v>
      </c>
      <c r="F6" s="2">
        <f t="shared" si="1"/>
        <v>3.9029916672429991E-2</v>
      </c>
      <c r="G6" s="5">
        <v>4433.8637002798896</v>
      </c>
      <c r="H6" s="8">
        <f t="shared" si="2"/>
        <v>9.9997544351785837E+22</v>
      </c>
      <c r="I6" s="5"/>
      <c r="J6" s="1">
        <v>1080.009</v>
      </c>
      <c r="K6">
        <v>1084.30544583861</v>
      </c>
      <c r="L6" s="2">
        <f t="shared" si="3"/>
        <v>7.8059833344833449E-2</v>
      </c>
      <c r="M6" s="5">
        <v>4613.2033513517599</v>
      </c>
      <c r="N6" s="8">
        <f t="shared" si="0"/>
        <v>1.9999508870343934E+23</v>
      </c>
    </row>
    <row r="7" spans="1:14" x14ac:dyDescent="0.3">
      <c r="A7" s="1">
        <v>1440.011</v>
      </c>
      <c r="B7">
        <v>1056.2036482370199</v>
      </c>
      <c r="D7" s="1">
        <v>1440.011</v>
      </c>
      <c r="E7">
        <v>1056.2036482370199</v>
      </c>
      <c r="F7" s="2">
        <f t="shared" si="1"/>
        <v>3.9030057613013383E-2</v>
      </c>
      <c r="G7" s="5">
        <v>4493.64358397058</v>
      </c>
      <c r="H7" s="8">
        <f t="shared" si="2"/>
        <v>9.9997905452008011E+22</v>
      </c>
      <c r="I7" s="5"/>
      <c r="J7" s="1">
        <v>1440.011</v>
      </c>
      <c r="K7">
        <v>1112.4072434402101</v>
      </c>
      <c r="L7" s="2">
        <f t="shared" si="3"/>
        <v>7.8060115226026766E-2</v>
      </c>
      <c r="M7" s="5">
        <v>4732.7631187330699</v>
      </c>
      <c r="N7" s="8">
        <f t="shared" si="0"/>
        <v>1.9999581090389734E+23</v>
      </c>
    </row>
    <row r="8" spans="1:14" x14ac:dyDescent="0.3">
      <c r="A8" s="1">
        <v>1800.0139999999999</v>
      </c>
      <c r="B8">
        <v>1070.25454703782</v>
      </c>
      <c r="D8" s="1">
        <v>1800.0139999999999</v>
      </c>
      <c r="E8">
        <v>1070.25454703782</v>
      </c>
      <c r="F8" s="2">
        <f t="shared" si="1"/>
        <v>3.9029949197090144E-2</v>
      </c>
      <c r="G8" s="5">
        <v>4553.4234676612696</v>
      </c>
      <c r="H8" s="8">
        <f t="shared" si="2"/>
        <v>9.9997627682361663E+22</v>
      </c>
      <c r="I8" s="5"/>
      <c r="J8" s="1">
        <v>1800.0139999999999</v>
      </c>
      <c r="K8">
        <v>1140.5090410417999</v>
      </c>
      <c r="L8" s="2">
        <f t="shared" si="3"/>
        <v>7.8059898394151866E-2</v>
      </c>
      <c r="M8" s="5">
        <v>4852.3228861143798</v>
      </c>
      <c r="N8" s="8">
        <f t="shared" si="0"/>
        <v>1.999952553646077E+23</v>
      </c>
    </row>
    <row r="9" spans="1:14" x14ac:dyDescent="0.3">
      <c r="A9" s="1">
        <v>2160.0169999999998</v>
      </c>
      <c r="B9">
        <v>1084.30544583861</v>
      </c>
      <c r="D9" s="1">
        <v>2160.0169999999998</v>
      </c>
      <c r="E9">
        <v>1084.30544583861</v>
      </c>
      <c r="F9" s="2">
        <f t="shared" si="1"/>
        <v>3.9029949197062361E-2</v>
      </c>
      <c r="G9" s="5">
        <v>4613.20335135196</v>
      </c>
      <c r="H9" s="8">
        <f t="shared" si="2"/>
        <v>9.9997627682363189E+22</v>
      </c>
      <c r="I9" s="5"/>
      <c r="J9" s="1">
        <v>2160.0169999999998</v>
      </c>
      <c r="K9">
        <v>1168.6108386434</v>
      </c>
      <c r="L9" s="2">
        <f t="shared" si="3"/>
        <v>7.8059898394180288E-2</v>
      </c>
      <c r="M9" s="5">
        <v>4971.8826534956997</v>
      </c>
      <c r="N9" s="8">
        <f t="shared" si="0"/>
        <v>1.9999525536462444E+23</v>
      </c>
    </row>
    <row r="10" spans="1:14" x14ac:dyDescent="0.3">
      <c r="A10" s="1">
        <v>2520.02</v>
      </c>
      <c r="B10">
        <v>1098.3563446394101</v>
      </c>
      <c r="D10" s="1">
        <v>2520.02</v>
      </c>
      <c r="E10">
        <v>1098.3563446394101</v>
      </c>
      <c r="F10" s="2">
        <f t="shared" si="1"/>
        <v>3.9029949197090123E-2</v>
      </c>
      <c r="G10" s="5">
        <v>4672.9832350426504</v>
      </c>
      <c r="H10" s="8">
        <f t="shared" si="2"/>
        <v>9.9997627682363122E+22</v>
      </c>
      <c r="I10" s="5"/>
      <c r="J10" s="1">
        <v>2520.02</v>
      </c>
      <c r="K10">
        <v>1196.7126362449901</v>
      </c>
      <c r="L10" s="2">
        <f t="shared" si="3"/>
        <v>7.8059898394152449E-2</v>
      </c>
      <c r="M10" s="5">
        <v>5091.4424208770197</v>
      </c>
      <c r="N10" s="8">
        <f t="shared" si="0"/>
        <v>1.9999525536462431E+23</v>
      </c>
    </row>
    <row r="11" spans="1:14" x14ac:dyDescent="0.3">
      <c r="A11" s="1">
        <v>2880.0230000000001</v>
      </c>
      <c r="B11">
        <v>1112.4072434402101</v>
      </c>
      <c r="D11" s="1">
        <v>2880.0230000000001</v>
      </c>
      <c r="E11">
        <v>1112.4072434402101</v>
      </c>
      <c r="F11" s="2">
        <f t="shared" si="1"/>
        <v>3.9029949197090123E-2</v>
      </c>
      <c r="G11" s="5">
        <v>4732.76311873335</v>
      </c>
      <c r="H11" s="8">
        <f t="shared" si="2"/>
        <v>9.9997627682378322E+22</v>
      </c>
      <c r="I11" s="5"/>
      <c r="J11" s="1">
        <v>2880.0230000000001</v>
      </c>
      <c r="K11">
        <v>1224.81443384659</v>
      </c>
      <c r="L11" s="2">
        <f t="shared" si="3"/>
        <v>7.8059898394179608E-2</v>
      </c>
      <c r="M11" s="5">
        <v>5211.0021882583396</v>
      </c>
      <c r="N11" s="8">
        <f t="shared" si="0"/>
        <v>1.9999525536462431E+23</v>
      </c>
    </row>
    <row r="12" spans="1:14" x14ac:dyDescent="0.3">
      <c r="A12" s="1">
        <v>3240.0259999999998</v>
      </c>
      <c r="B12">
        <v>1126.4581422410099</v>
      </c>
      <c r="D12" s="1">
        <v>3240.0259999999998</v>
      </c>
      <c r="E12">
        <v>1126.4581422410099</v>
      </c>
      <c r="F12" s="2">
        <f t="shared" si="1"/>
        <v>3.902994919708954E-2</v>
      </c>
      <c r="G12" s="5">
        <v>4792.5430024240404</v>
      </c>
      <c r="H12" s="8">
        <f t="shared" si="2"/>
        <v>9.999762768236324E+22</v>
      </c>
      <c r="I12" s="5"/>
      <c r="J12" s="1">
        <v>3240.0259999999998</v>
      </c>
      <c r="K12">
        <v>1252.91623144818</v>
      </c>
      <c r="L12" s="2">
        <f t="shared" si="3"/>
        <v>7.805989839415256E-2</v>
      </c>
      <c r="M12" s="5">
        <v>5330.5619556396596</v>
      </c>
      <c r="N12" s="8">
        <f t="shared" si="0"/>
        <v>1.9999525536462457E+23</v>
      </c>
    </row>
    <row r="13" spans="1:14" x14ac:dyDescent="0.3">
      <c r="A13" s="1">
        <v>3600.029</v>
      </c>
      <c r="B13">
        <v>1140.5090410417999</v>
      </c>
      <c r="D13" s="1">
        <v>3600.029</v>
      </c>
      <c r="E13">
        <v>1140.5090410417999</v>
      </c>
      <c r="F13" s="2">
        <f t="shared" si="1"/>
        <v>3.9029949197062333E-2</v>
      </c>
      <c r="G13" s="5">
        <v>4852.32288611474</v>
      </c>
      <c r="H13" s="8">
        <f t="shared" si="2"/>
        <v>9.9997627682378322E+22</v>
      </c>
      <c r="I13" s="5"/>
      <c r="J13" s="1">
        <v>3600.029</v>
      </c>
      <c r="K13">
        <v>1281.0180290497799</v>
      </c>
      <c r="L13" s="2">
        <f t="shared" si="3"/>
        <v>7.8059898394179608E-2</v>
      </c>
      <c r="M13" s="5">
        <v>5450.1217230209904</v>
      </c>
      <c r="N13" s="8">
        <f t="shared" si="0"/>
        <v>1.9999525536464256E+23</v>
      </c>
    </row>
    <row r="15" spans="1:14" x14ac:dyDescent="0.3">
      <c r="D15" s="9" t="s">
        <v>9</v>
      </c>
      <c r="E15" s="9"/>
      <c r="F15" s="2">
        <f>D1/F13</f>
        <v>2.5621350285417925</v>
      </c>
      <c r="J15" s="9" t="s">
        <v>10</v>
      </c>
      <c r="K15" s="9"/>
      <c r="L15" s="2">
        <f>J1/L13</f>
        <v>2.5621350285399891</v>
      </c>
    </row>
    <row r="16" spans="1:14" x14ac:dyDescent="0.3">
      <c r="D16" s="10" t="s">
        <v>8</v>
      </c>
      <c r="E16" s="10"/>
      <c r="F16" s="8">
        <f>D1/H13</f>
        <v>1.0000237237390194E-24</v>
      </c>
      <c r="J16" s="10" t="s">
        <v>12</v>
      </c>
      <c r="K16" s="10"/>
      <c r="L16" s="8">
        <f>J1*1E+24/N13</f>
        <v>1.0000237237395897</v>
      </c>
    </row>
    <row r="17" spans="3:15" x14ac:dyDescent="0.3">
      <c r="D17" s="10" t="s">
        <v>11</v>
      </c>
      <c r="E17" s="10"/>
      <c r="F17" s="8">
        <f>D1*1E+24/H13</f>
        <v>1.0000237237390193</v>
      </c>
    </row>
    <row r="20" spans="3:15" x14ac:dyDescent="0.3">
      <c r="C20" t="s">
        <v>15</v>
      </c>
    </row>
    <row r="21" spans="3:15" x14ac:dyDescent="0.3">
      <c r="C21" t="s">
        <v>14</v>
      </c>
    </row>
    <row r="22" spans="3:15" x14ac:dyDescent="0.3">
      <c r="E22" s="5"/>
      <c r="F22" s="5"/>
      <c r="G22" s="5"/>
      <c r="H22" s="5"/>
      <c r="N22" s="5"/>
      <c r="O22" s="5"/>
    </row>
    <row r="23" spans="3:15" x14ac:dyDescent="0.3">
      <c r="E23" s="6"/>
      <c r="G23" s="6"/>
      <c r="H23" s="5"/>
      <c r="N23" s="6"/>
      <c r="O23" s="5"/>
    </row>
    <row r="24" spans="3:15" x14ac:dyDescent="0.3">
      <c r="E24" s="6"/>
      <c r="G24" s="6"/>
      <c r="H24" s="5"/>
      <c r="N24" s="6"/>
      <c r="O24" s="5"/>
    </row>
    <row r="25" spans="3:15" x14ac:dyDescent="0.3">
      <c r="E25" s="6"/>
      <c r="G25" s="6"/>
      <c r="H25" s="5"/>
      <c r="N25" s="6"/>
      <c r="O25" s="5"/>
    </row>
    <row r="26" spans="3:15" x14ac:dyDescent="0.3">
      <c r="E26" s="6"/>
      <c r="G26" s="6"/>
      <c r="H26" s="5"/>
      <c r="N26" s="6"/>
      <c r="O26" s="5"/>
    </row>
    <row r="27" spans="3:15" x14ac:dyDescent="0.3">
      <c r="E27" s="6"/>
      <c r="G27" s="6"/>
      <c r="H27" s="5"/>
      <c r="N27" s="6"/>
      <c r="O27" s="5"/>
    </row>
    <row r="28" spans="3:15" x14ac:dyDescent="0.3">
      <c r="E28" s="6"/>
      <c r="G28" s="6"/>
      <c r="H28" s="5"/>
      <c r="N28" s="6"/>
      <c r="O28" s="5"/>
    </row>
    <row r="29" spans="3:15" x14ac:dyDescent="0.3">
      <c r="E29" s="6"/>
      <c r="G29" s="6"/>
      <c r="H29" s="5"/>
      <c r="N29" s="6"/>
      <c r="O29" s="5"/>
    </row>
    <row r="30" spans="3:15" x14ac:dyDescent="0.3">
      <c r="E30" s="6"/>
      <c r="G30" s="6"/>
      <c r="H30" s="5"/>
      <c r="N30" s="6"/>
      <c r="O30" s="5"/>
    </row>
    <row r="31" spans="3:15" x14ac:dyDescent="0.3">
      <c r="E31" s="6"/>
      <c r="G31" s="6"/>
      <c r="H31" s="5"/>
      <c r="N31" s="6"/>
      <c r="O31" s="5"/>
    </row>
    <row r="32" spans="3:15" x14ac:dyDescent="0.3">
      <c r="E32" s="6"/>
      <c r="G32" s="6"/>
      <c r="H32" s="5"/>
      <c r="N32" s="6"/>
      <c r="O32" s="5"/>
    </row>
    <row r="33" spans="5:15" x14ac:dyDescent="0.3">
      <c r="E33" s="6"/>
      <c r="G33" s="6"/>
      <c r="H33" s="5"/>
      <c r="N33" s="6"/>
      <c r="O33" s="5"/>
    </row>
  </sheetData>
  <mergeCells count="5">
    <mergeCell ref="J15:K15"/>
    <mergeCell ref="D16:E16"/>
    <mergeCell ref="D17:E17"/>
    <mergeCell ref="J16:K16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</vt:lpstr>
      <vt:lpstr>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Barlow</dc:creator>
  <cp:lastModifiedBy>Jack Barlow</cp:lastModifiedBy>
  <dcterms:created xsi:type="dcterms:W3CDTF">2022-09-26T14:42:42Z</dcterms:created>
  <dcterms:modified xsi:type="dcterms:W3CDTF">2022-09-26T18:57:55Z</dcterms:modified>
</cp:coreProperties>
</file>