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ALE-6.3.b16\docs\triton-msr\Loop\"/>
    </mc:Choice>
  </mc:AlternateContent>
  <xr:revisionPtr revIDLastSave="0" documentId="13_ncr:1_{32DE23BC-F983-470A-B6C4-127C4C2AEC44}" xr6:coauthVersionLast="47" xr6:coauthVersionMax="47" xr10:uidLastSave="{00000000-0000-0000-0000-000000000000}"/>
  <bookViews>
    <workbookView xWindow="28680" yWindow="-120" windowWidth="29040" windowHeight="15720" xr2:uid="{A5BDD9C6-9233-4318-AAA4-6E9F87FD3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P11" i="1"/>
  <c r="F22" i="1"/>
  <c r="F29" i="1"/>
  <c r="F27" i="1"/>
  <c r="F28" i="1"/>
  <c r="F30" i="1"/>
  <c r="F26" i="1"/>
  <c r="F25" i="1"/>
  <c r="F24" i="1"/>
  <c r="P10" i="1"/>
  <c r="F23" i="1"/>
  <c r="F20" i="1"/>
  <c r="P9" i="1"/>
  <c r="P8" i="1"/>
  <c r="P7" i="1"/>
  <c r="P6" i="1"/>
  <c r="P5" i="1"/>
  <c r="P4" i="1"/>
  <c r="P3" i="1"/>
  <c r="D5" i="1"/>
  <c r="D3" i="1"/>
  <c r="B3" i="1"/>
  <c r="B5" i="1"/>
  <c r="P2" i="1"/>
  <c r="D2" i="1" l="1"/>
  <c r="D4" i="1"/>
  <c r="D6" i="1"/>
  <c r="D7" i="1"/>
  <c r="D8" i="1"/>
  <c r="D9" i="1"/>
  <c r="D10" i="1"/>
  <c r="B2" i="1" l="1"/>
  <c r="B4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<sst xmlns="http://schemas.openxmlformats.org/spreadsheetml/2006/main" count="15" uniqueCount="10">
  <si>
    <t>Flow Rate</t>
  </si>
  <si>
    <t>%/Step</t>
  </si>
  <si>
    <t>SS Mass</t>
  </si>
  <si>
    <t>SS Error</t>
  </si>
  <si>
    <t>Steps</t>
  </si>
  <si>
    <t>Linear</t>
  </si>
  <si>
    <t>% u238</t>
  </si>
  <si>
    <t>10 steps, 6 min each, U-235 in A, U-238 in B</t>
  </si>
  <si>
    <t>30 day steps, 2e-6 flow, U-235 in A, U-238 in B</t>
  </si>
  <si>
    <t>10 steps, 6 min each, 0.01 flow, all U-235 in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</si>
</sst>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%"/>
    <numFmt numFmtId="172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9" fontId="0" fillId="0" borderId="0" xfId="1" applyFont="1"/>
    <xf numFmtId="171" fontId="0" fillId="0" borderId="0" xfId="1" applyNumberFormat="1" applyFont="1"/>
    <xf numFmtId="172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0.000%</c:formatCode>
                <c:ptCount val="9"/>
                <c:pt idx="0">
                  <c:v>0.97316694906011436</c:v>
                </c:pt>
                <c:pt idx="1">
                  <c:v>0.92025022648888344</c:v>
                </c:pt>
                <c:pt idx="2">
                  <c:v>0.83544576325738074</c:v>
                </c:pt>
                <c:pt idx="3">
                  <c:v>0.66095527471417181</c:v>
                </c:pt>
                <c:pt idx="4">
                  <c:v>0.51359854717556819</c:v>
                </c:pt>
                <c:pt idx="5">
                  <c:v>0.30244932813489689</c:v>
                </c:pt>
                <c:pt idx="6">
                  <c:v>0.16476738743571162</c:v>
                </c:pt>
                <c:pt idx="7">
                  <c:v>6.9475804880557934E-2</c:v>
                </c:pt>
                <c:pt idx="8">
                  <c:v>3.5361442983599001E-2</c:v>
                </c:pt>
              </c:numCache>
            </c:numRef>
          </c:xVal>
          <c:yVal>
            <c:numRef>
              <c:f>Sheet1!$D$2:$D$10</c:f>
              <c:numCache>
                <c:formatCode>0.0000%</c:formatCode>
                <c:ptCount val="9"/>
                <c:pt idx="0">
                  <c:v>-7.963191960236031E-3</c:v>
                </c:pt>
                <c:pt idx="1">
                  <c:v>-2.5080381099550097E-3</c:v>
                </c:pt>
                <c:pt idx="2">
                  <c:v>-8.9024685434901582E-4</c:v>
                </c:pt>
                <c:pt idx="3">
                  <c:v>-2.0813669128995116E-4</c:v>
                </c:pt>
                <c:pt idx="4">
                  <c:v>-6.2303257377038793E-5</c:v>
                </c:pt>
                <c:pt idx="5">
                  <c:v>-1.1270442857949092E-5</c:v>
                </c:pt>
                <c:pt idx="6">
                  <c:v>-7.2433701730005854E-6</c:v>
                </c:pt>
                <c:pt idx="7">
                  <c:v>-2.7740652619741014E-6</c:v>
                </c:pt>
                <c:pt idx="8">
                  <c:v>-8.981454139984635E-7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4-42A9-87E5-906EE5A77F9F}"/>
            </c:ext>
          </c:extLst>
        </c:ser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Sheet1!$A$13:$A$26</c:f>
              <c:numCache>
                <c:formatCode>General</c:formatCode>
                <c:ptCount val="14"/>
                <c:pt idx="0">
                  <c:v>8.6079098110692809E-2</c:v>
                </c:pt>
                <c:pt idx="1">
                  <c:v>0.16476738743571162</c:v>
                </c:pt>
                <c:pt idx="2">
                  <c:v>0.23669783258809185</c:v>
                </c:pt>
                <c:pt idx="3">
                  <c:v>0.30244932813489689</c:v>
                </c:pt>
                <c:pt idx="4">
                  <c:v>0.51359854717556819</c:v>
                </c:pt>
                <c:pt idx="5">
                  <c:v>0.66095527471417181</c:v>
                </c:pt>
                <c:pt idx="6">
                  <c:v>0.76375543144453273</c:v>
                </c:pt>
                <c:pt idx="7">
                  <c:v>0.83544576325738074</c:v>
                </c:pt>
                <c:pt idx="8">
                  <c:v>0.88542275300361406</c:v>
                </c:pt>
                <c:pt idx="9">
                  <c:v>0.92025022648888344</c:v>
                </c:pt>
                <c:pt idx="10">
                  <c:v>0.94451162896110641</c:v>
                </c:pt>
                <c:pt idx="11">
                  <c:v>0.9614063712634513</c:v>
                </c:pt>
                <c:pt idx="12">
                  <c:v>0.97316694906011436</c:v>
                </c:pt>
                <c:pt idx="13">
                  <c:v>0.98920164633037644</c:v>
                </c:pt>
              </c:numCache>
            </c:numRef>
          </c:xVal>
          <c:yVal>
            <c:numRef>
              <c:f>Sheet1!$B$13:$B$26</c:f>
              <c:numCache>
                <c:formatCode>General</c:formatCode>
                <c:ptCount val="14"/>
                <c:pt idx="0">
                  <c:v>2.0999999999958162E-5</c:v>
                </c:pt>
                <c:pt idx="1">
                  <c:v>8.2999999999969993E-5</c:v>
                </c:pt>
                <c:pt idx="2">
                  <c:v>1.8399999999996907E-4</c:v>
                </c:pt>
                <c:pt idx="3">
                  <c:v>3.1899999999995999E-4</c:v>
                </c:pt>
                <c:pt idx="4">
                  <c:v>1.0629999999999882E-3</c:v>
                </c:pt>
                <c:pt idx="5">
                  <c:v>1.8151626505699596E-3</c:v>
                </c:pt>
                <c:pt idx="6">
                  <c:v>2.3858018214799586E-3</c:v>
                </c:pt>
                <c:pt idx="7">
                  <c:v>2.7469810378499913E-3</c:v>
                </c:pt>
                <c:pt idx="8">
                  <c:v>2.8697732556399844E-3</c:v>
                </c:pt>
                <c:pt idx="9">
                  <c:v>2.6848009584000466E-3</c:v>
                </c:pt>
                <c:pt idx="10">
                  <c:v>2.0850825475599776E-3</c:v>
                </c:pt>
                <c:pt idx="11">
                  <c:v>9.4959481702005632E-4</c:v>
                </c:pt>
                <c:pt idx="12">
                  <c:v>-8.2363729089001932E-4</c:v>
                </c:pt>
                <c:pt idx="13">
                  <c:v>-8.3104919726380323E-3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4-42A9-87E5-906EE5A7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399520"/>
        <c:axId val="1086255376"/>
      </c:scatterChart>
      <c:valAx>
        <c:axId val="10883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Flow/Time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55376"/>
        <c:crosses val="autoZero"/>
        <c:crossBetween val="midCat"/>
      </c:valAx>
      <c:valAx>
        <c:axId val="10862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Steady</a:t>
                </a:r>
                <a:r>
                  <a:rPr lang="en-US" baseline="0"/>
                  <a:t> State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3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Sheet1!$N$2:$N$12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</c:numCache>
            </c:numRef>
          </c:xVal>
          <c:yVal>
            <c:numRef>
              <c:f>Sheet1!$P$2:$P$12</c:f>
              <c:numCache>
                <c:formatCode>0.0000%</c:formatCode>
                <c:ptCount val="11"/>
                <c:pt idx="0">
                  <c:v>-2.4002908008754049E-2</c:v>
                </c:pt>
                <c:pt idx="1">
                  <c:v>-2.4002908008801001E-2</c:v>
                </c:pt>
                <c:pt idx="2">
                  <c:v>-1.2438535989885053E-2</c:v>
                </c:pt>
                <c:pt idx="3">
                  <c:v>-4.2301313860720032E-3</c:v>
                </c:pt>
                <c:pt idx="4">
                  <c:v>-2.7445778482480137E-3</c:v>
                </c:pt>
                <c:pt idx="5">
                  <c:v>-7.9218505093297154E-4</c:v>
                </c:pt>
                <c:pt idx="6">
                  <c:v>-3.5737430768199374E-4</c:v>
                </c:pt>
                <c:pt idx="7">
                  <c:v>-1.4221003391196518E-4</c:v>
                </c:pt>
                <c:pt idx="8">
                  <c:v>-6.9971633673958424E-5</c:v>
                </c:pt>
                <c:pt idx="9">
                  <c:v>-4.3910633028986013E-5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7-4754-B4BF-1011142CC4AE}"/>
            </c:ext>
          </c:extLst>
        </c:ser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Sheet1!$O$15:$O$29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</c:numCache>
            </c:numRef>
          </c:xVal>
          <c:yVal>
            <c:numRef>
              <c:f>Sheet1!$P$15:$P$29</c:f>
              <c:numCache>
                <c:formatCode>0.0000%</c:formatCode>
                <c:ptCount val="15"/>
                <c:pt idx="0">
                  <c:v>-1.6607401998994988E-2</c:v>
                </c:pt>
                <c:pt idx="1">
                  <c:v>-1.6700495956288024E-2</c:v>
                </c:pt>
                <c:pt idx="2">
                  <c:v>-1.6701017798132056E-2</c:v>
                </c:pt>
                <c:pt idx="3">
                  <c:v>-1.6701020723341002E-2</c:v>
                </c:pt>
                <c:pt idx="4">
                  <c:v>-1.6701020739742035E-2</c:v>
                </c:pt>
                <c:pt idx="5">
                  <c:v>-5.0301492531999656E-3</c:v>
                </c:pt>
                <c:pt idx="6">
                  <c:v>1.2700629328500099E-3</c:v>
                </c:pt>
                <c:pt idx="7">
                  <c:v>1.8223382894200313E-3</c:v>
                </c:pt>
                <c:pt idx="8">
                  <c:v>1.861674045610016E-3</c:v>
                </c:pt>
                <c:pt idx="9">
                  <c:v>1.5897989144699524E-3</c:v>
                </c:pt>
                <c:pt idx="10">
                  <c:v>1.0900872019000191E-3</c:v>
                </c:pt>
                <c:pt idx="11">
                  <c:v>6.0836176558996162E-4</c:v>
                </c:pt>
                <c:pt idx="12">
                  <c:v>3.5981511983004566E-4</c:v>
                </c:pt>
                <c:pt idx="13">
                  <c:v>2.4800581961994796E-4</c:v>
                </c:pt>
                <c:pt idx="14">
                  <c:v>1.7366613749004501E-4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7-4754-B4BF-1011142C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19072"/>
        <c:axId val="1423507008"/>
      </c:scatterChart>
      <c:valAx>
        <c:axId val="14235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07008"/>
        <c:crosses val="autoZero"/>
        <c:crossBetween val="midCat"/>
      </c:valAx>
      <c:valAx>
        <c:axId val="14235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Steady</a:t>
                </a:r>
                <a:r>
                  <a:rPr lang="en-US" baseline="0"/>
                  <a:t> State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51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Sheet1!$D$20:$D$30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0.9</c:v>
                </c:pt>
                <c:pt idx="8">
                  <c:v>0.95</c:v>
                </c:pt>
                <c:pt idx="9">
                  <c:v>0.99</c:v>
                </c:pt>
                <c:pt idx="10">
                  <c:v>1</c:v>
                </c:pt>
              </c:numCache>
            </c:numRef>
          </c:xVal>
          <c:yVal>
            <c:numRef>
              <c:f>Sheet1!$F$20:$F$30</c:f>
              <c:numCache>
                <c:formatCode>0.0000%</c:formatCode>
                <c:ptCount val="11"/>
                <c:pt idx="0">
                  <c:v>9.1310240009079279E-8</c:v>
                </c:pt>
                <c:pt idx="1">
                  <c:v>-0.165604468471553</c:v>
                </c:pt>
                <c:pt idx="2">
                  <c:v>-0.16618261911867796</c:v>
                </c:pt>
                <c:pt idx="3">
                  <c:v>-0.166924624572624</c:v>
                </c:pt>
                <c:pt idx="4">
                  <c:v>-0.16929836732203205</c:v>
                </c:pt>
                <c:pt idx="5">
                  <c:v>-0.17392493419478602</c:v>
                </c:pt>
                <c:pt idx="6">
                  <c:v>-0.18008175619820702</c:v>
                </c:pt>
                <c:pt idx="7">
                  <c:v>-0.18566922072511705</c:v>
                </c:pt>
                <c:pt idx="8">
                  <c:v>-0.18853063889786598</c:v>
                </c:pt>
                <c:pt idx="9">
                  <c:v>-0.192397458912866</c:v>
                </c:pt>
                <c:pt idx="10">
                  <c:v>-7.963191960236031E-3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D-478A-BE8A-50991DB0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84400"/>
        <c:axId val="1602492304"/>
      </c:scatterChart>
      <c:valAx>
        <c:axId val="1602484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U-238 in 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92304"/>
        <c:crosses val="autoZero"/>
        <c:crossBetween val="midCat"/>
      </c:valAx>
      <c:valAx>
        <c:axId val="16024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Steady</a:t>
                </a:r>
                <a:r>
                  <a:rPr lang="en-US" baseline="0"/>
                  <a:t> State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79057</xdr:rowOff>
    </xdr:from>
    <xdr:to>
      <xdr:col>11</xdr:col>
      <xdr:colOff>457200</xdr:colOff>
      <xdr:row>15</xdr:row>
      <xdr:rowOff>105727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C7C93-46EF-5D62-AE29-F1ADE4996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125730</xdr:colOff>
      <xdr:row>0</xdr:row>
      <xdr:rowOff>77152</xdr:rowOff>
    </xdr:from>
    <xdr:to>
      <xdr:col>23</xdr:col>
      <xdr:colOff>430530</xdr:colOff>
      <xdr:row>15</xdr:row>
      <xdr:rowOff>105727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5EA59-25C1-D8D6-C9A6-A00F5F263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</xdr:colOff>
      <xdr:row>17</xdr:row>
      <xdr:rowOff>63817</xdr:rowOff>
    </xdr:from>
    <xdr:to>
      <xdr:col>13</xdr:col>
      <xdr:colOff>373380</xdr:colOff>
      <xdr:row>32</xdr:row>
      <xdr:rowOff>98107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DE8CED-D308-1F4A-F1A0-D0328424E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69F5-F3EF-4DCB-83A6-6E5288FF2358}">
  <dimension ref="A1:T48"/>
  <sheetViews>
    <sheetView tabSelected="1" workbookViewId="0">
      <selection activeCell="H34" sqref="H34"/>
    </sheetView>
  </sheetViews>
  <sheetFormatPr defaultRowHeight="14.4" x14ac:dyDescent="0.3"/>
  <cols>
    <col min="1" max="1" width="9.5546875" customWidth="1"/>
    <col min="3" max="4" width="9.6640625" bestFit="1" customWidth="1"/>
    <col min="6" max="6" width="9.6640625" bestFit="1" customWidth="1"/>
    <col min="16" max="16" width="9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N1" t="s">
        <v>4</v>
      </c>
      <c r="O1" t="s">
        <v>2</v>
      </c>
      <c r="P1" t="s">
        <v>3</v>
      </c>
    </row>
    <row r="2" spans="1:16" x14ac:dyDescent="0.3">
      <c r="A2">
        <v>0.01</v>
      </c>
      <c r="B2" s="3">
        <f t="shared" ref="B2:B3" si="0">1-(1-A2)^360</f>
        <v>0.97316694906011436</v>
      </c>
      <c r="C2">
        <v>992.03680803976397</v>
      </c>
      <c r="D2" s="4">
        <f>(C2-1000)/1000</f>
        <v>-7.963191960236031E-3</v>
      </c>
      <c r="N2">
        <v>2</v>
      </c>
      <c r="O2" s="6">
        <v>975.99709199124595</v>
      </c>
      <c r="P2" s="4">
        <f>(O2-1000)/1000</f>
        <v>-2.4002908008754049E-2</v>
      </c>
    </row>
    <row r="3" spans="1:16" x14ac:dyDescent="0.3">
      <c r="A3">
        <v>7.0000000000000001E-3</v>
      </c>
      <c r="B3" s="3">
        <f t="shared" si="0"/>
        <v>0.92025022648888344</v>
      </c>
      <c r="C3">
        <v>997.49196189004499</v>
      </c>
      <c r="D3" s="4">
        <f>(C3-1000)/1000</f>
        <v>-2.5080381099550097E-3</v>
      </c>
      <c r="N3">
        <v>5</v>
      </c>
      <c r="O3" s="6">
        <v>975.997091991199</v>
      </c>
      <c r="P3" s="4">
        <f>(O3-1000)/1000</f>
        <v>-2.4002908008801001E-2</v>
      </c>
    </row>
    <row r="4" spans="1:16" x14ac:dyDescent="0.3">
      <c r="A4">
        <v>5.0000000000000001E-3</v>
      </c>
      <c r="B4" s="3">
        <f>1-(1-A4)^360</f>
        <v>0.83544576325738074</v>
      </c>
      <c r="C4">
        <v>999.10975314565098</v>
      </c>
      <c r="D4" s="4">
        <f>(C4-1000)/1000</f>
        <v>-8.9024685434901582E-4</v>
      </c>
      <c r="N4">
        <v>6</v>
      </c>
      <c r="O4" s="6">
        <v>987.56146401011495</v>
      </c>
      <c r="P4" s="4">
        <f>(O4-1000)/1000</f>
        <v>-1.2438535989885053E-2</v>
      </c>
    </row>
    <row r="5" spans="1:16" x14ac:dyDescent="0.3">
      <c r="A5">
        <v>3.0000000000000001E-3</v>
      </c>
      <c r="B5" s="3">
        <f>1-(1-A5)^360</f>
        <v>0.66095527471417181</v>
      </c>
      <c r="C5">
        <v>999.79186330871005</v>
      </c>
      <c r="D5" s="4">
        <f>(C5-1000)/1000</f>
        <v>-2.0813669128995116E-4</v>
      </c>
      <c r="G5" s="1"/>
      <c r="N5">
        <v>8</v>
      </c>
      <c r="O5" s="6">
        <v>995.769868613928</v>
      </c>
      <c r="P5" s="4">
        <f>(O5-1000)/1000</f>
        <v>-4.2301313860720032E-3</v>
      </c>
    </row>
    <row r="6" spans="1:16" x14ac:dyDescent="0.3">
      <c r="A6">
        <v>2E-3</v>
      </c>
      <c r="B6" s="3">
        <f>1-(1-A6)^360</f>
        <v>0.51359854717556819</v>
      </c>
      <c r="C6">
        <v>999.93769674262296</v>
      </c>
      <c r="D6" s="4">
        <f>(C6-1000)/1000</f>
        <v>-6.2303257377038793E-5</v>
      </c>
      <c r="N6">
        <v>10</v>
      </c>
      <c r="O6" s="6">
        <v>997.25542215175199</v>
      </c>
      <c r="P6" s="4">
        <f>(O6-1000)/1000</f>
        <v>-2.7445778482480137E-3</v>
      </c>
    </row>
    <row r="7" spans="1:16" x14ac:dyDescent="0.3">
      <c r="A7">
        <v>1E-3</v>
      </c>
      <c r="B7" s="3">
        <f>1-(1-A7)^360</f>
        <v>0.30244932813489689</v>
      </c>
      <c r="C7">
        <v>999.98872955714205</v>
      </c>
      <c r="D7" s="4">
        <f>(C7-1000)/1000</f>
        <v>-1.1270442857949092E-5</v>
      </c>
      <c r="N7">
        <v>15</v>
      </c>
      <c r="O7" s="6">
        <v>999.20781494906703</v>
      </c>
      <c r="P7" s="4">
        <f>(O7-1000)/1000</f>
        <v>-7.9218505093297154E-4</v>
      </c>
    </row>
    <row r="8" spans="1:16" x14ac:dyDescent="0.3">
      <c r="A8">
        <v>5.0000000000000001E-4</v>
      </c>
      <c r="B8" s="3">
        <f>1-(1-A8)^360</f>
        <v>0.16476738743571162</v>
      </c>
      <c r="C8">
        <v>999.992756629827</v>
      </c>
      <c r="D8" s="4">
        <f>(C8-1000)/1000</f>
        <v>-7.2433701730005854E-6</v>
      </c>
      <c r="G8" s="1"/>
      <c r="N8">
        <v>20</v>
      </c>
      <c r="O8" s="6">
        <v>999.64262569231801</v>
      </c>
      <c r="P8" s="4">
        <f>(O8-1000)/1000</f>
        <v>-3.5737430768199374E-4</v>
      </c>
    </row>
    <row r="9" spans="1:16" x14ac:dyDescent="0.3">
      <c r="A9">
        <v>2.0000000000000001E-4</v>
      </c>
      <c r="B9" s="3">
        <f>1-(1-A9)^360</f>
        <v>6.9475804880557934E-2</v>
      </c>
      <c r="C9">
        <v>999.99722593473803</v>
      </c>
      <c r="D9" s="4">
        <f>(C9-1000)/1000</f>
        <v>-2.7740652619741014E-6</v>
      </c>
      <c r="N9">
        <v>30</v>
      </c>
      <c r="O9" s="6">
        <v>999.85778996608803</v>
      </c>
      <c r="P9" s="4">
        <f>(O9-1000)/1000</f>
        <v>-1.4221003391196518E-4</v>
      </c>
    </row>
    <row r="10" spans="1:16" x14ac:dyDescent="0.3">
      <c r="A10">
        <v>1E-4</v>
      </c>
      <c r="B10" s="3">
        <f>1-(1-A10)^360</f>
        <v>3.5361442983599001E-2</v>
      </c>
      <c r="C10">
        <v>999.999101854586</v>
      </c>
      <c r="D10" s="4">
        <f>(C10-1000)/1000</f>
        <v>-8.981454139984635E-7</v>
      </c>
      <c r="N10">
        <v>40</v>
      </c>
      <c r="O10">
        <v>999.93002836632604</v>
      </c>
      <c r="P10" s="4">
        <f>(O10-1000)/1000</f>
        <v>-6.9971633673958424E-5</v>
      </c>
    </row>
    <row r="11" spans="1:16" x14ac:dyDescent="0.3">
      <c r="H11" s="1"/>
      <c r="N11">
        <v>50</v>
      </c>
      <c r="O11">
        <v>999.95608936697101</v>
      </c>
      <c r="P11" s="4">
        <f>(O11-1000)/1000</f>
        <v>-4.3910633028986013E-5</v>
      </c>
    </row>
    <row r="12" spans="1:16" x14ac:dyDescent="0.3">
      <c r="A12" s="5" t="s">
        <v>5</v>
      </c>
      <c r="B12" s="5"/>
      <c r="E12" s="1"/>
      <c r="N12">
        <v>60</v>
      </c>
      <c r="O12" s="6"/>
      <c r="P12" s="4"/>
    </row>
    <row r="13" spans="1:16" x14ac:dyDescent="0.3">
      <c r="A13">
        <v>8.6079098110692809E-2</v>
      </c>
      <c r="B13">
        <v>2.0999999999958162E-5</v>
      </c>
      <c r="G13" s="1"/>
    </row>
    <row r="14" spans="1:16" x14ac:dyDescent="0.3">
      <c r="A14">
        <v>0.16476738743571162</v>
      </c>
      <c r="B14">
        <v>8.2999999999969993E-5</v>
      </c>
      <c r="O14" s="5" t="s">
        <v>5</v>
      </c>
      <c r="P14" s="5"/>
    </row>
    <row r="15" spans="1:16" x14ac:dyDescent="0.3">
      <c r="A15">
        <v>0.23669783258809185</v>
      </c>
      <c r="B15">
        <v>1.8399999999996907E-4</v>
      </c>
      <c r="O15" s="6">
        <v>1</v>
      </c>
      <c r="P15" s="4">
        <v>-1.6607401998994988E-2</v>
      </c>
    </row>
    <row r="16" spans="1:16" x14ac:dyDescent="0.3">
      <c r="A16">
        <v>0.30244932813489689</v>
      </c>
      <c r="B16">
        <v>3.1899999999995999E-4</v>
      </c>
      <c r="E16" s="1"/>
      <c r="O16" s="6">
        <v>2</v>
      </c>
      <c r="P16" s="4">
        <v>-1.6700495956288024E-2</v>
      </c>
    </row>
    <row r="17" spans="1:20" x14ac:dyDescent="0.3">
      <c r="A17">
        <v>0.51359854717556819</v>
      </c>
      <c r="B17">
        <v>1.0629999999999882E-3</v>
      </c>
      <c r="F17" t="s">
        <v>7</v>
      </c>
      <c r="O17" s="6">
        <v>3</v>
      </c>
      <c r="P17" s="4">
        <v>-1.6701017798132056E-2</v>
      </c>
      <c r="R17" t="s">
        <v>8</v>
      </c>
    </row>
    <row r="18" spans="1:20" x14ac:dyDescent="0.3">
      <c r="A18">
        <v>0.66095527471417181</v>
      </c>
      <c r="B18">
        <v>1.8151626505699596E-3</v>
      </c>
      <c r="O18" s="6">
        <v>4</v>
      </c>
      <c r="P18" s="4">
        <v>-1.6701020723341002E-2</v>
      </c>
    </row>
    <row r="19" spans="1:20" x14ac:dyDescent="0.3">
      <c r="A19">
        <v>0.76375543144453273</v>
      </c>
      <c r="B19">
        <v>2.3858018214799586E-3</v>
      </c>
      <c r="D19" s="7" t="s">
        <v>6</v>
      </c>
      <c r="E19" t="s">
        <v>2</v>
      </c>
      <c r="F19" t="s">
        <v>3</v>
      </c>
      <c r="O19" s="6">
        <v>5</v>
      </c>
      <c r="P19" s="4">
        <v>-1.6701020739742035E-2</v>
      </c>
    </row>
    <row r="20" spans="1:20" x14ac:dyDescent="0.3">
      <c r="A20">
        <v>0.83544576325738074</v>
      </c>
      <c r="B20">
        <v>2.7469810378499913E-3</v>
      </c>
      <c r="D20" s="2">
        <v>0</v>
      </c>
      <c r="E20">
        <v>1000.00009131024</v>
      </c>
      <c r="F20" s="4">
        <f>(E20-1000)/1000</f>
        <v>9.1310240009079279E-8</v>
      </c>
      <c r="O20" s="6">
        <v>6</v>
      </c>
      <c r="P20" s="4">
        <v>-5.0301492531999656E-3</v>
      </c>
    </row>
    <row r="21" spans="1:20" x14ac:dyDescent="0.3">
      <c r="A21">
        <v>0.88542275300361406</v>
      </c>
      <c r="B21">
        <v>2.8697732556399844E-3</v>
      </c>
      <c r="C21" s="1"/>
      <c r="D21" s="2">
        <v>0.01</v>
      </c>
      <c r="E21">
        <v>834.39553152844701</v>
      </c>
      <c r="F21" s="4">
        <f>(E21-1000)/1000</f>
        <v>-0.165604468471553</v>
      </c>
      <c r="O21" s="6">
        <v>8</v>
      </c>
      <c r="P21" s="4">
        <v>1.2700629328500099E-3</v>
      </c>
    </row>
    <row r="22" spans="1:20" x14ac:dyDescent="0.3">
      <c r="A22">
        <v>0.92025022648888344</v>
      </c>
      <c r="B22">
        <v>2.6848009584000466E-3</v>
      </c>
      <c r="D22" s="2">
        <v>0.05</v>
      </c>
      <c r="E22">
        <v>833.81738088132204</v>
      </c>
      <c r="F22" s="4">
        <f>(E22-1000)/1000</f>
        <v>-0.16618261911867796</v>
      </c>
      <c r="O22" s="6">
        <v>10</v>
      </c>
      <c r="P22" s="4">
        <v>1.8223382894200313E-3</v>
      </c>
      <c r="R22" s="1"/>
    </row>
    <row r="23" spans="1:20" x14ac:dyDescent="0.3">
      <c r="A23">
        <v>0.94451162896110641</v>
      </c>
      <c r="B23">
        <v>2.0850825475599776E-3</v>
      </c>
      <c r="D23" s="2">
        <v>0.1</v>
      </c>
      <c r="E23">
        <v>833.075375427376</v>
      </c>
      <c r="F23" s="4">
        <f>(E23-1000)/1000</f>
        <v>-0.166924624572624</v>
      </c>
      <c r="M23" s="1"/>
      <c r="O23" s="6">
        <v>12</v>
      </c>
      <c r="P23" s="4">
        <v>1.861674045610016E-3</v>
      </c>
      <c r="R23" s="1"/>
      <c r="S23" s="1"/>
    </row>
    <row r="24" spans="1:20" x14ac:dyDescent="0.3">
      <c r="A24">
        <v>0.9614063712634513</v>
      </c>
      <c r="B24">
        <v>9.4959481702005632E-4</v>
      </c>
      <c r="D24" s="2">
        <v>0.25</v>
      </c>
      <c r="E24">
        <v>830.70163267796795</v>
      </c>
      <c r="F24" s="4">
        <f>(E24-1000)/1000</f>
        <v>-0.16929836732203205</v>
      </c>
      <c r="O24" s="6">
        <v>15</v>
      </c>
      <c r="P24" s="4">
        <v>1.5897989144699524E-3</v>
      </c>
      <c r="R24" s="1"/>
    </row>
    <row r="25" spans="1:20" x14ac:dyDescent="0.3">
      <c r="A25">
        <v>0.97316694906011436</v>
      </c>
      <c r="B25">
        <v>-8.2363729089001932E-4</v>
      </c>
      <c r="D25" s="2">
        <v>0.5</v>
      </c>
      <c r="E25">
        <v>826.07506580521397</v>
      </c>
      <c r="F25" s="4">
        <f>(E25-1000)/1000</f>
        <v>-0.17392493419478602</v>
      </c>
      <c r="O25" s="6">
        <v>20</v>
      </c>
      <c r="P25" s="4">
        <v>1.0900872019000191E-3</v>
      </c>
      <c r="Q25" s="1"/>
      <c r="R25" s="1"/>
    </row>
    <row r="26" spans="1:20" x14ac:dyDescent="0.3">
      <c r="A26">
        <v>0.98920164633037644</v>
      </c>
      <c r="B26">
        <v>-8.3104919726380323E-3</v>
      </c>
      <c r="D26" s="2">
        <v>0.75</v>
      </c>
      <c r="E26">
        <v>819.91824380179298</v>
      </c>
      <c r="F26" s="4">
        <f>(E26-1000)/1000</f>
        <v>-0.18008175619820702</v>
      </c>
      <c r="O26" s="6">
        <v>30</v>
      </c>
      <c r="P26" s="4">
        <v>6.0836176558996162E-4</v>
      </c>
      <c r="S26" s="1"/>
      <c r="T26" s="1"/>
    </row>
    <row r="27" spans="1:20" x14ac:dyDescent="0.3">
      <c r="D27" s="2">
        <v>0.9</v>
      </c>
      <c r="E27">
        <v>814.33077927488296</v>
      </c>
      <c r="F27" s="4">
        <f>(E27-1000)/1000</f>
        <v>-0.18566922072511705</v>
      </c>
      <c r="O27" s="6">
        <v>40</v>
      </c>
      <c r="P27" s="4">
        <v>3.5981511983004566E-4</v>
      </c>
    </row>
    <row r="28" spans="1:20" x14ac:dyDescent="0.3">
      <c r="D28" s="2">
        <v>0.95</v>
      </c>
      <c r="E28">
        <v>811.46936110213403</v>
      </c>
      <c r="F28" s="4">
        <f>(E28-1000)/1000</f>
        <v>-0.18853063889786598</v>
      </c>
      <c r="O28" s="6">
        <v>50</v>
      </c>
      <c r="P28" s="4">
        <v>2.4800581961994796E-4</v>
      </c>
    </row>
    <row r="29" spans="1:20" x14ac:dyDescent="0.3">
      <c r="D29" s="2">
        <v>0.99</v>
      </c>
      <c r="E29">
        <v>807.602541087134</v>
      </c>
      <c r="F29" s="4">
        <f>(E29-1000)/1000</f>
        <v>-0.192397458912866</v>
      </c>
      <c r="O29" s="6">
        <v>60</v>
      </c>
      <c r="P29" s="4">
        <v>1.7366613749004501E-4</v>
      </c>
    </row>
    <row r="30" spans="1:20" x14ac:dyDescent="0.3">
      <c r="D30" s="2">
        <v>1</v>
      </c>
      <c r="E30">
        <v>992.03680803976397</v>
      </c>
      <c r="F30" s="4">
        <f>(E30-1000)/1000</f>
        <v>-7.963191960236031E-3</v>
      </c>
    </row>
    <row r="33" spans="3:13" x14ac:dyDescent="0.3">
      <c r="E33" s="1"/>
      <c r="G33" s="1"/>
    </row>
    <row r="34" spans="3:13" x14ac:dyDescent="0.3">
      <c r="H34" t="s">
        <v>9</v>
      </c>
      <c r="J34" s="1"/>
    </row>
    <row r="35" spans="3:13" x14ac:dyDescent="0.3">
      <c r="D35" s="1"/>
    </row>
    <row r="36" spans="3:13" x14ac:dyDescent="0.3">
      <c r="M36" s="1"/>
    </row>
    <row r="37" spans="3:13" x14ac:dyDescent="0.3">
      <c r="M37" s="1"/>
    </row>
    <row r="48" spans="3:13" x14ac:dyDescent="0.3">
      <c r="C48" s="1"/>
      <c r="E48" s="1"/>
      <c r="F48" s="1"/>
    </row>
  </sheetData>
  <mergeCells count="2">
    <mergeCell ref="A12:B12"/>
    <mergeCell ref="O14:P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Barlow</dc:creator>
  <cp:lastModifiedBy>Jack Barlow</cp:lastModifiedBy>
  <dcterms:created xsi:type="dcterms:W3CDTF">2022-10-17T16:04:07Z</dcterms:created>
  <dcterms:modified xsi:type="dcterms:W3CDTF">2022-10-17T17:59:39Z</dcterms:modified>
</cp:coreProperties>
</file>