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\Work\John\Pivot\"/>
    </mc:Choice>
  </mc:AlternateContent>
  <xr:revisionPtr revIDLastSave="0" documentId="8_{8AE6AB5C-E148-4CE1-AE27-17CA095CD251}" xr6:coauthVersionLast="47" xr6:coauthVersionMax="47" xr10:uidLastSave="{00000000-0000-0000-0000-000000000000}"/>
  <bookViews>
    <workbookView xWindow="-108" yWindow="-108" windowWidth="23256" windowHeight="13176" xr2:uid="{CAD94433-AE60-4CC5-9B7E-697CC1056B77}"/>
  </bookViews>
  <sheets>
    <sheet name="All Sales" sheetId="4" r:id="rId1"/>
    <sheet name="All Sales Final" sheetId="1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H27" i="1" s="1"/>
  <c r="G26" i="1"/>
  <c r="H26" i="1" s="1"/>
  <c r="G25" i="1"/>
  <c r="H25" i="1" s="1"/>
  <c r="H24" i="1"/>
  <c r="G24" i="1"/>
  <c r="H23" i="1"/>
  <c r="G23" i="1"/>
  <c r="G22" i="1"/>
  <c r="H22" i="1" s="1"/>
  <c r="G21" i="1"/>
  <c r="H21" i="1" s="1"/>
  <c r="H20" i="1"/>
  <c r="G20" i="1"/>
  <c r="H19" i="1"/>
  <c r="G19" i="1"/>
  <c r="G18" i="1"/>
  <c r="H18" i="1" s="1"/>
  <c r="G17" i="1"/>
  <c r="H17" i="1" s="1"/>
  <c r="H16" i="1"/>
  <c r="G16" i="1"/>
  <c r="H15" i="1"/>
  <c r="G15" i="1"/>
  <c r="G14" i="1"/>
  <c r="H14" i="1" s="1"/>
  <c r="G13" i="1"/>
  <c r="H13" i="1" s="1"/>
  <c r="H12" i="1"/>
  <c r="G12" i="1"/>
  <c r="H11" i="1"/>
  <c r="G11" i="1"/>
  <c r="G10" i="1"/>
  <c r="H10" i="1" s="1"/>
  <c r="G9" i="1"/>
  <c r="H9" i="1" s="1"/>
  <c r="H8" i="1"/>
  <c r="G8" i="1"/>
  <c r="H7" i="1"/>
  <c r="G7" i="1"/>
  <c r="G6" i="1"/>
  <c r="H6" i="1" s="1"/>
  <c r="G5" i="1"/>
  <c r="G2" i="1" s="1"/>
  <c r="H4" i="1"/>
  <c r="G4" i="1"/>
  <c r="F2" i="1"/>
  <c r="E2" i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H6" i="4"/>
  <c r="G6" i="4"/>
  <c r="G5" i="4"/>
  <c r="H5" i="4" s="1"/>
  <c r="G4" i="4"/>
  <c r="H4" i="4" s="1"/>
  <c r="F2" i="4"/>
  <c r="E2" i="4"/>
  <c r="H2" i="4" l="1"/>
  <c r="H5" i="1"/>
  <c r="H2" i="1" s="1"/>
  <c r="G2" i="4"/>
</calcChain>
</file>

<file path=xl/sharedStrings.xml><?xml version="1.0" encoding="utf-8"?>
<sst xmlns="http://schemas.openxmlformats.org/spreadsheetml/2006/main" count="151" uniqueCount="21">
  <si>
    <t>Date</t>
  </si>
  <si>
    <t>Salesman</t>
  </si>
  <si>
    <t>State</t>
  </si>
  <si>
    <t>Amount Sold</t>
  </si>
  <si>
    <t>Dollars Earned</t>
  </si>
  <si>
    <t>Cost</t>
  </si>
  <si>
    <t>Profit</t>
  </si>
  <si>
    <t>Jim</t>
  </si>
  <si>
    <t>Phyllis</t>
  </si>
  <si>
    <t>Stanley</t>
  </si>
  <si>
    <t>Dwight</t>
  </si>
  <si>
    <t>Andy</t>
  </si>
  <si>
    <t>PA</t>
  </si>
  <si>
    <t>NY</t>
  </si>
  <si>
    <t>MD</t>
  </si>
  <si>
    <t>NJ</t>
  </si>
  <si>
    <t>Row Labels</t>
  </si>
  <si>
    <t>Grand Total</t>
  </si>
  <si>
    <t>Total Profit</t>
  </si>
  <si>
    <t>Totals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</si>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</sst>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0" xfId="0" pivotButton="1"/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2"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S" refreshedDate="44394.368568055557" createdVersion="7" refreshedVersion="7" minRefreshableVersion="3" recordCount="24" xr:uid="{36AAECF8-49A2-4E63-93FE-1AB6B5DBEA06}">
  <cacheSource type="worksheet">
    <worksheetSource ref="B3:H27" sheet="All Sales"/>
  </cacheSource>
  <cacheFields count="7">
    <cacheField name="Date" numFmtId="165">
      <sharedItems containsSemiMixedTypes="0" containsNonDate="0" containsDate="1" containsString="0" minDate="2021-07-01T00:00:00" maxDate="2021-07-10T00:00:00" count="6">
        <d v="2021-07-01T00:00:00"/>
        <d v="2021-07-02T00:00:00"/>
        <d v="2021-07-06T00:00:00"/>
        <d v="2021-07-07T00:00:00"/>
        <d v="2021-07-08T00:00:00"/>
        <d v="2021-07-09T00:00:00"/>
      </sharedItems>
    </cacheField>
    <cacheField name="Salesman" numFmtId="0">
      <sharedItems count="5">
        <s v="Jim"/>
        <s v="Andy"/>
        <s v="Dwight"/>
        <s v="Phyllis"/>
        <s v="Stanley"/>
      </sharedItems>
    </cacheField>
    <cacheField name="State" numFmtId="0">
      <sharedItems count="4">
        <s v="PA"/>
        <s v="NY"/>
        <s v="MD"/>
        <s v="NJ"/>
      </sharedItems>
    </cacheField>
    <cacheField name="Amount Sold" numFmtId="1">
      <sharedItems containsSemiMixedTypes="0" containsString="0" containsNumber="1" containsInteger="1" minValue="50" maxValue="2560"/>
    </cacheField>
    <cacheField name="Dollars Earned" numFmtId="164">
      <sharedItems containsSemiMixedTypes="0" containsString="0" containsNumber="1" containsInteger="1" minValue="500" maxValue="25600"/>
    </cacheField>
    <cacheField name="Cost" numFmtId="164">
      <sharedItems containsSemiMixedTypes="0" containsString="0" containsNumber="1" minValue="216.5" maxValue="11084.8"/>
    </cacheField>
    <cacheField name="Profit" numFmtId="164">
      <sharedItems containsSemiMixedTypes="0" containsString="0" containsNumber="1" minValue="283.5" maxValue="1451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1000"/>
    <n v="10000"/>
    <n v="4330"/>
    <n v="5670"/>
  </r>
  <r>
    <x v="0"/>
    <x v="1"/>
    <x v="0"/>
    <n v="250"/>
    <n v="2500"/>
    <n v="1082.5"/>
    <n v="1417.5"/>
  </r>
  <r>
    <x v="0"/>
    <x v="2"/>
    <x v="1"/>
    <n v="1200"/>
    <n v="12000"/>
    <n v="5196"/>
    <n v="6804"/>
  </r>
  <r>
    <x v="0"/>
    <x v="0"/>
    <x v="1"/>
    <n v="200"/>
    <n v="2000"/>
    <n v="866"/>
    <n v="1134"/>
  </r>
  <r>
    <x v="1"/>
    <x v="3"/>
    <x v="0"/>
    <n v="1700"/>
    <n v="17000"/>
    <n v="7361"/>
    <n v="9639"/>
  </r>
  <r>
    <x v="1"/>
    <x v="4"/>
    <x v="2"/>
    <n v="500"/>
    <n v="5000"/>
    <n v="2165"/>
    <n v="2835"/>
  </r>
  <r>
    <x v="1"/>
    <x v="2"/>
    <x v="1"/>
    <n v="1230"/>
    <n v="12300"/>
    <n v="5325.9"/>
    <n v="6974.1"/>
  </r>
  <r>
    <x v="1"/>
    <x v="2"/>
    <x v="0"/>
    <n v="2560"/>
    <n v="25600"/>
    <n v="11084.8"/>
    <n v="14515.2"/>
  </r>
  <r>
    <x v="2"/>
    <x v="1"/>
    <x v="0"/>
    <n v="900"/>
    <n v="9000"/>
    <n v="3897"/>
    <n v="5103"/>
  </r>
  <r>
    <x v="2"/>
    <x v="0"/>
    <x v="0"/>
    <n v="750"/>
    <n v="7500"/>
    <n v="3247.5"/>
    <n v="4252.5"/>
  </r>
  <r>
    <x v="2"/>
    <x v="0"/>
    <x v="1"/>
    <n v="300"/>
    <n v="3000"/>
    <n v="1299"/>
    <n v="1701"/>
  </r>
  <r>
    <x v="2"/>
    <x v="4"/>
    <x v="3"/>
    <n v="1200"/>
    <n v="12000"/>
    <n v="5196"/>
    <n v="6804"/>
  </r>
  <r>
    <x v="2"/>
    <x v="4"/>
    <x v="0"/>
    <n v="400"/>
    <n v="4000"/>
    <n v="1732"/>
    <n v="2268"/>
  </r>
  <r>
    <x v="2"/>
    <x v="3"/>
    <x v="2"/>
    <n v="300"/>
    <n v="3000"/>
    <n v="1299"/>
    <n v="1701"/>
  </r>
  <r>
    <x v="3"/>
    <x v="0"/>
    <x v="1"/>
    <n v="450"/>
    <n v="4500"/>
    <n v="1948.5"/>
    <n v="2551.5"/>
  </r>
  <r>
    <x v="3"/>
    <x v="2"/>
    <x v="0"/>
    <n v="800"/>
    <n v="8000"/>
    <n v="3464"/>
    <n v="4536"/>
  </r>
  <r>
    <x v="3"/>
    <x v="2"/>
    <x v="0"/>
    <n v="650"/>
    <n v="6500"/>
    <n v="2814.5"/>
    <n v="3685.5"/>
  </r>
  <r>
    <x v="3"/>
    <x v="4"/>
    <x v="0"/>
    <n v="700"/>
    <n v="7000"/>
    <n v="3031"/>
    <n v="3969"/>
  </r>
  <r>
    <x v="3"/>
    <x v="3"/>
    <x v="1"/>
    <n v="250"/>
    <n v="2500"/>
    <n v="1082.5"/>
    <n v="1417.5"/>
  </r>
  <r>
    <x v="4"/>
    <x v="3"/>
    <x v="0"/>
    <n v="125"/>
    <n v="1250"/>
    <n v="541.25"/>
    <n v="708.75"/>
  </r>
  <r>
    <x v="4"/>
    <x v="4"/>
    <x v="0"/>
    <n v="170"/>
    <n v="1700"/>
    <n v="736.1"/>
    <n v="963.9"/>
  </r>
  <r>
    <x v="4"/>
    <x v="4"/>
    <x v="1"/>
    <n v="670"/>
    <n v="6700"/>
    <n v="2901.1"/>
    <n v="3798.9"/>
  </r>
  <r>
    <x v="5"/>
    <x v="0"/>
    <x v="3"/>
    <n v="760"/>
    <n v="7600"/>
    <n v="3290.8"/>
    <n v="4309.2"/>
  </r>
  <r>
    <x v="5"/>
    <x v="2"/>
    <x v="2"/>
    <n v="50"/>
    <n v="500"/>
    <n v="216.5"/>
    <n v="28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9C354-1D4B-4FF6-9563-C14C898AEEEF}" name="PivotTable8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te">
  <location ref="J2:K9" firstHeaderRow="1" firstDataRow="1" firstDataCol="1"/>
  <pivotFields count="7">
    <pivotField axis="axisRow"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1" showAll="0"/>
    <pivotField numFmtId="164" showAll="0"/>
    <pivotField numFmtId="16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Profit" fld="6" baseField="0" baseItem="0" numFmtId="164"/>
  </dataFields>
  <formats count="2">
    <format dxfId="0">
      <pivotArea outline="0" collapsedLevelsAreSubtotals="1" fieldPosition="0"/>
    </format>
    <format dxfId="1">
      <pivotArea dataOnly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8980C-8F55-41DC-BB54-DCBB4314E262}" name="PivotTable7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alesperson">
  <location ref="M2:N8" firstHeaderRow="1" firstDataRow="1" firstDataCol="1"/>
  <pivotFields count="7">
    <pivotField numFmtId="165"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numFmtId="1" showAll="0"/>
    <pivotField numFmtId="164" showAll="0"/>
    <pivotField numFmtId="16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Profit" fld="6" baseField="1" baseItem="0" numFmtId="164"/>
  </dataFields>
  <formats count="8">
    <format dxfId="2">
      <pivotArea type="all" dataOnly="0" outline="0" fieldPosition="0"/>
    </format>
    <format dxfId="3">
      <pivotArea outline="0" collapsedLevelsAreSubtotals="1" fieldPosition="0"/>
    </format>
    <format dxfId="4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7">
      <pivotArea dataOnly="0" labelOnly="1" outline="0" axis="axisValues" fieldPosition="0"/>
    </format>
    <format dxfId="8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D04F9-2B67-4180-8B82-B247F99E8ABD}" name="PivotTable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:Q7" firstHeaderRow="1" firstDataRow="1" firstDataCol="1"/>
  <pivotFields count="7">
    <pivotField numFmtId="165" showAll="0"/>
    <pivotField showAll="0"/>
    <pivotField axis="axisRow" showAll="0">
      <items count="5">
        <item x="2"/>
        <item x="3"/>
        <item x="1"/>
        <item x="0"/>
        <item t="default"/>
      </items>
    </pivotField>
    <pivotField numFmtId="1" showAll="0"/>
    <pivotField numFmtId="164" showAll="0"/>
    <pivotField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" fld="6" baseField="2" baseItem="0" numFmtId="164"/>
  </dataFields>
  <formats count="8">
    <format dxfId="10">
      <pivotArea outline="0" collapsedLevelsAreSubtotals="1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644D6-D2BA-446E-86CE-EB0FF8BA3B9D}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2:T27" firstHeaderRow="1" firstDataRow="1" firstDataCol="1"/>
  <pivotFields count="7">
    <pivotField axis="axisRow" numFmtId="165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numFmtId="1" showAll="0"/>
    <pivotField numFmtId="164" showAll="0"/>
    <pivotField numFmtId="164" showAll="0"/>
    <pivotField dataField="1" numFmtId="164" showAll="0"/>
  </pivotFields>
  <rowFields count="2">
    <field x="0"/>
    <field x="1"/>
  </rowFields>
  <rowItems count="25">
    <i>
      <x/>
    </i>
    <i r="1">
      <x/>
    </i>
    <i r="1">
      <x v="1"/>
    </i>
    <i r="1">
      <x v="2"/>
    </i>
    <i>
      <x v="1"/>
    </i>
    <i r="1">
      <x v="1"/>
    </i>
    <i r="1">
      <x v="3"/>
    </i>
    <i r="1">
      <x v="4"/>
    </i>
    <i>
      <x v="2"/>
    </i>
    <i r="1">
      <x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3"/>
    </i>
    <i r="1">
      <x v="4"/>
    </i>
    <i>
      <x v="5"/>
    </i>
    <i r="1">
      <x v="1"/>
    </i>
    <i r="1">
      <x v="2"/>
    </i>
    <i t="grand">
      <x/>
    </i>
  </rowItems>
  <colItems count="1">
    <i/>
  </colItems>
  <dataFields count="1">
    <dataField name="Total Profit" fld="6" baseField="0" baseItem="0" numFmtId="164"/>
  </dataFields>
  <formats count="4">
    <format dxfId="18">
      <pivotArea outline="0" collapsedLevelsAreSubtotals="1" fieldPosition="0"/>
    </format>
    <format dxfId="19">
      <pivotArea dataOnly="0" labelOnly="1" outline="0" axis="axisValues" fieldPosition="0"/>
    </format>
    <format dxfId="20">
      <pivotArea outline="0" collapsedLevelsAreSubtotals="1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DBE4-92B4-4486-B2C7-F7457443A2FC}">
  <dimension ref="B1:H29"/>
  <sheetViews>
    <sheetView tabSelected="1" workbookViewId="0">
      <selection activeCell="J1" sqref="J1:U1048576"/>
    </sheetView>
  </sheetViews>
  <sheetFormatPr defaultRowHeight="14.4" x14ac:dyDescent="0.3"/>
  <cols>
    <col min="5" max="5" width="12" bestFit="1" customWidth="1"/>
    <col min="6" max="6" width="13.109375" bestFit="1" customWidth="1"/>
    <col min="7" max="7" width="12.33203125" customWidth="1"/>
    <col min="8" max="8" width="10" bestFit="1" customWidth="1"/>
    <col min="9" max="9" width="2.5546875" customWidth="1"/>
  </cols>
  <sheetData>
    <row r="1" spans="2:8" ht="15" thickBot="1" x14ac:dyDescent="0.35">
      <c r="B1" s="12"/>
      <c r="C1" s="1"/>
      <c r="D1" s="1"/>
      <c r="E1" s="3"/>
      <c r="F1" s="2"/>
      <c r="G1" s="1"/>
      <c r="H1" s="1"/>
    </row>
    <row r="2" spans="2:8" ht="15" thickBot="1" x14ac:dyDescent="0.35">
      <c r="B2" s="23" t="s">
        <v>19</v>
      </c>
      <c r="C2" s="24"/>
      <c r="D2" s="24"/>
      <c r="E2" s="25">
        <f>SUM(E4:E200)</f>
        <v>17115</v>
      </c>
      <c r="F2" s="26">
        <f>SUM(F4:F200)</f>
        <v>171150</v>
      </c>
      <c r="G2" s="26">
        <f>SUM(G4:G200)</f>
        <v>74107.950000000012</v>
      </c>
      <c r="H2" s="27">
        <f>SUM(H4:H200)</f>
        <v>97042.049999999988</v>
      </c>
    </row>
    <row r="3" spans="2:8" x14ac:dyDescent="0.3">
      <c r="B3" s="18" t="s">
        <v>0</v>
      </c>
      <c r="C3" s="19" t="s">
        <v>1</v>
      </c>
      <c r="D3" s="19" t="s">
        <v>2</v>
      </c>
      <c r="E3" s="20" t="s">
        <v>3</v>
      </c>
      <c r="F3" s="21" t="s">
        <v>4</v>
      </c>
      <c r="G3" s="19" t="s">
        <v>5</v>
      </c>
      <c r="H3" s="22" t="s">
        <v>6</v>
      </c>
    </row>
    <row r="4" spans="2:8" x14ac:dyDescent="0.3">
      <c r="B4" s="13">
        <v>44378</v>
      </c>
      <c r="C4" s="4" t="s">
        <v>7</v>
      </c>
      <c r="D4" s="4" t="s">
        <v>12</v>
      </c>
      <c r="E4" s="5">
        <v>1000</v>
      </c>
      <c r="F4" s="6">
        <v>10000</v>
      </c>
      <c r="G4" s="6">
        <f>E4*4.33</f>
        <v>4330</v>
      </c>
      <c r="H4" s="7">
        <f>F4-G4</f>
        <v>5670</v>
      </c>
    </row>
    <row r="5" spans="2:8" x14ac:dyDescent="0.3">
      <c r="B5" s="13">
        <v>44378</v>
      </c>
      <c r="C5" s="4" t="s">
        <v>11</v>
      </c>
      <c r="D5" s="4" t="s">
        <v>12</v>
      </c>
      <c r="E5" s="5">
        <v>250</v>
      </c>
      <c r="F5" s="6">
        <v>2500</v>
      </c>
      <c r="G5" s="6">
        <f t="shared" ref="G5:G27" si="0">E5*4.33</f>
        <v>1082.5</v>
      </c>
      <c r="H5" s="7">
        <f t="shared" ref="H5:H27" si="1">F5-G5</f>
        <v>1417.5</v>
      </c>
    </row>
    <row r="6" spans="2:8" x14ac:dyDescent="0.3">
      <c r="B6" s="13">
        <v>44378</v>
      </c>
      <c r="C6" s="4" t="s">
        <v>10</v>
      </c>
      <c r="D6" s="4" t="s">
        <v>13</v>
      </c>
      <c r="E6" s="5">
        <v>1200</v>
      </c>
      <c r="F6" s="6">
        <v>12000</v>
      </c>
      <c r="G6" s="6">
        <f t="shared" si="0"/>
        <v>5196</v>
      </c>
      <c r="H6" s="7">
        <f t="shared" si="1"/>
        <v>6804</v>
      </c>
    </row>
    <row r="7" spans="2:8" x14ac:dyDescent="0.3">
      <c r="B7" s="13">
        <v>44378</v>
      </c>
      <c r="C7" s="4" t="s">
        <v>7</v>
      </c>
      <c r="D7" s="4" t="s">
        <v>13</v>
      </c>
      <c r="E7" s="5">
        <v>200</v>
      </c>
      <c r="F7" s="6">
        <v>2000</v>
      </c>
      <c r="G7" s="6">
        <f t="shared" si="0"/>
        <v>866</v>
      </c>
      <c r="H7" s="7">
        <f t="shared" si="1"/>
        <v>1134</v>
      </c>
    </row>
    <row r="8" spans="2:8" x14ac:dyDescent="0.3">
      <c r="B8" s="13">
        <v>44379</v>
      </c>
      <c r="C8" s="4" t="s">
        <v>8</v>
      </c>
      <c r="D8" s="4" t="s">
        <v>12</v>
      </c>
      <c r="E8" s="5">
        <v>1700</v>
      </c>
      <c r="F8" s="6">
        <v>17000</v>
      </c>
      <c r="G8" s="6">
        <f t="shared" si="0"/>
        <v>7361</v>
      </c>
      <c r="H8" s="7">
        <f t="shared" si="1"/>
        <v>9639</v>
      </c>
    </row>
    <row r="9" spans="2:8" x14ac:dyDescent="0.3">
      <c r="B9" s="13">
        <v>44379</v>
      </c>
      <c r="C9" s="4" t="s">
        <v>9</v>
      </c>
      <c r="D9" s="4" t="s">
        <v>14</v>
      </c>
      <c r="E9" s="5">
        <v>500</v>
      </c>
      <c r="F9" s="6">
        <v>5000</v>
      </c>
      <c r="G9" s="6">
        <f t="shared" si="0"/>
        <v>2165</v>
      </c>
      <c r="H9" s="7">
        <f t="shared" si="1"/>
        <v>2835</v>
      </c>
    </row>
    <row r="10" spans="2:8" x14ac:dyDescent="0.3">
      <c r="B10" s="13">
        <v>44379</v>
      </c>
      <c r="C10" s="4" t="s">
        <v>10</v>
      </c>
      <c r="D10" s="4" t="s">
        <v>13</v>
      </c>
      <c r="E10" s="5">
        <v>1230</v>
      </c>
      <c r="F10" s="6">
        <v>12300</v>
      </c>
      <c r="G10" s="6">
        <f t="shared" si="0"/>
        <v>5325.9</v>
      </c>
      <c r="H10" s="7">
        <f t="shared" si="1"/>
        <v>6974.1</v>
      </c>
    </row>
    <row r="11" spans="2:8" x14ac:dyDescent="0.3">
      <c r="B11" s="13">
        <v>44379</v>
      </c>
      <c r="C11" s="4" t="s">
        <v>10</v>
      </c>
      <c r="D11" s="4" t="s">
        <v>12</v>
      </c>
      <c r="E11" s="5">
        <v>2560</v>
      </c>
      <c r="F11" s="6">
        <v>25600</v>
      </c>
      <c r="G11" s="6">
        <f t="shared" si="0"/>
        <v>11084.8</v>
      </c>
      <c r="H11" s="7">
        <f t="shared" si="1"/>
        <v>14515.2</v>
      </c>
    </row>
    <row r="12" spans="2:8" x14ac:dyDescent="0.3">
      <c r="B12" s="13">
        <v>44383</v>
      </c>
      <c r="C12" s="4" t="s">
        <v>11</v>
      </c>
      <c r="D12" s="4" t="s">
        <v>12</v>
      </c>
      <c r="E12" s="5">
        <v>900</v>
      </c>
      <c r="F12" s="6">
        <v>9000</v>
      </c>
      <c r="G12" s="6">
        <f t="shared" si="0"/>
        <v>3897</v>
      </c>
      <c r="H12" s="7">
        <f t="shared" si="1"/>
        <v>5103</v>
      </c>
    </row>
    <row r="13" spans="2:8" x14ac:dyDescent="0.3">
      <c r="B13" s="13">
        <v>44383</v>
      </c>
      <c r="C13" s="4" t="s">
        <v>7</v>
      </c>
      <c r="D13" s="4" t="s">
        <v>12</v>
      </c>
      <c r="E13" s="5">
        <v>750</v>
      </c>
      <c r="F13" s="6">
        <v>7500</v>
      </c>
      <c r="G13" s="6">
        <f t="shared" si="0"/>
        <v>3247.5</v>
      </c>
      <c r="H13" s="7">
        <f t="shared" si="1"/>
        <v>4252.5</v>
      </c>
    </row>
    <row r="14" spans="2:8" x14ac:dyDescent="0.3">
      <c r="B14" s="13">
        <v>44383</v>
      </c>
      <c r="C14" s="4" t="s">
        <v>7</v>
      </c>
      <c r="D14" s="4" t="s">
        <v>13</v>
      </c>
      <c r="E14" s="5">
        <v>300</v>
      </c>
      <c r="F14" s="6">
        <v>3000</v>
      </c>
      <c r="G14" s="6">
        <f t="shared" si="0"/>
        <v>1299</v>
      </c>
      <c r="H14" s="7">
        <f t="shared" si="1"/>
        <v>1701</v>
      </c>
    </row>
    <row r="15" spans="2:8" x14ac:dyDescent="0.3">
      <c r="B15" s="13">
        <v>44383</v>
      </c>
      <c r="C15" s="4" t="s">
        <v>9</v>
      </c>
      <c r="D15" s="4" t="s">
        <v>15</v>
      </c>
      <c r="E15" s="5">
        <v>1200</v>
      </c>
      <c r="F15" s="6">
        <v>12000</v>
      </c>
      <c r="G15" s="6">
        <f t="shared" si="0"/>
        <v>5196</v>
      </c>
      <c r="H15" s="7">
        <f t="shared" si="1"/>
        <v>6804</v>
      </c>
    </row>
    <row r="16" spans="2:8" x14ac:dyDescent="0.3">
      <c r="B16" s="13">
        <v>44383</v>
      </c>
      <c r="C16" s="4" t="s">
        <v>9</v>
      </c>
      <c r="D16" s="4" t="s">
        <v>12</v>
      </c>
      <c r="E16" s="5">
        <v>400</v>
      </c>
      <c r="F16" s="6">
        <v>4000</v>
      </c>
      <c r="G16" s="6">
        <f t="shared" si="0"/>
        <v>1732</v>
      </c>
      <c r="H16" s="7">
        <f t="shared" si="1"/>
        <v>2268</v>
      </c>
    </row>
    <row r="17" spans="2:8" x14ac:dyDescent="0.3">
      <c r="B17" s="13">
        <v>44383</v>
      </c>
      <c r="C17" s="4" t="s">
        <v>8</v>
      </c>
      <c r="D17" s="4" t="s">
        <v>14</v>
      </c>
      <c r="E17" s="5">
        <v>300</v>
      </c>
      <c r="F17" s="6">
        <v>3000</v>
      </c>
      <c r="G17" s="6">
        <f t="shared" si="0"/>
        <v>1299</v>
      </c>
      <c r="H17" s="7">
        <f t="shared" si="1"/>
        <v>1701</v>
      </c>
    </row>
    <row r="18" spans="2:8" x14ac:dyDescent="0.3">
      <c r="B18" s="13">
        <v>44384</v>
      </c>
      <c r="C18" s="4" t="s">
        <v>7</v>
      </c>
      <c r="D18" s="4" t="s">
        <v>13</v>
      </c>
      <c r="E18" s="5">
        <v>450</v>
      </c>
      <c r="F18" s="6">
        <v>4500</v>
      </c>
      <c r="G18" s="6">
        <f t="shared" si="0"/>
        <v>1948.5</v>
      </c>
      <c r="H18" s="7">
        <f t="shared" si="1"/>
        <v>2551.5</v>
      </c>
    </row>
    <row r="19" spans="2:8" x14ac:dyDescent="0.3">
      <c r="B19" s="13">
        <v>44384</v>
      </c>
      <c r="C19" s="4" t="s">
        <v>10</v>
      </c>
      <c r="D19" s="4" t="s">
        <v>12</v>
      </c>
      <c r="E19" s="5">
        <v>800</v>
      </c>
      <c r="F19" s="6">
        <v>8000</v>
      </c>
      <c r="G19" s="6">
        <f t="shared" si="0"/>
        <v>3464</v>
      </c>
      <c r="H19" s="7">
        <f t="shared" si="1"/>
        <v>4536</v>
      </c>
    </row>
    <row r="20" spans="2:8" x14ac:dyDescent="0.3">
      <c r="B20" s="13">
        <v>44384</v>
      </c>
      <c r="C20" s="4" t="s">
        <v>10</v>
      </c>
      <c r="D20" s="4" t="s">
        <v>12</v>
      </c>
      <c r="E20" s="5">
        <v>650</v>
      </c>
      <c r="F20" s="6">
        <v>6500</v>
      </c>
      <c r="G20" s="6">
        <f t="shared" si="0"/>
        <v>2814.5</v>
      </c>
      <c r="H20" s="7">
        <f t="shared" si="1"/>
        <v>3685.5</v>
      </c>
    </row>
    <row r="21" spans="2:8" x14ac:dyDescent="0.3">
      <c r="B21" s="13">
        <v>44384</v>
      </c>
      <c r="C21" s="4" t="s">
        <v>9</v>
      </c>
      <c r="D21" s="4" t="s">
        <v>12</v>
      </c>
      <c r="E21" s="5">
        <v>700</v>
      </c>
      <c r="F21" s="6">
        <v>7000</v>
      </c>
      <c r="G21" s="6">
        <f t="shared" si="0"/>
        <v>3031</v>
      </c>
      <c r="H21" s="7">
        <f t="shared" si="1"/>
        <v>3969</v>
      </c>
    </row>
    <row r="22" spans="2:8" x14ac:dyDescent="0.3">
      <c r="B22" s="13">
        <v>44384</v>
      </c>
      <c r="C22" s="4" t="s">
        <v>8</v>
      </c>
      <c r="D22" s="4" t="s">
        <v>13</v>
      </c>
      <c r="E22" s="5">
        <v>250</v>
      </c>
      <c r="F22" s="6">
        <v>2500</v>
      </c>
      <c r="G22" s="6">
        <f t="shared" si="0"/>
        <v>1082.5</v>
      </c>
      <c r="H22" s="7">
        <f t="shared" si="1"/>
        <v>1417.5</v>
      </c>
    </row>
    <row r="23" spans="2:8" x14ac:dyDescent="0.3">
      <c r="B23" s="13">
        <v>44385</v>
      </c>
      <c r="C23" s="4" t="s">
        <v>8</v>
      </c>
      <c r="D23" s="4" t="s">
        <v>12</v>
      </c>
      <c r="E23" s="5">
        <v>125</v>
      </c>
      <c r="F23" s="6">
        <v>1250</v>
      </c>
      <c r="G23" s="6">
        <f t="shared" si="0"/>
        <v>541.25</v>
      </c>
      <c r="H23" s="7">
        <f t="shared" si="1"/>
        <v>708.75</v>
      </c>
    </row>
    <row r="24" spans="2:8" x14ac:dyDescent="0.3">
      <c r="B24" s="13">
        <v>44385</v>
      </c>
      <c r="C24" s="4" t="s">
        <v>9</v>
      </c>
      <c r="D24" s="4" t="s">
        <v>12</v>
      </c>
      <c r="E24" s="5">
        <v>170</v>
      </c>
      <c r="F24" s="6">
        <v>1700</v>
      </c>
      <c r="G24" s="6">
        <f t="shared" si="0"/>
        <v>736.1</v>
      </c>
      <c r="H24" s="7">
        <f t="shared" si="1"/>
        <v>963.9</v>
      </c>
    </row>
    <row r="25" spans="2:8" x14ac:dyDescent="0.3">
      <c r="B25" s="13">
        <v>44385</v>
      </c>
      <c r="C25" s="4" t="s">
        <v>9</v>
      </c>
      <c r="D25" s="4" t="s">
        <v>13</v>
      </c>
      <c r="E25" s="5">
        <v>670</v>
      </c>
      <c r="F25" s="6">
        <v>6700</v>
      </c>
      <c r="G25" s="6">
        <f t="shared" si="0"/>
        <v>2901.1</v>
      </c>
      <c r="H25" s="7">
        <f t="shared" si="1"/>
        <v>3798.9</v>
      </c>
    </row>
    <row r="26" spans="2:8" x14ac:dyDescent="0.3">
      <c r="B26" s="13">
        <v>44386</v>
      </c>
      <c r="C26" s="4" t="s">
        <v>7</v>
      </c>
      <c r="D26" s="4" t="s">
        <v>15</v>
      </c>
      <c r="E26" s="5">
        <v>760</v>
      </c>
      <c r="F26" s="6">
        <v>7600</v>
      </c>
      <c r="G26" s="6">
        <f t="shared" si="0"/>
        <v>3290.8</v>
      </c>
      <c r="H26" s="7">
        <f t="shared" si="1"/>
        <v>4309.2</v>
      </c>
    </row>
    <row r="27" spans="2:8" ht="15" thickBot="1" x14ac:dyDescent="0.35">
      <c r="B27" s="14">
        <v>44386</v>
      </c>
      <c r="C27" s="8" t="s">
        <v>10</v>
      </c>
      <c r="D27" s="8" t="s">
        <v>14</v>
      </c>
      <c r="E27" s="9">
        <v>50</v>
      </c>
      <c r="F27" s="10">
        <v>500</v>
      </c>
      <c r="G27" s="10">
        <f t="shared" si="0"/>
        <v>216.5</v>
      </c>
      <c r="H27" s="11">
        <f t="shared" si="1"/>
        <v>283.5</v>
      </c>
    </row>
    <row r="28" spans="2:8" x14ac:dyDescent="0.3">
      <c r="B28" s="12"/>
      <c r="C28" s="1"/>
      <c r="D28" s="1"/>
      <c r="E28" s="17"/>
      <c r="F28" s="2"/>
      <c r="G28" s="1"/>
      <c r="H28" s="1"/>
    </row>
    <row r="29" spans="2:8" x14ac:dyDescent="0.3">
      <c r="B29" s="12"/>
      <c r="C29" s="1"/>
      <c r="D29" s="1"/>
      <c r="E29" s="3"/>
      <c r="F29" s="2"/>
      <c r="G29" s="1"/>
      <c r="H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DF96-A75F-4D15-9BAC-735F3B0D9608}">
  <dimension ref="B1:T29"/>
  <sheetViews>
    <sheetView workbookViewId="0">
      <selection sqref="A1:XFD1048576"/>
    </sheetView>
  </sheetViews>
  <sheetFormatPr defaultRowHeight="14.4" x14ac:dyDescent="0.3"/>
  <cols>
    <col min="5" max="5" width="12" bestFit="1" customWidth="1"/>
    <col min="6" max="6" width="13.109375" bestFit="1" customWidth="1"/>
    <col min="7" max="7" width="12.33203125" customWidth="1"/>
    <col min="8" max="8" width="10" bestFit="1" customWidth="1"/>
    <col min="9" max="9" width="2.5546875" customWidth="1"/>
    <col min="10" max="10" width="10.77734375" bestFit="1" customWidth="1"/>
    <col min="11" max="11" width="10.33203125" bestFit="1" customWidth="1"/>
    <col min="12" max="12" width="2.21875" customWidth="1"/>
    <col min="13" max="13" width="15.44140625" style="1" bestFit="1" customWidth="1"/>
    <col min="14" max="14" width="10.33203125" style="2" bestFit="1" customWidth="1"/>
    <col min="15" max="15" width="2.21875" customWidth="1"/>
    <col min="16" max="16" width="14.77734375" style="1" bestFit="1" customWidth="1"/>
    <col min="17" max="17" width="10.33203125" style="2" bestFit="1" customWidth="1"/>
    <col min="18" max="18" width="2.109375" customWidth="1"/>
    <col min="19" max="19" width="12.5546875" bestFit="1" customWidth="1"/>
    <col min="20" max="20" width="10.33203125" style="2" bestFit="1" customWidth="1"/>
  </cols>
  <sheetData>
    <row r="1" spans="2:20" ht="15" thickBot="1" x14ac:dyDescent="0.35">
      <c r="B1" s="12"/>
      <c r="C1" s="1"/>
      <c r="D1" s="1"/>
      <c r="E1" s="3"/>
      <c r="F1" s="2"/>
      <c r="G1" s="1"/>
      <c r="H1" s="1"/>
    </row>
    <row r="2" spans="2:20" ht="15" thickBot="1" x14ac:dyDescent="0.35">
      <c r="B2" s="23" t="s">
        <v>19</v>
      </c>
      <c r="C2" s="24"/>
      <c r="D2" s="24"/>
      <c r="E2" s="25">
        <f>SUM(E4:E200)</f>
        <v>17115</v>
      </c>
      <c r="F2" s="26">
        <f>SUM(F4:F200)</f>
        <v>171150</v>
      </c>
      <c r="G2" s="26">
        <f>SUM(G4:G200)</f>
        <v>74107.950000000012</v>
      </c>
      <c r="H2" s="27">
        <f>SUM(H4:H200)</f>
        <v>97042.049999999988</v>
      </c>
      <c r="J2" s="15" t="s">
        <v>0</v>
      </c>
      <c r="K2" t="s">
        <v>18</v>
      </c>
      <c r="M2" s="29" t="s">
        <v>20</v>
      </c>
      <c r="N2" s="2" t="s">
        <v>18</v>
      </c>
      <c r="P2" s="29" t="s">
        <v>16</v>
      </c>
      <c r="Q2" s="2" t="s">
        <v>18</v>
      </c>
      <c r="S2" s="15" t="s">
        <v>16</v>
      </c>
      <c r="T2" s="2" t="s">
        <v>18</v>
      </c>
    </row>
    <row r="3" spans="2:20" x14ac:dyDescent="0.3">
      <c r="B3" s="18" t="s">
        <v>0</v>
      </c>
      <c r="C3" s="19" t="s">
        <v>1</v>
      </c>
      <c r="D3" s="19" t="s">
        <v>2</v>
      </c>
      <c r="E3" s="20" t="s">
        <v>3</v>
      </c>
      <c r="F3" s="21" t="s">
        <v>4</v>
      </c>
      <c r="G3" s="19" t="s">
        <v>5</v>
      </c>
      <c r="H3" s="22" t="s">
        <v>6</v>
      </c>
      <c r="J3" s="12">
        <v>44378</v>
      </c>
      <c r="K3" s="2">
        <v>15025.5</v>
      </c>
      <c r="M3" s="1" t="s">
        <v>11</v>
      </c>
      <c r="N3" s="2">
        <v>6520.5</v>
      </c>
      <c r="P3" s="1" t="s">
        <v>14</v>
      </c>
      <c r="Q3" s="2">
        <v>4819.5</v>
      </c>
      <c r="S3" s="16">
        <v>44378</v>
      </c>
      <c r="T3" s="2">
        <v>15025.5</v>
      </c>
    </row>
    <row r="4" spans="2:20" x14ac:dyDescent="0.3">
      <c r="B4" s="13">
        <v>44378</v>
      </c>
      <c r="C4" s="4" t="s">
        <v>7</v>
      </c>
      <c r="D4" s="4" t="s">
        <v>12</v>
      </c>
      <c r="E4" s="5">
        <v>1000</v>
      </c>
      <c r="F4" s="6">
        <v>10000</v>
      </c>
      <c r="G4" s="6">
        <f>E4*4.33</f>
        <v>4330</v>
      </c>
      <c r="H4" s="7">
        <f>F4-G4</f>
        <v>5670</v>
      </c>
      <c r="J4" s="12">
        <v>44379</v>
      </c>
      <c r="K4" s="2">
        <v>33963.300000000003</v>
      </c>
      <c r="M4" s="1" t="s">
        <v>10</v>
      </c>
      <c r="N4" s="2">
        <v>36798.300000000003</v>
      </c>
      <c r="P4" s="1" t="s">
        <v>15</v>
      </c>
      <c r="Q4" s="2">
        <v>11113.2</v>
      </c>
      <c r="S4" s="30" t="s">
        <v>11</v>
      </c>
      <c r="T4" s="2">
        <v>1417.5</v>
      </c>
    </row>
    <row r="5" spans="2:20" x14ac:dyDescent="0.3">
      <c r="B5" s="13">
        <v>44378</v>
      </c>
      <c r="C5" s="4" t="s">
        <v>11</v>
      </c>
      <c r="D5" s="4" t="s">
        <v>12</v>
      </c>
      <c r="E5" s="5">
        <v>250</v>
      </c>
      <c r="F5" s="6">
        <v>2500</v>
      </c>
      <c r="G5" s="6">
        <f t="shared" ref="G5:G28" si="0">E5*4.33</f>
        <v>1082.5</v>
      </c>
      <c r="H5" s="7">
        <f t="shared" ref="H5:H28" si="1">F5-G5</f>
        <v>1417.5</v>
      </c>
      <c r="J5" s="12">
        <v>44383</v>
      </c>
      <c r="K5" s="2">
        <v>21829.5</v>
      </c>
      <c r="M5" s="1" t="s">
        <v>7</v>
      </c>
      <c r="N5" s="2">
        <v>19618.2</v>
      </c>
      <c r="P5" s="1" t="s">
        <v>13</v>
      </c>
      <c r="Q5" s="2">
        <v>24381</v>
      </c>
      <c r="S5" s="30" t="s">
        <v>10</v>
      </c>
      <c r="T5" s="2">
        <v>6804</v>
      </c>
    </row>
    <row r="6" spans="2:20" x14ac:dyDescent="0.3">
      <c r="B6" s="13">
        <v>44378</v>
      </c>
      <c r="C6" s="4" t="s">
        <v>10</v>
      </c>
      <c r="D6" s="4" t="s">
        <v>13</v>
      </c>
      <c r="E6" s="5">
        <v>1200</v>
      </c>
      <c r="F6" s="6">
        <v>12000</v>
      </c>
      <c r="G6" s="6">
        <f t="shared" si="0"/>
        <v>5196</v>
      </c>
      <c r="H6" s="7">
        <f t="shared" si="1"/>
        <v>6804</v>
      </c>
      <c r="J6" s="12">
        <v>44384</v>
      </c>
      <c r="K6" s="2">
        <v>16159.5</v>
      </c>
      <c r="M6" s="1" t="s">
        <v>8</v>
      </c>
      <c r="N6" s="2">
        <v>13466.25</v>
      </c>
      <c r="P6" s="1" t="s">
        <v>12</v>
      </c>
      <c r="Q6" s="2">
        <v>56728.35</v>
      </c>
      <c r="S6" s="30" t="s">
        <v>7</v>
      </c>
      <c r="T6" s="2">
        <v>6804</v>
      </c>
    </row>
    <row r="7" spans="2:20" x14ac:dyDescent="0.3">
      <c r="B7" s="13">
        <v>44378</v>
      </c>
      <c r="C7" s="4" t="s">
        <v>7</v>
      </c>
      <c r="D7" s="4" t="s">
        <v>13</v>
      </c>
      <c r="E7" s="5">
        <v>200</v>
      </c>
      <c r="F7" s="6">
        <v>2000</v>
      </c>
      <c r="G7" s="6">
        <f t="shared" si="0"/>
        <v>866</v>
      </c>
      <c r="H7" s="7">
        <f t="shared" si="1"/>
        <v>1134</v>
      </c>
      <c r="J7" s="12">
        <v>44385</v>
      </c>
      <c r="K7" s="2">
        <v>5471.55</v>
      </c>
      <c r="M7" s="1" t="s">
        <v>9</v>
      </c>
      <c r="N7" s="2">
        <v>20638.800000000003</v>
      </c>
      <c r="P7" s="1" t="s">
        <v>17</v>
      </c>
      <c r="Q7" s="2">
        <v>97042.049999999988</v>
      </c>
      <c r="S7" s="16">
        <v>44379</v>
      </c>
      <c r="T7" s="2">
        <v>33963.300000000003</v>
      </c>
    </row>
    <row r="8" spans="2:20" x14ac:dyDescent="0.3">
      <c r="B8" s="13">
        <v>44379</v>
      </c>
      <c r="C8" s="4" t="s">
        <v>8</v>
      </c>
      <c r="D8" s="4" t="s">
        <v>12</v>
      </c>
      <c r="E8" s="5">
        <v>1700</v>
      </c>
      <c r="F8" s="6">
        <v>17000</v>
      </c>
      <c r="G8" s="6">
        <f t="shared" si="0"/>
        <v>7361</v>
      </c>
      <c r="H8" s="7">
        <f t="shared" si="1"/>
        <v>9639</v>
      </c>
      <c r="J8" s="12">
        <v>44386</v>
      </c>
      <c r="K8" s="2">
        <v>4592.7</v>
      </c>
      <c r="M8" s="1" t="s">
        <v>17</v>
      </c>
      <c r="N8" s="2">
        <v>97042.05</v>
      </c>
      <c r="S8" s="30" t="s">
        <v>10</v>
      </c>
      <c r="T8" s="2">
        <v>21489.300000000003</v>
      </c>
    </row>
    <row r="9" spans="2:20" x14ac:dyDescent="0.3">
      <c r="B9" s="13">
        <v>44379</v>
      </c>
      <c r="C9" s="4" t="s">
        <v>9</v>
      </c>
      <c r="D9" s="4" t="s">
        <v>14</v>
      </c>
      <c r="E9" s="5">
        <v>500</v>
      </c>
      <c r="F9" s="6">
        <v>5000</v>
      </c>
      <c r="G9" s="6">
        <f t="shared" si="0"/>
        <v>2165</v>
      </c>
      <c r="H9" s="7">
        <f t="shared" si="1"/>
        <v>2835</v>
      </c>
      <c r="J9" s="16" t="s">
        <v>17</v>
      </c>
      <c r="K9" s="28">
        <v>97042.05</v>
      </c>
      <c r="S9" s="30" t="s">
        <v>8</v>
      </c>
      <c r="T9" s="2">
        <v>9639</v>
      </c>
    </row>
    <row r="10" spans="2:20" x14ac:dyDescent="0.3">
      <c r="B10" s="13">
        <v>44379</v>
      </c>
      <c r="C10" s="4" t="s">
        <v>10</v>
      </c>
      <c r="D10" s="4" t="s">
        <v>13</v>
      </c>
      <c r="E10" s="5">
        <v>1230</v>
      </c>
      <c r="F10" s="6">
        <v>12300</v>
      </c>
      <c r="G10" s="6">
        <f t="shared" si="0"/>
        <v>5325.9</v>
      </c>
      <c r="H10" s="7">
        <f t="shared" si="1"/>
        <v>6974.1</v>
      </c>
      <c r="S10" s="30" t="s">
        <v>9</v>
      </c>
      <c r="T10" s="2">
        <v>2835</v>
      </c>
    </row>
    <row r="11" spans="2:20" x14ac:dyDescent="0.3">
      <c r="B11" s="13">
        <v>44379</v>
      </c>
      <c r="C11" s="4" t="s">
        <v>10</v>
      </c>
      <c r="D11" s="4" t="s">
        <v>12</v>
      </c>
      <c r="E11" s="5">
        <v>2560</v>
      </c>
      <c r="F11" s="6">
        <v>25600</v>
      </c>
      <c r="G11" s="6">
        <f t="shared" si="0"/>
        <v>11084.8</v>
      </c>
      <c r="H11" s="7">
        <f t="shared" si="1"/>
        <v>14515.2</v>
      </c>
      <c r="S11" s="16">
        <v>44383</v>
      </c>
      <c r="T11" s="2">
        <v>21829.5</v>
      </c>
    </row>
    <row r="12" spans="2:20" x14ac:dyDescent="0.3">
      <c r="B12" s="13">
        <v>44383</v>
      </c>
      <c r="C12" s="4" t="s">
        <v>11</v>
      </c>
      <c r="D12" s="4" t="s">
        <v>12</v>
      </c>
      <c r="E12" s="5">
        <v>900</v>
      </c>
      <c r="F12" s="6">
        <v>9000</v>
      </c>
      <c r="G12" s="6">
        <f t="shared" si="0"/>
        <v>3897</v>
      </c>
      <c r="H12" s="7">
        <f t="shared" si="1"/>
        <v>5103</v>
      </c>
      <c r="S12" s="30" t="s">
        <v>11</v>
      </c>
      <c r="T12" s="2">
        <v>5103</v>
      </c>
    </row>
    <row r="13" spans="2:20" x14ac:dyDescent="0.3">
      <c r="B13" s="13">
        <v>44383</v>
      </c>
      <c r="C13" s="4" t="s">
        <v>7</v>
      </c>
      <c r="D13" s="4" t="s">
        <v>12</v>
      </c>
      <c r="E13" s="5">
        <v>750</v>
      </c>
      <c r="F13" s="6">
        <v>7500</v>
      </c>
      <c r="G13" s="6">
        <f t="shared" si="0"/>
        <v>3247.5</v>
      </c>
      <c r="H13" s="7">
        <f t="shared" si="1"/>
        <v>4252.5</v>
      </c>
      <c r="S13" s="30" t="s">
        <v>7</v>
      </c>
      <c r="T13" s="2">
        <v>5953.5</v>
      </c>
    </row>
    <row r="14" spans="2:20" x14ac:dyDescent="0.3">
      <c r="B14" s="13">
        <v>44383</v>
      </c>
      <c r="C14" s="4" t="s">
        <v>7</v>
      </c>
      <c r="D14" s="4" t="s">
        <v>13</v>
      </c>
      <c r="E14" s="5">
        <v>300</v>
      </c>
      <c r="F14" s="6">
        <v>3000</v>
      </c>
      <c r="G14" s="6">
        <f t="shared" si="0"/>
        <v>1299</v>
      </c>
      <c r="H14" s="7">
        <f t="shared" si="1"/>
        <v>1701</v>
      </c>
      <c r="S14" s="30" t="s">
        <v>8</v>
      </c>
      <c r="T14" s="2">
        <v>1701</v>
      </c>
    </row>
    <row r="15" spans="2:20" x14ac:dyDescent="0.3">
      <c r="B15" s="13">
        <v>44383</v>
      </c>
      <c r="C15" s="4" t="s">
        <v>9</v>
      </c>
      <c r="D15" s="4" t="s">
        <v>15</v>
      </c>
      <c r="E15" s="5">
        <v>1200</v>
      </c>
      <c r="F15" s="6">
        <v>12000</v>
      </c>
      <c r="G15" s="6">
        <f t="shared" si="0"/>
        <v>5196</v>
      </c>
      <c r="H15" s="7">
        <f t="shared" si="1"/>
        <v>6804</v>
      </c>
      <c r="S15" s="30" t="s">
        <v>9</v>
      </c>
      <c r="T15" s="2">
        <v>9072</v>
      </c>
    </row>
    <row r="16" spans="2:20" x14ac:dyDescent="0.3">
      <c r="B16" s="13">
        <v>44383</v>
      </c>
      <c r="C16" s="4" t="s">
        <v>9</v>
      </c>
      <c r="D16" s="4" t="s">
        <v>12</v>
      </c>
      <c r="E16" s="5">
        <v>400</v>
      </c>
      <c r="F16" s="6">
        <v>4000</v>
      </c>
      <c r="G16" s="6">
        <f t="shared" si="0"/>
        <v>1732</v>
      </c>
      <c r="H16" s="7">
        <f t="shared" si="1"/>
        <v>2268</v>
      </c>
      <c r="S16" s="16">
        <v>44384</v>
      </c>
      <c r="T16" s="2">
        <v>16159.5</v>
      </c>
    </row>
    <row r="17" spans="2:20" x14ac:dyDescent="0.3">
      <c r="B17" s="13">
        <v>44383</v>
      </c>
      <c r="C17" s="4" t="s">
        <v>8</v>
      </c>
      <c r="D17" s="4" t="s">
        <v>14</v>
      </c>
      <c r="E17" s="5">
        <v>300</v>
      </c>
      <c r="F17" s="6">
        <v>3000</v>
      </c>
      <c r="G17" s="6">
        <f t="shared" si="0"/>
        <v>1299</v>
      </c>
      <c r="H17" s="7">
        <f t="shared" si="1"/>
        <v>1701</v>
      </c>
      <c r="S17" s="30" t="s">
        <v>10</v>
      </c>
      <c r="T17" s="2">
        <v>8221.5</v>
      </c>
    </row>
    <row r="18" spans="2:20" x14ac:dyDescent="0.3">
      <c r="B18" s="13">
        <v>44384</v>
      </c>
      <c r="C18" s="4" t="s">
        <v>7</v>
      </c>
      <c r="D18" s="4" t="s">
        <v>13</v>
      </c>
      <c r="E18" s="5">
        <v>450</v>
      </c>
      <c r="F18" s="6">
        <v>4500</v>
      </c>
      <c r="G18" s="6">
        <f t="shared" si="0"/>
        <v>1948.5</v>
      </c>
      <c r="H18" s="7">
        <f t="shared" si="1"/>
        <v>2551.5</v>
      </c>
      <c r="S18" s="30" t="s">
        <v>7</v>
      </c>
      <c r="T18" s="2">
        <v>2551.5</v>
      </c>
    </row>
    <row r="19" spans="2:20" x14ac:dyDescent="0.3">
      <c r="B19" s="13">
        <v>44384</v>
      </c>
      <c r="C19" s="4" t="s">
        <v>10</v>
      </c>
      <c r="D19" s="4" t="s">
        <v>12</v>
      </c>
      <c r="E19" s="5">
        <v>800</v>
      </c>
      <c r="F19" s="6">
        <v>8000</v>
      </c>
      <c r="G19" s="6">
        <f t="shared" si="0"/>
        <v>3464</v>
      </c>
      <c r="H19" s="7">
        <f t="shared" si="1"/>
        <v>4536</v>
      </c>
      <c r="S19" s="30" t="s">
        <v>8</v>
      </c>
      <c r="T19" s="2">
        <v>1417.5</v>
      </c>
    </row>
    <row r="20" spans="2:20" x14ac:dyDescent="0.3">
      <c r="B20" s="13">
        <v>44384</v>
      </c>
      <c r="C20" s="4" t="s">
        <v>10</v>
      </c>
      <c r="D20" s="4" t="s">
        <v>12</v>
      </c>
      <c r="E20" s="5">
        <v>650</v>
      </c>
      <c r="F20" s="6">
        <v>6500</v>
      </c>
      <c r="G20" s="6">
        <f t="shared" si="0"/>
        <v>2814.5</v>
      </c>
      <c r="H20" s="7">
        <f t="shared" si="1"/>
        <v>3685.5</v>
      </c>
      <c r="S20" s="30" t="s">
        <v>9</v>
      </c>
      <c r="T20" s="2">
        <v>3969</v>
      </c>
    </row>
    <row r="21" spans="2:20" x14ac:dyDescent="0.3">
      <c r="B21" s="13">
        <v>44384</v>
      </c>
      <c r="C21" s="4" t="s">
        <v>9</v>
      </c>
      <c r="D21" s="4" t="s">
        <v>12</v>
      </c>
      <c r="E21" s="5">
        <v>700</v>
      </c>
      <c r="F21" s="6">
        <v>7000</v>
      </c>
      <c r="G21" s="6">
        <f t="shared" si="0"/>
        <v>3031</v>
      </c>
      <c r="H21" s="7">
        <f t="shared" si="1"/>
        <v>3969</v>
      </c>
      <c r="S21" s="16">
        <v>44385</v>
      </c>
      <c r="T21" s="2">
        <v>5471.55</v>
      </c>
    </row>
    <row r="22" spans="2:20" x14ac:dyDescent="0.3">
      <c r="B22" s="13">
        <v>44384</v>
      </c>
      <c r="C22" s="4" t="s">
        <v>8</v>
      </c>
      <c r="D22" s="4" t="s">
        <v>13</v>
      </c>
      <c r="E22" s="5">
        <v>250</v>
      </c>
      <c r="F22" s="6">
        <v>2500</v>
      </c>
      <c r="G22" s="6">
        <f t="shared" si="0"/>
        <v>1082.5</v>
      </c>
      <c r="H22" s="7">
        <f t="shared" si="1"/>
        <v>1417.5</v>
      </c>
      <c r="S22" s="30" t="s">
        <v>8</v>
      </c>
      <c r="T22" s="2">
        <v>708.75</v>
      </c>
    </row>
    <row r="23" spans="2:20" x14ac:dyDescent="0.3">
      <c r="B23" s="13">
        <v>44385</v>
      </c>
      <c r="C23" s="4" t="s">
        <v>8</v>
      </c>
      <c r="D23" s="4" t="s">
        <v>12</v>
      </c>
      <c r="E23" s="5">
        <v>125</v>
      </c>
      <c r="F23" s="6">
        <v>1250</v>
      </c>
      <c r="G23" s="6">
        <f t="shared" si="0"/>
        <v>541.25</v>
      </c>
      <c r="H23" s="7">
        <f t="shared" si="1"/>
        <v>708.75</v>
      </c>
      <c r="S23" s="30" t="s">
        <v>9</v>
      </c>
      <c r="T23" s="2">
        <v>4762.8</v>
      </c>
    </row>
    <row r="24" spans="2:20" x14ac:dyDescent="0.3">
      <c r="B24" s="13">
        <v>44385</v>
      </c>
      <c r="C24" s="4" t="s">
        <v>9</v>
      </c>
      <c r="D24" s="4" t="s">
        <v>12</v>
      </c>
      <c r="E24" s="5">
        <v>170</v>
      </c>
      <c r="F24" s="6">
        <v>1700</v>
      </c>
      <c r="G24" s="6">
        <f t="shared" si="0"/>
        <v>736.1</v>
      </c>
      <c r="H24" s="7">
        <f t="shared" si="1"/>
        <v>963.9</v>
      </c>
      <c r="S24" s="16">
        <v>44386</v>
      </c>
      <c r="T24" s="2">
        <v>4592.7</v>
      </c>
    </row>
    <row r="25" spans="2:20" x14ac:dyDescent="0.3">
      <c r="B25" s="13">
        <v>44385</v>
      </c>
      <c r="C25" s="4" t="s">
        <v>9</v>
      </c>
      <c r="D25" s="4" t="s">
        <v>13</v>
      </c>
      <c r="E25" s="5">
        <v>670</v>
      </c>
      <c r="F25" s="6">
        <v>6700</v>
      </c>
      <c r="G25" s="6">
        <f t="shared" si="0"/>
        <v>2901.1</v>
      </c>
      <c r="H25" s="7">
        <f t="shared" si="1"/>
        <v>3798.9</v>
      </c>
      <c r="S25" s="30" t="s">
        <v>10</v>
      </c>
      <c r="T25" s="2">
        <v>283.5</v>
      </c>
    </row>
    <row r="26" spans="2:20" x14ac:dyDescent="0.3">
      <c r="B26" s="13">
        <v>44386</v>
      </c>
      <c r="C26" s="4" t="s">
        <v>7</v>
      </c>
      <c r="D26" s="4" t="s">
        <v>15</v>
      </c>
      <c r="E26" s="5">
        <v>760</v>
      </c>
      <c r="F26" s="6">
        <v>7600</v>
      </c>
      <c r="G26" s="6">
        <f t="shared" si="0"/>
        <v>3290.8</v>
      </c>
      <c r="H26" s="7">
        <f t="shared" si="1"/>
        <v>4309.2</v>
      </c>
      <c r="S26" s="30" t="s">
        <v>7</v>
      </c>
      <c r="T26" s="2">
        <v>4309.2</v>
      </c>
    </row>
    <row r="27" spans="2:20" ht="15" thickBot="1" x14ac:dyDescent="0.35">
      <c r="B27" s="14">
        <v>44386</v>
      </c>
      <c r="C27" s="8" t="s">
        <v>10</v>
      </c>
      <c r="D27" s="8" t="s">
        <v>14</v>
      </c>
      <c r="E27" s="9">
        <v>50</v>
      </c>
      <c r="F27" s="10">
        <v>500</v>
      </c>
      <c r="G27" s="10">
        <f t="shared" si="0"/>
        <v>216.5</v>
      </c>
      <c r="H27" s="11">
        <f t="shared" si="1"/>
        <v>283.5</v>
      </c>
      <c r="S27" s="16" t="s">
        <v>17</v>
      </c>
      <c r="T27" s="2">
        <v>97042.05</v>
      </c>
    </row>
    <row r="28" spans="2:20" x14ac:dyDescent="0.3">
      <c r="B28" s="12"/>
      <c r="C28" s="1"/>
      <c r="D28" s="1"/>
      <c r="E28" s="17"/>
      <c r="F28" s="2"/>
      <c r="G28" s="1"/>
      <c r="H28" s="1"/>
    </row>
    <row r="29" spans="2:20" x14ac:dyDescent="0.3">
      <c r="B29" s="12"/>
      <c r="C29" s="1"/>
      <c r="D29" s="1"/>
      <c r="E29" s="3"/>
      <c r="F29" s="2"/>
      <c r="G29" s="1"/>
      <c r="H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Sales</vt:lpstr>
      <vt:lpstr>All Sales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</dc:creator>
  <cp:lastModifiedBy>S S</cp:lastModifiedBy>
  <dcterms:created xsi:type="dcterms:W3CDTF">2021-07-08T18:52:22Z</dcterms:created>
  <dcterms:modified xsi:type="dcterms:W3CDTF">2021-07-17T15:17:16Z</dcterms:modified>
</cp:coreProperties>
</file>