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<sst xmlns="http://schemas.openxmlformats.org/spreadsheetml/2006/main" count="7" uniqueCount="7">
  <si>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days</t>
  </si>
  <si>
    <t>story points-actual</t>
  </si>
  <si>
    <t>story points-expected</t>
  </si>
  <si>
    <t>total</t>
  </si>
  <si>
    <t>initial-total</t>
  </si>
  <si>
    <t>initial-expected</t>
  </si>
  <si>
    <t>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</si>
</sst>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2" xfId="0" applyAlignment="1" applyFont="1" applyNumberFormat="1">
      <alignment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urier New"/>
              </a:defRPr>
            </a:pPr>
            <a:r>
              <a:rPr b="0">
                <a:solidFill>
                  <a:srgbClr val="757575"/>
                </a:solidFill>
                <a:latin typeface="Courier New"/>
              </a:rPr>
              <a:t>Sprint 4 burnup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Sheet1!$B$2:$AA$2</c:f>
            </c:strRef>
          </c:cat>
          <c:val>
            <c:numRef>
              <c:f>Sheet1!$B$5:$AA$5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Sheet1!$B$2:$AA$2</c:f>
            </c:strRef>
          </c:cat>
          <c:val>
            <c:numRef>
              <c:f>Sheet1!$B$4:$AA$4</c:f>
              <c:numCache/>
            </c:numRef>
          </c:val>
          <c:smooth val="0"/>
        </c:ser>
        <c:ser>
          <c:idx val="2"/>
          <c:order val="2"/>
          <c:tx>
            <c:v>actual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Sheet1!$B$2:$AA$2</c:f>
            </c:strRef>
          </c:cat>
          <c:val>
            <c:numRef>
              <c:f>Sheet1!$B$3:$AA$3</c:f>
              <c:numCache/>
            </c:numRef>
          </c:val>
          <c:smooth val="0"/>
        </c:ser>
        <c:axId val="1912423658"/>
        <c:axId val="1077893603"/>
      </c:lineChart>
      <c:catAx>
        <c:axId val="1912423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7893603"/>
      </c:catAx>
      <c:valAx>
        <c:axId val="1077893603"/>
        <c:scaling>
          <c:orientation val="minMax"/>
          <c:max val="3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4236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urier New"/>
              </a:defRPr>
            </a:pPr>
            <a:r>
              <a:rPr b="0">
                <a:solidFill>
                  <a:srgbClr val="757575"/>
                </a:solidFill>
                <a:latin typeface="Courier New"/>
              </a:rPr>
              <a:t>Sprint 4 burnup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Sheet1!$B$2:$AA$2</c:f>
            </c:strRef>
          </c:cat>
          <c:val>
            <c:numRef>
              <c:f>Sheet1!$B$6:$AA$6</c:f>
              <c:numCache/>
            </c:numRef>
          </c:val>
          <c:smooth val="0"/>
        </c:ser>
        <c:ser>
          <c:idx val="1"/>
          <c:order val="1"/>
          <c:tx>
            <c:strRef>
              <c:f>Sheet1!$A$7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Sheet1!$B$2:$AA$2</c:f>
            </c:strRef>
          </c:cat>
          <c:val>
            <c:numRef>
              <c:f>Sheet1!$B$7:$AA$7</c:f>
              <c:numCache/>
            </c:numRef>
          </c:val>
          <c:smooth val="0"/>
        </c:ser>
        <c:ser>
          <c:idx val="2"/>
          <c:order val="2"/>
          <c:tx>
            <c:strRef>
              <c:f>Sheet1!$A$8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Sheet1!$B$2:$AA$2</c:f>
            </c:strRef>
          </c:cat>
          <c:val>
            <c:numRef>
              <c:f>Sheet1!$B$8:$AA$8</c:f>
              <c:numCache/>
            </c:numRef>
          </c:val>
          <c:smooth val="0"/>
        </c:ser>
        <c:axId val="1297260154"/>
        <c:axId val="1374834923"/>
      </c:lineChart>
      <c:catAx>
        <c:axId val="1297260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374834923"/>
      </c:catAx>
      <c:valAx>
        <c:axId val="1374834923"/>
        <c:scaling>
          <c:orientation val="minMax"/>
          <c:max val="3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2972601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9</xdr:row>
      <xdr:rowOff>104775</xdr:rowOff>
    </xdr:from>
    <xdr:ext cx="4362450" cy="2695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142875</xdr:colOff>
      <xdr:row>9</xdr:row>
      <xdr:rowOff>104775</xdr:rowOff>
    </xdr:from>
    <xdr:ext cx="4152900" cy="26955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2" max="16" width="5.86"/>
  </cols>
  <sheetData>
    <row r="1">
      <c r="A1" s="1"/>
      <c r="B1" s="1"/>
      <c r="C1" s="1">
        <v>23.0</v>
      </c>
      <c r="D1" s="1">
        <v>24.0</v>
      </c>
      <c r="E1" s="1">
        <v>25.0</v>
      </c>
      <c r="F1" s="1">
        <v>26.0</v>
      </c>
      <c r="G1" s="1">
        <v>27.0</v>
      </c>
      <c r="H1" s="1">
        <v>28.0</v>
      </c>
      <c r="I1" s="1">
        <v>1.0</v>
      </c>
      <c r="J1" s="1">
        <v>2.0</v>
      </c>
      <c r="K1" s="1">
        <v>3.0</v>
      </c>
      <c r="L1" s="1">
        <v>4.0</v>
      </c>
      <c r="M1" s="1">
        <v>5.0</v>
      </c>
      <c r="N1" s="1">
        <v>6.0</v>
      </c>
      <c r="O1" s="1">
        <v>7.0</v>
      </c>
      <c r="P1" s="1">
        <v>8.0</v>
      </c>
    </row>
    <row r="2">
      <c r="A2" s="1" t="s">
        <v>0</v>
      </c>
      <c r="B2" s="1">
        <v>0.0</v>
      </c>
      <c r="C2" s="1">
        <v>1.0</v>
      </c>
      <c r="D2" s="1">
        <v>2.0</v>
      </c>
      <c r="E2" s="1">
        <v>3.0</v>
      </c>
      <c r="F2" s="1">
        <v>4.0</v>
      </c>
      <c r="G2" s="1">
        <v>5.0</v>
      </c>
      <c r="H2" s="1">
        <v>6.0</v>
      </c>
      <c r="I2" s="1">
        <v>7.0</v>
      </c>
      <c r="J2" s="1">
        <v>8.0</v>
      </c>
      <c r="K2" s="1">
        <v>9.0</v>
      </c>
      <c r="L2" s="1">
        <v>10.0</v>
      </c>
      <c r="M2" s="1">
        <v>11.0</v>
      </c>
      <c r="N2" s="1">
        <v>12.0</v>
      </c>
      <c r="O2" s="1">
        <v>13.0</v>
      </c>
      <c r="P2" s="1">
        <v>14.0</v>
      </c>
    </row>
    <row r="3">
      <c r="A3" s="1" t="s">
        <v>1</v>
      </c>
      <c r="B3" s="1">
        <v>0.0</v>
      </c>
      <c r="C3" s="1">
        <f>B$3+3</f>
        <v>3</v>
      </c>
      <c r="D3" s="1">
        <f>C$3+1</f>
        <v>4</v>
      </c>
      <c r="E3" s="1">
        <f>D$3+5.5</f>
        <v>9.5</v>
      </c>
      <c r="F3" s="2">
        <f>E$3+3.5</f>
        <v>13</v>
      </c>
      <c r="G3" s="1">
        <f t="shared" ref="G3:H3" si="1">F$3+1</f>
        <v>14</v>
      </c>
      <c r="H3" s="1">
        <f t="shared" si="1"/>
        <v>15</v>
      </c>
      <c r="I3" s="1">
        <f>H$3+3</f>
        <v>18</v>
      </c>
      <c r="J3" s="2">
        <f>I$3+2</f>
        <v>20</v>
      </c>
      <c r="K3" s="1">
        <f>J$3+1</f>
        <v>21</v>
      </c>
      <c r="L3" s="1">
        <f t="shared" ref="L3:M3" si="2">K$3+2</f>
        <v>23</v>
      </c>
      <c r="M3" s="1">
        <f t="shared" si="2"/>
        <v>25</v>
      </c>
      <c r="N3" s="2">
        <f>M$3+1</f>
        <v>26</v>
      </c>
      <c r="O3" s="1">
        <f>N$3+0</f>
        <v>26</v>
      </c>
      <c r="P3" s="1">
        <f>O$3+2</f>
        <v>28</v>
      </c>
    </row>
    <row r="4">
      <c r="A4" s="3" t="s">
        <v>2</v>
      </c>
      <c r="B4" s="3">
        <v>0.0</v>
      </c>
      <c r="C4" s="3">
        <f t="shared" ref="C4:P4" si="3">B4+(C5-B4)/(15-C2)</f>
        <v>1.785714286</v>
      </c>
      <c r="D4" s="3">
        <f t="shared" si="3"/>
        <v>3.571428571</v>
      </c>
      <c r="E4" s="3">
        <f t="shared" si="3"/>
        <v>5.357142857</v>
      </c>
      <c r="F4" s="3">
        <f t="shared" si="3"/>
        <v>7.142857143</v>
      </c>
      <c r="G4" s="3">
        <f t="shared" si="3"/>
        <v>8.928571429</v>
      </c>
      <c r="H4" s="3">
        <f t="shared" si="3"/>
        <v>10.71428571</v>
      </c>
      <c r="I4" s="3">
        <f t="shared" si="3"/>
        <v>13</v>
      </c>
      <c r="J4" s="3">
        <f t="shared" si="3"/>
        <v>15.28571429</v>
      </c>
      <c r="K4" s="3">
        <f t="shared" si="3"/>
        <v>17.57142857</v>
      </c>
      <c r="L4" s="3">
        <f t="shared" si="3"/>
        <v>19.85714286</v>
      </c>
      <c r="M4" s="3">
        <f t="shared" si="3"/>
        <v>22.14285714</v>
      </c>
      <c r="N4" s="3">
        <f t="shared" si="3"/>
        <v>24.42857143</v>
      </c>
      <c r="O4" s="3">
        <f t="shared" si="3"/>
        <v>26.71428571</v>
      </c>
      <c r="P4" s="3">
        <f t="shared" si="3"/>
        <v>29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" t="s">
        <v>3</v>
      </c>
      <c r="B5" s="1">
        <v>25.0</v>
      </c>
      <c r="C5" s="1">
        <f t="shared" ref="C5:H5" si="4">B5</f>
        <v>25</v>
      </c>
      <c r="D5" s="1">
        <f t="shared" si="4"/>
        <v>25</v>
      </c>
      <c r="E5" s="1">
        <f t="shared" si="4"/>
        <v>25</v>
      </c>
      <c r="F5" s="1">
        <f t="shared" si="4"/>
        <v>25</v>
      </c>
      <c r="G5" s="1">
        <f t="shared" si="4"/>
        <v>25</v>
      </c>
      <c r="H5" s="1">
        <f t="shared" si="4"/>
        <v>25</v>
      </c>
      <c r="I5" s="1">
        <v>29.0</v>
      </c>
      <c r="J5" s="1">
        <f t="shared" ref="J5:P5" si="5">I5</f>
        <v>29</v>
      </c>
      <c r="K5" s="1">
        <f t="shared" si="5"/>
        <v>29</v>
      </c>
      <c r="L5" s="1">
        <f t="shared" si="5"/>
        <v>29</v>
      </c>
      <c r="M5" s="1">
        <f t="shared" si="5"/>
        <v>29</v>
      </c>
      <c r="N5" s="1">
        <f t="shared" si="5"/>
        <v>29</v>
      </c>
      <c r="O5" s="1">
        <f t="shared" si="5"/>
        <v>29</v>
      </c>
      <c r="P5" s="1">
        <f t="shared" si="5"/>
        <v>29</v>
      </c>
    </row>
    <row r="6">
      <c r="A6" s="1" t="s">
        <v>4</v>
      </c>
      <c r="B6" s="1">
        <v>25.0</v>
      </c>
      <c r="C6" s="1">
        <f t="shared" ref="C6:H6" si="6">B6</f>
        <v>25</v>
      </c>
      <c r="D6" s="1">
        <f t="shared" si="6"/>
        <v>25</v>
      </c>
      <c r="E6" s="1">
        <f t="shared" si="6"/>
        <v>25</v>
      </c>
      <c r="F6" s="1">
        <f t="shared" si="6"/>
        <v>25</v>
      </c>
      <c r="G6" s="1">
        <f t="shared" si="6"/>
        <v>25</v>
      </c>
      <c r="H6" s="1">
        <f t="shared" si="6"/>
        <v>25</v>
      </c>
      <c r="I6" s="1">
        <v>25.0</v>
      </c>
      <c r="J6" s="1">
        <f t="shared" ref="J6:P6" si="7">I6</f>
        <v>25</v>
      </c>
      <c r="K6" s="1">
        <f t="shared" si="7"/>
        <v>25</v>
      </c>
      <c r="L6" s="1">
        <f t="shared" si="7"/>
        <v>25</v>
      </c>
      <c r="M6" s="1">
        <f t="shared" si="7"/>
        <v>25</v>
      </c>
      <c r="N6" s="1">
        <f t="shared" si="7"/>
        <v>25</v>
      </c>
      <c r="O6" s="1">
        <f t="shared" si="7"/>
        <v>25</v>
      </c>
      <c r="P6" s="1">
        <f t="shared" si="7"/>
        <v>25</v>
      </c>
    </row>
    <row r="7">
      <c r="A7" s="1" t="s">
        <v>5</v>
      </c>
      <c r="B7" s="2">
        <f t="shared" ref="B7:P7" si="8">B6/14 *B2</f>
        <v>0</v>
      </c>
      <c r="C7" s="2">
        <f t="shared" si="8"/>
        <v>1.785714286</v>
      </c>
      <c r="D7" s="2">
        <f t="shared" si="8"/>
        <v>3.571428571</v>
      </c>
      <c r="E7" s="2">
        <f t="shared" si="8"/>
        <v>5.357142857</v>
      </c>
      <c r="F7" s="2">
        <f t="shared" si="8"/>
        <v>7.142857143</v>
      </c>
      <c r="G7" s="2">
        <f t="shared" si="8"/>
        <v>8.928571429</v>
      </c>
      <c r="H7" s="2">
        <f t="shared" si="8"/>
        <v>10.71428571</v>
      </c>
      <c r="I7" s="2">
        <f t="shared" si="8"/>
        <v>12.5</v>
      </c>
      <c r="J7" s="2">
        <f t="shared" si="8"/>
        <v>14.28571429</v>
      </c>
      <c r="K7" s="2">
        <f t="shared" si="8"/>
        <v>16.07142857</v>
      </c>
      <c r="L7" s="2">
        <f t="shared" si="8"/>
        <v>17.85714286</v>
      </c>
      <c r="M7" s="2">
        <f t="shared" si="8"/>
        <v>19.64285714</v>
      </c>
      <c r="N7" s="2">
        <f t="shared" si="8"/>
        <v>21.42857143</v>
      </c>
      <c r="O7" s="2">
        <f t="shared" si="8"/>
        <v>23.21428571</v>
      </c>
      <c r="P7" s="2">
        <f t="shared" si="8"/>
        <v>25</v>
      </c>
    </row>
    <row r="8">
      <c r="A8" s="1" t="s">
        <v>6</v>
      </c>
      <c r="B8" s="1">
        <v>0.0</v>
      </c>
      <c r="C8" s="1">
        <v>3.0</v>
      </c>
    </row>
  </sheetData>
  <drawing r:id="rId1"/>
</worksheet>
</file>