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eldweninc1.sharepoint.com/sites/PLMSupplierContactsCRM/Shared Documents/Contacts/Supplier Contacts/"/>
    </mc:Choice>
  </mc:AlternateContent>
  <xr:revisionPtr revIDLastSave="3302" documentId="8_{36BCBA31-4F92-4365-ADCA-BF1C9DC9937B}" xr6:coauthVersionLast="47" xr6:coauthVersionMax="47" xr10:uidLastSave="{79AB4437-2A60-490F-ABB1-DF45E53E4B51}"/>
  <bookViews>
    <workbookView xWindow="-120" yWindow="-120" windowWidth="29040" windowHeight="15720" activeTab="3" xr2:uid="{0B4EDBD6-FFB0-40EC-8521-DBE957C0F727}"/>
  </bookViews>
  <sheets>
    <sheet name="Admin" sheetId="4" r:id="rId1"/>
    <sheet name="Contact DB" sheetId="3" r:id="rId2"/>
    <sheet name="Interactions DB" sheetId="1" r:id="rId3"/>
    <sheet name="Contact Form" sheetId="5" r:id="rId4"/>
  </sheets>
  <externalReferences>
    <externalReference r:id="rId5"/>
  </externalReferences>
  <definedNames>
    <definedName name="_xlnm._FilterDatabase" localSheetId="1" hidden="1">'Contact DB'!$A$3:$L$48</definedName>
    <definedName name="_xlnm._FilterDatabase" localSheetId="2" hidden="1">'Interactions DB'!$A$3:$I$95</definedName>
    <definedName name="Categories">OFFSET('[1]Admin &amp; Settings'!$C$10,1,,COUNTA('[1]Admin &amp; Settings'!$C$10:$C$33)-1,1)</definedName>
    <definedName name="Cont_ID">OFFSET('Contact DB'!$A$3,1,,COUNTA('Contact DB'!$A$3:$A$955)-1,1)</definedName>
    <definedName name="ContResults">OFFSET('Contact DB'!$T$2,1,,999,2)</definedName>
    <definedName name="ContTypes">OFFSET(Admin!$B$4,,,COUNTA(Admin!$B$4:$B$13),1)</definedName>
    <definedName name="_xlnm.Criteria" localSheetId="1">'Contact DB'!$O$2:$P$3</definedName>
    <definedName name="_xlnm.Criteria" localSheetId="2">'Interactions DB'!$M$2:$M$3</definedName>
    <definedName name="Durations">Admin!$H$4:$H$43</definedName>
    <definedName name="_xlnm.Extract" localSheetId="1">'Contact DB'!$T$2:$V$2</definedName>
    <definedName name="_xlnm.Extract" localSheetId="2">'Interactions DB'!$Q$2:$W$2</definedName>
    <definedName name="Inter_ID">OFFSET('Interactions DB'!$A$3,1,,COUNTA('Interactions DB'!$A$3:$A$9993)-1,1)</definedName>
    <definedName name="InterResults">OFFSET('Interactions DB'!$Q$2,1,,999,6)</definedName>
    <definedName name="IntTypes">OFFSET(Admin!$D$4,,,COUNTA(Admin!$D$4:$D$13),1)</definedName>
    <definedName name="Times">Admin!$F$4:$F$99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5" i="1" l="1"/>
  <c r="I94" i="1"/>
  <c r="L48" i="3"/>
  <c r="I93" i="1"/>
  <c r="I92" i="1"/>
  <c r="L47" i="3"/>
  <c r="I91" i="1"/>
  <c r="L46" i="3"/>
  <c r="I90" i="1"/>
  <c r="I89" i="1"/>
  <c r="L45" i="3"/>
  <c r="I88" i="1"/>
  <c r="L44" i="3"/>
  <c r="I87" i="1"/>
  <c r="L43" i="3"/>
  <c r="I86" i="1"/>
  <c r="I85" i="1"/>
  <c r="L42" i="3"/>
  <c r="I84" i="1"/>
  <c r="I83" i="1"/>
  <c r="L41" i="3"/>
  <c r="I82" i="1"/>
  <c r="I81" i="1"/>
  <c r="L40" i="3"/>
  <c r="I80" i="1"/>
  <c r="I79" i="1"/>
  <c r="L39" i="3"/>
  <c r="I78" i="1"/>
  <c r="I77" i="1"/>
  <c r="L38" i="3"/>
  <c r="I76" i="1"/>
  <c r="L37" i="3"/>
  <c r="I75" i="1"/>
  <c r="I74" i="1"/>
  <c r="L36" i="3"/>
  <c r="I73" i="1"/>
  <c r="I72" i="1"/>
  <c r="L35" i="3"/>
  <c r="I71" i="1"/>
  <c r="L34" i="3"/>
  <c r="I70" i="1"/>
  <c r="L33" i="3"/>
  <c r="I69" i="1"/>
  <c r="L32" i="3"/>
  <c r="I68" i="1"/>
  <c r="I67" i="1"/>
  <c r="L31" i="3"/>
  <c r="I66" i="1"/>
  <c r="L30" i="3"/>
  <c r="I65" i="1"/>
  <c r="L29" i="3"/>
  <c r="I64" i="1"/>
  <c r="I63" i="1"/>
  <c r="L28" i="3"/>
  <c r="I62" i="1"/>
  <c r="I61" i="1"/>
  <c r="L27" i="3"/>
  <c r="I60" i="1"/>
  <c r="I59" i="1"/>
  <c r="L26" i="3"/>
  <c r="I58" i="1"/>
  <c r="L25" i="3"/>
  <c r="I57" i="1"/>
  <c r="I56" i="1"/>
  <c r="L24" i="3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L23" i="3"/>
  <c r="I40" i="1"/>
  <c r="L22" i="3"/>
  <c r="I39" i="1"/>
  <c r="L21" i="3"/>
  <c r="L20" i="3"/>
  <c r="I38" i="1"/>
  <c r="L19" i="3"/>
  <c r="I37" i="1"/>
  <c r="L18" i="3"/>
  <c r="I36" i="1"/>
  <c r="L17" i="3"/>
  <c r="I35" i="1"/>
  <c r="L16" i="3"/>
  <c r="I34" i="1"/>
  <c r="L15" i="3"/>
  <c r="I33" i="1"/>
  <c r="L14" i="3"/>
  <c r="I32" i="1"/>
  <c r="L13" i="3"/>
  <c r="I31" i="1"/>
  <c r="L12" i="3"/>
  <c r="I30" i="1"/>
  <c r="L11" i="3"/>
  <c r="I29" i="1"/>
  <c r="L10" i="3"/>
  <c r="I28" i="1"/>
  <c r="L9" i="3"/>
  <c r="I27" i="1"/>
  <c r="L8" i="3"/>
  <c r="I26" i="1"/>
  <c r="I25" i="1"/>
  <c r="L7" i="3"/>
  <c r="L6" i="3"/>
  <c r="L5" i="3"/>
  <c r="I24" i="1"/>
  <c r="L4" i="3"/>
  <c r="H4" i="4" l="1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</calcChain>
</file>

<file path=xl/sharedStrings.xml><?xml version="1.0" encoding="utf-8"?>
<sst xmlns="http://schemas.openxmlformats.org/spreadsheetml/2006/main" count="703" uniqueCount="415">
  <si>
    <t>CONTACT TYPES</t>
  </si>
  <si>
    <t>INTERACTION TYPES</t>
  </si>
  <si>
    <t>TIMES</t>
  </si>
  <si>
    <t>DURATIONS</t>
  </si>
  <si>
    <t>Manager</t>
  </si>
  <si>
    <t>Phone call</t>
  </si>
  <si>
    <t>Sales</t>
  </si>
  <si>
    <t>In-person Meeting</t>
  </si>
  <si>
    <t>Owner</t>
  </si>
  <si>
    <t>Teams Meeting</t>
  </si>
  <si>
    <t>Order Desk</t>
  </si>
  <si>
    <t>Email</t>
  </si>
  <si>
    <t>Service</t>
  </si>
  <si>
    <t>Voice Message</t>
  </si>
  <si>
    <t>Marketing</t>
  </si>
  <si>
    <t>Text Message</t>
  </si>
  <si>
    <t>Engineer</t>
  </si>
  <si>
    <t>Social media</t>
  </si>
  <si>
    <t>Letter</t>
  </si>
  <si>
    <t>Instant Message</t>
  </si>
  <si>
    <t>CONTACTS</t>
  </si>
  <si>
    <t>CONTACT LIST CRITERIA</t>
  </si>
  <si>
    <t>CONTACT LIST RESULTS</t>
  </si>
  <si>
    <t>Active</t>
  </si>
  <si>
    <t>Business Name</t>
  </si>
  <si>
    <t>Name</t>
  </si>
  <si>
    <t>Row</t>
  </si>
  <si>
    <t>Cont. ID</t>
  </si>
  <si>
    <t>Phone</t>
  </si>
  <si>
    <t>Address</t>
  </si>
  <si>
    <t>City</t>
  </si>
  <si>
    <t>Prov.</t>
  </si>
  <si>
    <t>Postal Code</t>
  </si>
  <si>
    <t>Picture Path</t>
  </si>
  <si>
    <t>&lt;&gt;</t>
  </si>
  <si>
    <t>Attraverso</t>
  </si>
  <si>
    <t>Eugene Bezsosiednii</t>
  </si>
  <si>
    <t>JELD-WEN</t>
  </si>
  <si>
    <t>Russ Miller</t>
  </si>
  <si>
    <t>226-919-8759</t>
  </si>
  <si>
    <t>rumiller@jeldwen.com</t>
  </si>
  <si>
    <t>5750 Explorer Drive, Unit 402</t>
  </si>
  <si>
    <t>Mississauga</t>
  </si>
  <si>
    <t>ON</t>
  </si>
  <si>
    <t>L4W 5K9</t>
  </si>
  <si>
    <t>C:\Users\RussellM\OneDrive - JELDWEN Inc\Desktop\PLM\Supplier CRM\Pictures\Russ Business Card W x200 P.jpg</t>
  </si>
  <si>
    <t>Casa Loma Group Inc</t>
  </si>
  <si>
    <t>Alireza Narenjkar</t>
  </si>
  <si>
    <t>647-202-7372</t>
  </si>
  <si>
    <t>e.bezsosiednii</t>
  </si>
  <si>
    <t>6141 Atlantic Drive, Unit 1-2</t>
  </si>
  <si>
    <t>L5T 1L9</t>
  </si>
  <si>
    <t>C:\Users\RussellM\OneDrive - JELDWEN Inc\Desktop\PLM\Supplier CRM\Pictures\Attraverso Eugene.jpg</t>
  </si>
  <si>
    <t>Giltek</t>
  </si>
  <si>
    <t>Marco Trudel</t>
  </si>
  <si>
    <t>949-346-7275</t>
  </si>
  <si>
    <t>info@casalomadoors.com</t>
  </si>
  <si>
    <t>418-774-3671</t>
  </si>
  <si>
    <t>marco.trudel@giltek.ca</t>
  </si>
  <si>
    <t>3703 Route Kennedy</t>
  </si>
  <si>
    <t>Notre-Dames-Des-Pins</t>
  </si>
  <si>
    <t>QC</t>
  </si>
  <si>
    <t>G0M 1K0</t>
  </si>
  <si>
    <t>ODL</t>
  </si>
  <si>
    <t>Daniel Custodio</t>
  </si>
  <si>
    <t>226-387-4394</t>
  </si>
  <si>
    <t>daniel.custodio@odl.com</t>
  </si>
  <si>
    <t>20 Vaughan Valley Blvd</t>
  </si>
  <si>
    <t>Vaughan</t>
  </si>
  <si>
    <t>L4H 0B1</t>
  </si>
  <si>
    <t>Quanex NA Fenestration</t>
  </si>
  <si>
    <t>Joe Erb</t>
  </si>
  <si>
    <t>740-439-6412</t>
  </si>
  <si>
    <t>joe.erb@quanex.com</t>
  </si>
  <si>
    <t>388 S Main St, Suite 700</t>
  </si>
  <si>
    <t>Akron</t>
  </si>
  <si>
    <t>OH</t>
  </si>
  <si>
    <t>Vision Extrusions Group</t>
  </si>
  <si>
    <t>John Todd</t>
  </si>
  <si>
    <t>Weika Windows</t>
  </si>
  <si>
    <t>Jack Yao</t>
  </si>
  <si>
    <t>weika@weika.co</t>
  </si>
  <si>
    <t>647-338-7396</t>
  </si>
  <si>
    <t>jtodd@vexgroup.com</t>
  </si>
  <si>
    <t>201 Zenway Blvd</t>
  </si>
  <si>
    <t>Woodbridge</t>
  </si>
  <si>
    <t>L4H 3H9</t>
  </si>
  <si>
    <t>INTERACTIONS</t>
  </si>
  <si>
    <t>CRITERIA</t>
  </si>
  <si>
    <t>RESULTS</t>
  </si>
  <si>
    <t>Type</t>
  </si>
  <si>
    <t>Date</t>
  </si>
  <si>
    <t>Time</t>
  </si>
  <si>
    <t>Duration</t>
  </si>
  <si>
    <t>Notes</t>
  </si>
  <si>
    <t>Int. ID</t>
  </si>
  <si>
    <t>VP Inside Sales (office phone 905-265-9970)</t>
  </si>
  <si>
    <t>Testing form</t>
  </si>
  <si>
    <t>testing the form to see how it works</t>
  </si>
  <si>
    <t>Test 2</t>
  </si>
  <si>
    <t>Meeting with self</t>
  </si>
  <si>
    <t>Cell 418-226-9220; VP Sales &amp; Marketing</t>
  </si>
  <si>
    <t>Cheif Executive Officer</t>
  </si>
  <si>
    <t>VP Sales Canada</t>
  </si>
  <si>
    <t>NAM &amp; Commercial Account Specialist</t>
  </si>
  <si>
    <t>Chinese exporter of windows</t>
  </si>
  <si>
    <t>Madero</t>
  </si>
  <si>
    <t>Mark Fafard</t>
  </si>
  <si>
    <t>306-220-8686</t>
  </si>
  <si>
    <t>327 Wheeler Place</t>
  </si>
  <si>
    <t>Sakatoon</t>
  </si>
  <si>
    <t>SK</t>
  </si>
  <si>
    <t>S7P 0A4</t>
  </si>
  <si>
    <t>Exec VP of West Four</t>
  </si>
  <si>
    <t>Aribell</t>
  </si>
  <si>
    <t>Robert Pollak</t>
  </si>
  <si>
    <t>905-669-5001</t>
  </si>
  <si>
    <t>robert@aribell.ca</t>
  </si>
  <si>
    <t>380 Four Valley Drive</t>
  </si>
  <si>
    <t>Concord</t>
  </si>
  <si>
    <t>L4K 5Z1</t>
  </si>
  <si>
    <t>Novatech</t>
  </si>
  <si>
    <t>Robert Latour</t>
  </si>
  <si>
    <t>514-895-6932</t>
  </si>
  <si>
    <t>robert.latour@groupenovatech.com</t>
  </si>
  <si>
    <t>160, rue Murano</t>
  </si>
  <si>
    <t>Sainte-Julie</t>
  </si>
  <si>
    <t>J3E 0C6</t>
  </si>
  <si>
    <t>VP Sales</t>
  </si>
  <si>
    <t>Elton Manufacturing</t>
  </si>
  <si>
    <t>John Wolak</t>
  </si>
  <si>
    <t>647-355-2150</t>
  </si>
  <si>
    <t>jwolak@eltonmanufacturing.com</t>
  </si>
  <si>
    <t>1265 Aerowood Dr</t>
  </si>
  <si>
    <t>L4W 1B9</t>
  </si>
  <si>
    <t>John's Role</t>
  </si>
  <si>
    <t>Director of Commercial development</t>
  </si>
  <si>
    <t>Richersons Ent Ltd</t>
  </si>
  <si>
    <t>Danny Lin</t>
  </si>
  <si>
    <t>416-451-1745</t>
  </si>
  <si>
    <t>d.lin@richersons.com</t>
  </si>
  <si>
    <t>54 West Beaver Creek Rd, Unit 100</t>
  </si>
  <si>
    <t>Richmond Hill</t>
  </si>
  <si>
    <t>L4B 1G5</t>
  </si>
  <si>
    <t>Danny's role</t>
  </si>
  <si>
    <t>Sales &amp; Ops Mgr (office tel 905-731-5627)</t>
  </si>
  <si>
    <t>Craft Door</t>
  </si>
  <si>
    <t>416-919-1714</t>
  </si>
  <si>
    <t>alireza@craftdoor.com</t>
  </si>
  <si>
    <t>77 Courtland Ave, Unit 4</t>
  </si>
  <si>
    <t>L4K 3S9</t>
  </si>
  <si>
    <t>Alizer's role</t>
  </si>
  <si>
    <t>Andrew Beavan</t>
  </si>
  <si>
    <t>905-302-6960</t>
  </si>
  <si>
    <t>andrew@eltonmanufacturing.com</t>
  </si>
  <si>
    <t>John's role</t>
  </si>
  <si>
    <t>Andrew's role</t>
  </si>
  <si>
    <t>VP of Sales</t>
  </si>
  <si>
    <t>Robert's role</t>
  </si>
  <si>
    <t>Alireza's role</t>
  </si>
  <si>
    <t>CEO (office number 416-635-1714)</t>
  </si>
  <si>
    <t>Marco's role</t>
  </si>
  <si>
    <t>Mark's role</t>
  </si>
  <si>
    <t>Daniel's role</t>
  </si>
  <si>
    <t>Joe's role</t>
  </si>
  <si>
    <t>Exporter</t>
  </si>
  <si>
    <t>Nan Ya Plastics Corporation</t>
  </si>
  <si>
    <t>Sanford</t>
  </si>
  <si>
    <t>sanford.tsai@gmail.com</t>
  </si>
  <si>
    <t>Taipei, Taiwan</t>
  </si>
  <si>
    <t>Sanford's role</t>
  </si>
  <si>
    <t>Sales Manager</t>
  </si>
  <si>
    <t>Concord Woodworking</t>
  </si>
  <si>
    <t>Elio Rotondi</t>
  </si>
  <si>
    <t>905-669-3980</t>
  </si>
  <si>
    <t>100 Spinnaker Way</t>
  </si>
  <si>
    <t>L4K 2P6</t>
  </si>
  <si>
    <t>office@concordwoodworking.com</t>
  </si>
  <si>
    <t>VanAir</t>
  </si>
  <si>
    <t>Sumeet Goswami</t>
  </si>
  <si>
    <t>604-757-1374, Ext 15</t>
  </si>
  <si>
    <t>sumeet@vanairdesign.com</t>
  </si>
  <si>
    <t>2-7315 Meadow Ave</t>
  </si>
  <si>
    <t>Burnaby</t>
  </si>
  <si>
    <t>BC</t>
  </si>
  <si>
    <t>V5J 4Z2</t>
  </si>
  <si>
    <t>Sumeet's role</t>
  </si>
  <si>
    <t>Director of Business Development</t>
  </si>
  <si>
    <t>Trimlite Mfg Inc.</t>
  </si>
  <si>
    <t>Ron VandenBrink</t>
  </si>
  <si>
    <t>905-464-5261</t>
  </si>
  <si>
    <t>ronv@trimlite.com</t>
  </si>
  <si>
    <t>4385 Mainway</t>
  </si>
  <si>
    <t>Burlington</t>
  </si>
  <si>
    <t>L7L 7P2</t>
  </si>
  <si>
    <t>Ron's role</t>
  </si>
  <si>
    <t>VP &amp; GM 905-335-1559 x225</t>
  </si>
  <si>
    <t>Continental</t>
  </si>
  <si>
    <t>Marco Patermann</t>
  </si>
  <si>
    <t>540-550-4596</t>
  </si>
  <si>
    <t>marco.patermann@marcorp.global</t>
  </si>
  <si>
    <t>Lima</t>
  </si>
  <si>
    <t>Product</t>
  </si>
  <si>
    <t>door components</t>
  </si>
  <si>
    <t>Aluminum clad wood windows and doors</t>
  </si>
  <si>
    <t>Display fixtures</t>
  </si>
  <si>
    <t>FiniShield laminate</t>
  </si>
  <si>
    <t>Door lite kits</t>
  </si>
  <si>
    <t>Stained finish on FG slabs for DF</t>
  </si>
  <si>
    <t>Door glass, patio doors, steel slabs</t>
  </si>
  <si>
    <t>Dorr lites, steel slabs, FG slabs</t>
  </si>
  <si>
    <t>FG slabs</t>
  </si>
  <si>
    <t>Window hardware</t>
  </si>
  <si>
    <t>Door lites, shaker slabs</t>
  </si>
  <si>
    <t>Vent kits for interior doors</t>
  </si>
  <si>
    <t>Vinyl extrusions, finishes and coatings</t>
  </si>
  <si>
    <t>Vinyl windows from China</t>
  </si>
  <si>
    <t>Assa Abloy</t>
  </si>
  <si>
    <t>Joseph Slonimsky</t>
  </si>
  <si>
    <t>647-395-3871</t>
  </si>
  <si>
    <t>josheph.slonimsky@assaabloydss.com</t>
  </si>
  <si>
    <t>160 Four Valley Drive</t>
  </si>
  <si>
    <t>L4K 4T9</t>
  </si>
  <si>
    <t>Joseph's role</t>
  </si>
  <si>
    <t>Sales rep</t>
  </si>
  <si>
    <t>Hardware, hinges</t>
  </si>
  <si>
    <t>North Tech</t>
  </si>
  <si>
    <t>Bill Liu</t>
  </si>
  <si>
    <t>604-248-8285</t>
  </si>
  <si>
    <t>dept06@northtechwindowscn.com</t>
  </si>
  <si>
    <t>1151 Georgia St</t>
  </si>
  <si>
    <t>Vancouver</t>
  </si>
  <si>
    <t>V6E 0B3</t>
  </si>
  <si>
    <t>Bill's role</t>
  </si>
  <si>
    <t>Global sales</t>
  </si>
  <si>
    <t>Qingdao</t>
  </si>
  <si>
    <t>Dany Ding</t>
  </si>
  <si>
    <t>danny@qingdafortune.com</t>
  </si>
  <si>
    <t>Sales manager</t>
  </si>
  <si>
    <t>Vented doors, int drs, ext doors, sells to THD USA</t>
  </si>
  <si>
    <t>Convenience Group</t>
  </si>
  <si>
    <t>Paul Alarie</t>
  </si>
  <si>
    <t>647-466-9996</t>
  </si>
  <si>
    <t>palarie@conveniencegroup.com</t>
  </si>
  <si>
    <t>10 Butterick Road</t>
  </si>
  <si>
    <t>Toronto</t>
  </si>
  <si>
    <t>M8W 3Z8</t>
  </si>
  <si>
    <t>Paul role</t>
  </si>
  <si>
    <t>Bird glass film, 3M coatings</t>
  </si>
  <si>
    <t>Matthew Denley</t>
  </si>
  <si>
    <t>647-237-2537</t>
  </si>
  <si>
    <t>mdenley@conveniencegroup.com</t>
  </si>
  <si>
    <t>Tornto</t>
  </si>
  <si>
    <t>Matthew's role</t>
  </si>
  <si>
    <t>Business Develoment Manager</t>
  </si>
  <si>
    <t>NF Windows &amp; Doors</t>
  </si>
  <si>
    <t>Norman Chen</t>
  </si>
  <si>
    <t>norman0602@aluwf.com</t>
  </si>
  <si>
    <t>Aluminum windows and doors</t>
  </si>
  <si>
    <t>Fentro</t>
  </si>
  <si>
    <t>Alex Nickel</t>
  </si>
  <si>
    <t>905-515-4853</t>
  </si>
  <si>
    <t>alex.nickel@fentro.com</t>
  </si>
  <si>
    <t>150 Grant St</t>
  </si>
  <si>
    <t>Morden</t>
  </si>
  <si>
    <t>MB</t>
  </si>
  <si>
    <t>Alex's role</t>
  </si>
  <si>
    <t>Product manager</t>
  </si>
  <si>
    <t>Raisa Temnova</t>
  </si>
  <si>
    <t>416-570-3032</t>
  </si>
  <si>
    <t>r.temnova@attraverso.ca</t>
  </si>
  <si>
    <t>Raisa's role</t>
  </si>
  <si>
    <t>Managing director Marking &amp; Operatons</t>
  </si>
  <si>
    <t>Aluminum clad wood windows</t>
  </si>
  <si>
    <t>UL Solutions</t>
  </si>
  <si>
    <t>Haya Soghrati</t>
  </si>
  <si>
    <t>647-354-1396</t>
  </si>
  <si>
    <t>haya.soghrati@ul.com</t>
  </si>
  <si>
    <t>7 Underwriters Rd</t>
  </si>
  <si>
    <t>M1R 3A9</t>
  </si>
  <si>
    <t>Haya's role</t>
  </si>
  <si>
    <t>Business Mgr, building envelope</t>
  </si>
  <si>
    <t>Le Tantoulos</t>
  </si>
  <si>
    <t>416-553-1884</t>
  </si>
  <si>
    <t>le.tantoulos@ul.com</t>
  </si>
  <si>
    <t>Le's role</t>
  </si>
  <si>
    <t>Jackie Chiu</t>
  </si>
  <si>
    <t>416-228-2524</t>
  </si>
  <si>
    <t>jackie.chiu@ul.com</t>
  </si>
  <si>
    <t>Jackie's role</t>
  </si>
  <si>
    <t>Customer success specialists</t>
  </si>
  <si>
    <t>Ferco</t>
  </si>
  <si>
    <t>Frederic Belisle</t>
  </si>
  <si>
    <t>418-802-1056</t>
  </si>
  <si>
    <t>belisle.f@ferco.ca</t>
  </si>
  <si>
    <t>2000, Berlier Street</t>
  </si>
  <si>
    <t>Laval</t>
  </si>
  <si>
    <t>H7L 4S4</t>
  </si>
  <si>
    <t>Frederic's role</t>
  </si>
  <si>
    <t>Technical representative</t>
  </si>
  <si>
    <t>Door MP locks hardware and handles</t>
  </si>
  <si>
    <t>Sherwin-Williams</t>
  </si>
  <si>
    <t>Jeff Meloche</t>
  </si>
  <si>
    <t>226-387-3161</t>
  </si>
  <si>
    <t>jeff.r.meloche@sherwin.com</t>
  </si>
  <si>
    <t>130 Van Kirk Drive</t>
  </si>
  <si>
    <t>Brampton</t>
  </si>
  <si>
    <t>L7A 1B1</t>
  </si>
  <si>
    <t>Jeff's role</t>
  </si>
  <si>
    <t>Sales representative</t>
  </si>
  <si>
    <t>Industrial wood/paint coatings</t>
  </si>
  <si>
    <t>Omni Glass</t>
  </si>
  <si>
    <t>Matt de Witt</t>
  </si>
  <si>
    <t>204-291-8237</t>
  </si>
  <si>
    <t>mdewitt@omniglass.com</t>
  </si>
  <si>
    <t>300-100 Hoke Street</t>
  </si>
  <si>
    <t>Winnipeg</t>
  </si>
  <si>
    <t>R2C 3N2</t>
  </si>
  <si>
    <t>Matt's role</t>
  </si>
  <si>
    <t>Engineering Manager</t>
  </si>
  <si>
    <t>Fancy Doors &amp; Mouldings</t>
  </si>
  <si>
    <t>Monty Grewal</t>
  </si>
  <si>
    <t>780-452-6000</t>
  </si>
  <si>
    <t>monty@fancydoors.com</t>
  </si>
  <si>
    <t>4421 Roper Road NW</t>
  </si>
  <si>
    <t>Edmonton</t>
  </si>
  <si>
    <t>AB</t>
  </si>
  <si>
    <t>T6B 3S5</t>
  </si>
  <si>
    <t>Monty's role</t>
  </si>
  <si>
    <t>President &amp; CEO</t>
  </si>
  <si>
    <t>Products</t>
  </si>
  <si>
    <t>Window installation components</t>
  </si>
  <si>
    <t>Jacque</t>
  </si>
  <si>
    <t>Youyou@188.com</t>
  </si>
  <si>
    <t>Ningbo Youyou International Co</t>
  </si>
  <si>
    <t>Jacque's role</t>
  </si>
  <si>
    <t>Siga</t>
  </si>
  <si>
    <t>Justin Hamway</t>
  </si>
  <si>
    <t>416-315-0696</t>
  </si>
  <si>
    <t>justin.hamway@siga.swiss</t>
  </si>
  <si>
    <t>manufaturer representative</t>
  </si>
  <si>
    <t>Justin's role</t>
  </si>
  <si>
    <t>Window tapes and flashings</t>
  </si>
  <si>
    <t>Tru Tech Doors</t>
  </si>
  <si>
    <t>Skip MacLean</t>
  </si>
  <si>
    <t>905-856-0096 ext 263</t>
  </si>
  <si>
    <t>smaclean@trutechdoors.com</t>
  </si>
  <si>
    <t>Skip's role</t>
  </si>
  <si>
    <t>Directore of Business Development</t>
  </si>
  <si>
    <t>Skip's cell</t>
  </si>
  <si>
    <t>416-908-6415</t>
  </si>
  <si>
    <t>Screenco</t>
  </si>
  <si>
    <t>Jayme Tilley</t>
  </si>
  <si>
    <t>905-669-9440 ext 223</t>
  </si>
  <si>
    <t>j.tilley@screenco.com</t>
  </si>
  <si>
    <t>290 Millway Ave</t>
  </si>
  <si>
    <t>L4K 3W4</t>
  </si>
  <si>
    <t>Jayme's role</t>
  </si>
  <si>
    <t>Canadian sales manager</t>
  </si>
  <si>
    <t>Jayme's cell</t>
  </si>
  <si>
    <t>416-953-5448</t>
  </si>
  <si>
    <t>Yarrow Sash &amp; Door</t>
  </si>
  <si>
    <t>Mick Neufeld</t>
  </si>
  <si>
    <t>204-586-2794</t>
  </si>
  <si>
    <t>mick@yarrow.mb.ca</t>
  </si>
  <si>
    <t>969 Fife Street</t>
  </si>
  <si>
    <t>R2X 2T9</t>
  </si>
  <si>
    <t>Mick's cell number</t>
  </si>
  <si>
    <t>204-981-9999</t>
  </si>
  <si>
    <t>RSVP Agency</t>
  </si>
  <si>
    <t>Eric Diotte</t>
  </si>
  <si>
    <t>613-410-8366</t>
  </si>
  <si>
    <t>eric@rsvpagency.com</t>
  </si>
  <si>
    <t>1704 Boisbriand Cres</t>
  </si>
  <si>
    <t>Ottawa</t>
  </si>
  <si>
    <t>K1C 4T9</t>
  </si>
  <si>
    <t>RSVP Products</t>
  </si>
  <si>
    <t>Commercial glass, adhesives and glazings</t>
  </si>
  <si>
    <t>Mennie</t>
  </si>
  <si>
    <t>Mark Williams</t>
  </si>
  <si>
    <t>416-748-0088 ext 205</t>
  </si>
  <si>
    <t>mdwcrw@live.ca</t>
  </si>
  <si>
    <t>615 Bowes Road, Unit 10</t>
  </si>
  <si>
    <t>L4K 1J5</t>
  </si>
  <si>
    <t>Fiberglass slabs</t>
  </si>
  <si>
    <t>FlexScreen</t>
  </si>
  <si>
    <t>Mark Straub</t>
  </si>
  <si>
    <t>905-264-8484</t>
  </si>
  <si>
    <t>mark@flexscreencanada.com</t>
  </si>
  <si>
    <t>21 Haist Avenue</t>
  </si>
  <si>
    <t>L4L 5V5</t>
  </si>
  <si>
    <t>Marks role &amp; cell</t>
  </si>
  <si>
    <t>Operating partner 416-708-9288</t>
  </si>
  <si>
    <t>Mark's role &amp;cell</t>
  </si>
  <si>
    <t>Acting CEO; 705-716-4707</t>
  </si>
  <si>
    <t>Trimlite Mfg Inc</t>
  </si>
  <si>
    <t>Eddie Choe</t>
  </si>
  <si>
    <t>604-533-4111</t>
  </si>
  <si>
    <t>eddiec@trimlite.com</t>
  </si>
  <si>
    <t>103-19350 Enterprise Way</t>
  </si>
  <si>
    <t>Surrey</t>
  </si>
  <si>
    <t>V3S 6J9</t>
  </si>
  <si>
    <t>Eddie's role &amp; cell</t>
  </si>
  <si>
    <t>Director of Business Development 403-835-6928</t>
  </si>
  <si>
    <t>Decorative door lites, shaker style slabs</t>
  </si>
  <si>
    <t>Standard Doors</t>
  </si>
  <si>
    <t>Robert Beal</t>
  </si>
  <si>
    <t>289-260-2211</t>
  </si>
  <si>
    <t>robert.beal@standarddoors.com</t>
  </si>
  <si>
    <t>2300 Francis-Hughes Ave</t>
  </si>
  <si>
    <t>H7S 2C1</t>
  </si>
  <si>
    <t>Regional Account Manager</t>
  </si>
  <si>
    <t>Patio doors and patio door components</t>
  </si>
  <si>
    <t>**</t>
  </si>
  <si>
    <t>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</si>
</sst>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h:mm;@"/>
    <numFmt numFmtId="165" formatCode="[$-409]h:mm\ AM/PM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90">
        <stop position="0">
          <color rgb="FF8ABDD7"/>
        </stop>
        <stop position="1">
          <color rgb="FFB8E1EF"/>
        </stop>
      </gradientFill>
    </fill>
    <fill>
      <gradientFill degree="90">
        <stop position="0">
          <color rgb="FFB8E1EF"/>
        </stop>
        <stop position="1">
          <color rgb="FFDCF1F8"/>
        </stop>
      </gradientFill>
    </fill>
    <fill>
      <patternFill patternType="solid">
        <fgColor rgb="FFDCF1F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hair">
        <color rgb="FF153440"/>
      </bottom>
      <diagonal/>
    </border>
    <border>
      <left style="medium">
        <color theme="0"/>
      </left>
      <right style="medium">
        <color theme="0"/>
      </right>
      <top style="hair">
        <color rgb="FF153440"/>
      </top>
      <bottom style="hair">
        <color rgb="FF15344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2" fillId="3" borderId="2" xfId="0" applyFont="1" applyFill="1" applyBorder="1" applyAlignment="1">
      <alignment vertical="center"/>
    </xf>
    <xf numFmtId="18" fontId="0" fillId="2" borderId="6" xfId="0" applyNumberFormat="1" applyFill="1" applyBorder="1"/>
    <xf numFmtId="164" fontId="0" fillId="2" borderId="6" xfId="0" applyNumberFormat="1" applyFill="1" applyBorder="1" applyAlignment="1">
      <alignment horizontal="center"/>
    </xf>
    <xf numFmtId="18" fontId="0" fillId="2" borderId="7" xfId="0" applyNumberFormat="1" applyFill="1" applyBorder="1"/>
    <xf numFmtId="164" fontId="0" fillId="2" borderId="7" xfId="0" applyNumberForma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0" fillId="0" borderId="0" xfId="1" applyNumberFormat="1" applyFont="1" applyFill="1" applyAlignment="1">
      <alignment horizontal="center"/>
    </xf>
    <xf numFmtId="16" fontId="0" fillId="0" borderId="0" xfId="0" applyNumberFormat="1"/>
    <xf numFmtId="14" fontId="2" fillId="4" borderId="4" xfId="0" applyNumberFormat="1" applyFont="1" applyFill="1" applyBorder="1" applyAlignment="1">
      <alignment horizontal="center"/>
    </xf>
    <xf numFmtId="14" fontId="0" fillId="0" borderId="0" xfId="0" applyNumberFormat="1"/>
    <xf numFmtId="165" fontId="2" fillId="4" borderId="4" xfId="0" applyNumberFormat="1" applyFont="1" applyFill="1" applyBorder="1" applyAlignment="1">
      <alignment horizontal="center"/>
    </xf>
    <xf numFmtId="165" fontId="0" fillId="0" borderId="0" xfId="0" applyNumberFormat="1"/>
    <xf numFmtId="164" fontId="2" fillId="4" borderId="4" xfId="0" applyNumberFormat="1" applyFont="1" applyFill="1" applyBorder="1" applyAlignment="1">
      <alignment horizontal="center"/>
    </xf>
    <xf numFmtId="164" fontId="0" fillId="0" borderId="0" xfId="0" applyNumberFormat="1"/>
    <xf numFmtId="0" fontId="0" fillId="7" borderId="1" xfId="0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3">
    <cellStyle name="Currency 2" xfId="1" xr:uid="{298270B0-7AE2-4C59-B242-ECFF13B5DD45}"/>
    <cellStyle name="Hyperlink 2" xfId="2" xr:uid="{76E76F17-8D0B-4DA0-B0C5-6863A0522CD4}"/>
    <cellStyle name="Normal" xfId="0" builtinId="0"/>
  </cellStyles>
  <dxfs count="6">
    <dxf>
      <fill>
        <gradientFill degree="90">
          <stop position="0">
            <color rgb="FFEBF7FB"/>
          </stop>
          <stop position="1">
            <color rgb="FFEBF7FB"/>
          </stop>
        </gradientFill>
      </fill>
    </dxf>
    <dxf>
      <fill>
        <patternFill>
          <bgColor theme="0"/>
        </patternFill>
      </fill>
    </dxf>
    <dxf>
      <fill>
        <gradientFill degree="90">
          <stop position="0">
            <color rgb="FFEBF7FB"/>
          </stop>
          <stop position="1">
            <color rgb="FFEBF7FB"/>
          </stop>
        </gradientFill>
      </fill>
    </dxf>
    <dxf>
      <fill>
        <patternFill>
          <bgColor theme="0"/>
        </patternFill>
      </fill>
    </dxf>
    <dxf>
      <fill>
        <patternFill patternType="solid">
          <fgColor auto="1"/>
          <bgColor theme="0"/>
        </patternFill>
      </fill>
    </dxf>
    <dxf>
      <fill>
        <patternFill patternType="solid">
          <fgColor auto="1"/>
          <bgColor rgb="FFCAE2FF"/>
        </patternFill>
      </fill>
    </dxf>
  </dxfs>
  <tableStyles count="0" defaultTableStyle="TableStyleMedium2" defaultPivotStyle="PivotStyleLight16"/>
  <colors>
    <mruColors>
      <color rgb="FFCAE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0</xdr:row>
      <xdr:rowOff>0</xdr:rowOff>
    </xdr:from>
    <xdr:to>
      <xdr:col>7</xdr:col>
      <xdr:colOff>38100</xdr:colOff>
      <xdr:row>0</xdr:row>
      <xdr:rowOff>482600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1F10C2-9613-4F9A-8D04-3FB38A222C93}"/>
            </a:ext>
          </a:extLst>
        </xdr:cNvPr>
        <xdr:cNvSpPr txBox="1"/>
      </xdr:nvSpPr>
      <xdr:spPr>
        <a:xfrm>
          <a:off x="1003300" y="0"/>
          <a:ext cx="6330950" cy="482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>
              <a:solidFill>
                <a:schemeClr val="accent5">
                  <a:lumMod val="5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Rounded MT Bold" panose="020F0704030504030204" pitchFamily="34" charset="0"/>
            </a:rPr>
            <a:t>ADMIN &amp; 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254000</xdr:colOff>
      <xdr:row>0</xdr:row>
      <xdr:rowOff>63500</xdr:rowOff>
    </xdr:from>
    <xdr:to>
      <xdr:col>9</xdr:col>
      <xdr:colOff>628650</xdr:colOff>
      <xdr:row>1</xdr:row>
      <xdr:rowOff>114300</xdr:rowOff>
    </xdr:to>
    <xdr:sp macro="[0]!OpenContact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EFF98BD-CD77-4F4E-B0AF-FF5C55C764A9}"/>
            </a:ext>
          </a:extLst>
        </xdr:cNvPr>
        <xdr:cNvSpPr/>
      </xdr:nvSpPr>
      <xdr:spPr>
        <a:xfrm>
          <a:off x="7912100" y="63500"/>
          <a:ext cx="1346200" cy="2349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Show Contact Form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215900</xdr:colOff>
      <xdr:row>0</xdr:row>
      <xdr:rowOff>76200</xdr:rowOff>
    </xdr:from>
    <xdr:to>
      <xdr:col>8</xdr:col>
      <xdr:colOff>63500</xdr:colOff>
      <xdr:row>1</xdr:row>
      <xdr:rowOff>95250</xdr:rowOff>
    </xdr:to>
    <xdr:sp macro="[0]!OpenContact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61C68D3-6534-4FC0-9170-89C6B5A830E5}"/>
            </a:ext>
          </a:extLst>
        </xdr:cNvPr>
        <xdr:cNvSpPr/>
      </xdr:nvSpPr>
      <xdr:spPr>
        <a:xfrm>
          <a:off x="5048250" y="76200"/>
          <a:ext cx="1346200" cy="2032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Show Contact Form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123825</xdr:rowOff>
    </xdr:from>
    <xdr:to>
      <xdr:col>6</xdr:col>
      <xdr:colOff>79375</xdr:colOff>
      <xdr:row>5</xdr:row>
      <xdr:rowOff>1</xdr:rowOff>
    </xdr:to>
    <xdr:sp macro="[0]!OpenContact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5C8220-29E4-42EA-9BCB-133BAA4D28E1}"/>
            </a:ext>
          </a:extLst>
        </xdr:cNvPr>
        <xdr:cNvSpPr/>
      </xdr:nvSpPr>
      <xdr:spPr>
        <a:xfrm>
          <a:off x="180975" y="123825"/>
          <a:ext cx="3556000" cy="82867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Show Contact Form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Users/shane/Dropbox/Marketing/Workbook%20Start%20Page%20Template%20(FFF).xlsm" TargetMode="External"/><Relationship Id="rId2" Type="http://schemas.openxmlformats.org/officeDocument/2006/relationships/externalLinkPath" Target="file:///C:\Users\shane\Dropbox\Marketing\Workbook%20Start%20Page%20Template%20(FFF).xlsm" TargetMode="External"/><Relationship Id="rId1" Type="http://schemas.openxmlformats.org/officeDocument/2006/relationships/externalLinkPath" Target="/Users/shane/Dropbox/Marketing/Workbook%20Start%20Page%20Template%20(FFF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tart Here"/>
      <sheetName val="Admin &amp; Settings"/>
      <sheetName val="Video Summarizer"/>
      <sheetName val="Video List"/>
      <sheetName val="Chat History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35C8-5A57-4EA9-80B8-589F2BA0A9CE}">
  <sheetPr codeName="Admin"/>
  <dimension ref="B1:H99"/>
  <sheetViews>
    <sheetView showGridLines="0" workbookViewId="0">
      <selection activeCell="J5" sqref="J5"/>
    </sheetView>
  </sheetViews>
  <sheetFormatPr defaultRowHeight="15" x14ac:dyDescent="0.25"/>
  <cols>
    <col min="2" max="2" width="15.5703125" bestFit="1" customWidth="1"/>
    <col min="3" max="3" width="8.5703125" customWidth="1"/>
    <col min="4" max="4" width="19.42578125" bestFit="1" customWidth="1"/>
    <col min="5" max="5" width="8.5703125" customWidth="1"/>
    <col min="6" max="6" width="8.7109375" bestFit="1" customWidth="1"/>
    <col min="7" max="7" width="8.5703125" customWidth="1"/>
    <col min="8" max="8" width="11.85546875" bestFit="1" customWidth="1"/>
  </cols>
  <sheetData>
    <row r="1" spans="2:8" ht="48.6" customHeight="1" x14ac:dyDescent="0.25"/>
    <row r="2" spans="2:8" ht="15.75" thickBot="1" x14ac:dyDescent="0.3"/>
    <row r="3" spans="2:8" ht="16.5" thickBot="1" x14ac:dyDescent="0.3">
      <c r="B3" s="10" t="s">
        <v>0</v>
      </c>
      <c r="D3" s="10" t="s">
        <v>1</v>
      </c>
      <c r="F3" s="10" t="s">
        <v>2</v>
      </c>
      <c r="H3" s="10" t="s">
        <v>3</v>
      </c>
    </row>
    <row r="4" spans="2:8" x14ac:dyDescent="0.25">
      <c r="B4" s="6" t="s">
        <v>4</v>
      </c>
      <c r="D4" s="6" t="s">
        <v>5</v>
      </c>
      <c r="F4" s="6">
        <v>0.33333333333333331</v>
      </c>
      <c r="H4" s="7">
        <f>1/24/4</f>
        <v>1.0416666666666666E-2</v>
      </c>
    </row>
    <row r="5" spans="2:8" ht="15.75" thickBot="1" x14ac:dyDescent="0.3">
      <c r="B5" s="8" t="s">
        <v>6</v>
      </c>
      <c r="D5" s="8" t="s">
        <v>7</v>
      </c>
      <c r="F5" s="8">
        <v>0.34375</v>
      </c>
      <c r="H5" s="9">
        <f>H4+1/24/4</f>
        <v>2.0833333333333332E-2</v>
      </c>
    </row>
    <row r="6" spans="2:8" x14ac:dyDescent="0.25">
      <c r="B6" s="8" t="s">
        <v>8</v>
      </c>
      <c r="D6" s="8" t="s">
        <v>9</v>
      </c>
      <c r="F6" s="6">
        <v>0.35416666666666702</v>
      </c>
      <c r="H6" s="9">
        <f t="shared" ref="H6:H43" si="0">H5+1/24/4</f>
        <v>3.125E-2</v>
      </c>
    </row>
    <row r="7" spans="2:8" ht="15.75" thickBot="1" x14ac:dyDescent="0.3">
      <c r="B7" s="8" t="s">
        <v>10</v>
      </c>
      <c r="D7" s="8" t="s">
        <v>11</v>
      </c>
      <c r="F7" s="8">
        <v>0.36458333333333298</v>
      </c>
      <c r="H7" s="9">
        <f t="shared" si="0"/>
        <v>4.1666666666666664E-2</v>
      </c>
    </row>
    <row r="8" spans="2:8" x14ac:dyDescent="0.25">
      <c r="B8" s="8" t="s">
        <v>12</v>
      </c>
      <c r="D8" s="8" t="s">
        <v>13</v>
      </c>
      <c r="F8" s="6">
        <v>0.375</v>
      </c>
      <c r="H8" s="9">
        <f t="shared" si="0"/>
        <v>5.2083333333333329E-2</v>
      </c>
    </row>
    <row r="9" spans="2:8" ht="15.75" thickBot="1" x14ac:dyDescent="0.3">
      <c r="B9" s="8" t="s">
        <v>14</v>
      </c>
      <c r="D9" s="8" t="s">
        <v>15</v>
      </c>
      <c r="F9" s="8">
        <v>0.38541666666666702</v>
      </c>
      <c r="H9" s="9">
        <f t="shared" si="0"/>
        <v>6.2499999999999993E-2</v>
      </c>
    </row>
    <row r="10" spans="2:8" x14ac:dyDescent="0.25">
      <c r="B10" s="8" t="s">
        <v>16</v>
      </c>
      <c r="D10" s="8" t="s">
        <v>17</v>
      </c>
      <c r="F10" s="6">
        <v>0.39583333333333298</v>
      </c>
      <c r="H10" s="9">
        <f t="shared" si="0"/>
        <v>7.2916666666666657E-2</v>
      </c>
    </row>
    <row r="11" spans="2:8" ht="15.75" thickBot="1" x14ac:dyDescent="0.3">
      <c r="B11" s="8"/>
      <c r="D11" s="8" t="s">
        <v>18</v>
      </c>
      <c r="F11" s="8">
        <v>0.40625</v>
      </c>
      <c r="H11" s="9">
        <f t="shared" si="0"/>
        <v>8.3333333333333329E-2</v>
      </c>
    </row>
    <row r="12" spans="2:8" x14ac:dyDescent="0.25">
      <c r="B12" s="8"/>
      <c r="D12" s="8" t="s">
        <v>19</v>
      </c>
      <c r="F12" s="6">
        <v>0.41666666666666702</v>
      </c>
      <c r="H12" s="9">
        <f t="shared" si="0"/>
        <v>9.375E-2</v>
      </c>
    </row>
    <row r="13" spans="2:8" ht="15.75" thickBot="1" x14ac:dyDescent="0.3">
      <c r="B13" s="8"/>
      <c r="D13" s="8"/>
      <c r="F13" s="8">
        <v>0.42708333333333298</v>
      </c>
      <c r="H13" s="9">
        <f t="shared" si="0"/>
        <v>0.10416666666666667</v>
      </c>
    </row>
    <row r="14" spans="2:8" x14ac:dyDescent="0.25">
      <c r="F14" s="6">
        <v>0.4375</v>
      </c>
      <c r="H14" s="9">
        <f t="shared" si="0"/>
        <v>0.11458333333333334</v>
      </c>
    </row>
    <row r="15" spans="2:8" ht="15.75" thickBot="1" x14ac:dyDescent="0.3">
      <c r="F15" s="8">
        <v>0.44791666666666702</v>
      </c>
      <c r="H15" s="9">
        <f t="shared" si="0"/>
        <v>0.125</v>
      </c>
    </row>
    <row r="16" spans="2:8" x14ac:dyDescent="0.25">
      <c r="F16" s="6">
        <v>0.45833333333333298</v>
      </c>
      <c r="H16" s="9">
        <f t="shared" si="0"/>
        <v>0.13541666666666666</v>
      </c>
    </row>
    <row r="17" spans="6:8" ht="15.75" thickBot="1" x14ac:dyDescent="0.3">
      <c r="F17" s="8">
        <v>0.46875</v>
      </c>
      <c r="H17" s="9">
        <f t="shared" si="0"/>
        <v>0.14583333333333331</v>
      </c>
    </row>
    <row r="18" spans="6:8" x14ac:dyDescent="0.25">
      <c r="F18" s="6">
        <v>0.47916666666666702</v>
      </c>
      <c r="H18" s="9">
        <f t="shared" si="0"/>
        <v>0.15624999999999997</v>
      </c>
    </row>
    <row r="19" spans="6:8" ht="15.75" thickBot="1" x14ac:dyDescent="0.3">
      <c r="F19" s="8">
        <v>0.48958333333333298</v>
      </c>
      <c r="H19" s="9">
        <f t="shared" si="0"/>
        <v>0.16666666666666663</v>
      </c>
    </row>
    <row r="20" spans="6:8" x14ac:dyDescent="0.25">
      <c r="F20" s="6">
        <v>0.5</v>
      </c>
      <c r="H20" s="9">
        <f t="shared" si="0"/>
        <v>0.17708333333333329</v>
      </c>
    </row>
    <row r="21" spans="6:8" ht="15.75" thickBot="1" x14ac:dyDescent="0.3">
      <c r="F21" s="8">
        <v>0.51041666666666696</v>
      </c>
      <c r="H21" s="9">
        <f t="shared" si="0"/>
        <v>0.18749999999999994</v>
      </c>
    </row>
    <row r="22" spans="6:8" x14ac:dyDescent="0.25">
      <c r="F22" s="6">
        <v>0.52083333333333304</v>
      </c>
      <c r="H22" s="9">
        <f t="shared" si="0"/>
        <v>0.1979166666666666</v>
      </c>
    </row>
    <row r="23" spans="6:8" ht="15.75" thickBot="1" x14ac:dyDescent="0.3">
      <c r="F23" s="8">
        <v>0.53125</v>
      </c>
      <c r="H23" s="9">
        <f>H22+1/24/4</f>
        <v>0.20833333333333326</v>
      </c>
    </row>
    <row r="24" spans="6:8" x14ac:dyDescent="0.25">
      <c r="F24" s="6">
        <v>0.54166666666666696</v>
      </c>
      <c r="H24" s="9">
        <f t="shared" si="0"/>
        <v>0.21874999999999992</v>
      </c>
    </row>
    <row r="25" spans="6:8" ht="15.75" thickBot="1" x14ac:dyDescent="0.3">
      <c r="F25" s="8">
        <v>0.55208333333333304</v>
      </c>
      <c r="H25" s="9">
        <f t="shared" si="0"/>
        <v>0.22916666666666657</v>
      </c>
    </row>
    <row r="26" spans="6:8" x14ac:dyDescent="0.25">
      <c r="F26" s="6">
        <v>0.5625</v>
      </c>
      <c r="H26" s="9">
        <f t="shared" si="0"/>
        <v>0.23958333333333323</v>
      </c>
    </row>
    <row r="27" spans="6:8" ht="15.75" thickBot="1" x14ac:dyDescent="0.3">
      <c r="F27" s="8">
        <v>0.57291666666666696</v>
      </c>
      <c r="H27" s="9">
        <f t="shared" si="0"/>
        <v>0.24999999999999989</v>
      </c>
    </row>
    <row r="28" spans="6:8" x14ac:dyDescent="0.25">
      <c r="F28" s="6">
        <v>0.58333333333333304</v>
      </c>
      <c r="H28" s="9">
        <f t="shared" si="0"/>
        <v>0.26041666666666657</v>
      </c>
    </row>
    <row r="29" spans="6:8" ht="15.75" thickBot="1" x14ac:dyDescent="0.3">
      <c r="F29" s="8">
        <v>0.59375</v>
      </c>
      <c r="H29" s="9">
        <f t="shared" si="0"/>
        <v>0.27083333333333326</v>
      </c>
    </row>
    <row r="30" spans="6:8" x14ac:dyDescent="0.25">
      <c r="F30" s="6">
        <v>0.60416666666666696</v>
      </c>
      <c r="H30" s="9">
        <f t="shared" si="0"/>
        <v>0.28124999999999994</v>
      </c>
    </row>
    <row r="31" spans="6:8" ht="15.75" thickBot="1" x14ac:dyDescent="0.3">
      <c r="F31" s="8">
        <v>0.61458333333333304</v>
      </c>
      <c r="H31" s="9">
        <f t="shared" si="0"/>
        <v>0.29166666666666663</v>
      </c>
    </row>
    <row r="32" spans="6:8" x14ac:dyDescent="0.25">
      <c r="F32" s="6">
        <v>0.625</v>
      </c>
      <c r="H32" s="9">
        <f t="shared" si="0"/>
        <v>0.30208333333333331</v>
      </c>
    </row>
    <row r="33" spans="6:8" ht="15.75" thickBot="1" x14ac:dyDescent="0.3">
      <c r="F33" s="8">
        <v>0.63541666666666696</v>
      </c>
      <c r="H33" s="9">
        <f>H32+1/24/4</f>
        <v>0.3125</v>
      </c>
    </row>
    <row r="34" spans="6:8" x14ac:dyDescent="0.25">
      <c r="F34" s="6">
        <v>0.64583333333333404</v>
      </c>
      <c r="H34" s="9">
        <f t="shared" si="0"/>
        <v>0.32291666666666669</v>
      </c>
    </row>
    <row r="35" spans="6:8" ht="15.75" thickBot="1" x14ac:dyDescent="0.3">
      <c r="F35" s="8">
        <v>0.65625</v>
      </c>
      <c r="H35" s="9">
        <f t="shared" si="0"/>
        <v>0.33333333333333337</v>
      </c>
    </row>
    <row r="36" spans="6:8" x14ac:dyDescent="0.25">
      <c r="F36" s="6">
        <v>0.66666666666666696</v>
      </c>
      <c r="H36" s="9">
        <f t="shared" si="0"/>
        <v>0.34375000000000006</v>
      </c>
    </row>
    <row r="37" spans="6:8" ht="15.75" thickBot="1" x14ac:dyDescent="0.3">
      <c r="F37" s="8">
        <v>0.67708333333333404</v>
      </c>
      <c r="H37" s="9">
        <f t="shared" si="0"/>
        <v>0.35416666666666674</v>
      </c>
    </row>
    <row r="38" spans="6:8" x14ac:dyDescent="0.25">
      <c r="F38" s="6">
        <v>0.6875</v>
      </c>
      <c r="H38" s="9">
        <f t="shared" si="0"/>
        <v>0.36458333333333343</v>
      </c>
    </row>
    <row r="39" spans="6:8" ht="15.75" thickBot="1" x14ac:dyDescent="0.3">
      <c r="F39" s="8">
        <v>0.69791666666666696</v>
      </c>
      <c r="H39" s="9">
        <f>H38+1/24/4</f>
        <v>0.37500000000000011</v>
      </c>
    </row>
    <row r="40" spans="6:8" x14ac:dyDescent="0.25">
      <c r="F40" s="6">
        <v>0.70833333333333404</v>
      </c>
      <c r="H40" s="9">
        <f t="shared" si="0"/>
        <v>0.3854166666666668</v>
      </c>
    </row>
    <row r="41" spans="6:8" ht="15.75" thickBot="1" x14ac:dyDescent="0.3">
      <c r="F41" s="8">
        <v>0.71875</v>
      </c>
      <c r="H41" s="9">
        <f t="shared" si="0"/>
        <v>0.39583333333333348</v>
      </c>
    </row>
    <row r="42" spans="6:8" x14ac:dyDescent="0.25">
      <c r="F42" s="6">
        <v>0.72916666666666696</v>
      </c>
      <c r="H42" s="9">
        <f>H41+1/24/4</f>
        <v>0.40625000000000017</v>
      </c>
    </row>
    <row r="43" spans="6:8" ht="15.75" thickBot="1" x14ac:dyDescent="0.3">
      <c r="F43" s="8">
        <v>0.73958333333333404</v>
      </c>
      <c r="H43" s="9">
        <f t="shared" si="0"/>
        <v>0.41666666666666685</v>
      </c>
    </row>
    <row r="44" spans="6:8" x14ac:dyDescent="0.25">
      <c r="F44" s="6">
        <v>0.75</v>
      </c>
    </row>
    <row r="45" spans="6:8" ht="15.75" thickBot="1" x14ac:dyDescent="0.3">
      <c r="F45" s="8">
        <v>0.76041666666666696</v>
      </c>
    </row>
    <row r="46" spans="6:8" x14ac:dyDescent="0.25">
      <c r="F46" s="6">
        <v>0.77083333333333404</v>
      </c>
    </row>
    <row r="47" spans="6:8" ht="15.75" thickBot="1" x14ac:dyDescent="0.3">
      <c r="F47" s="8">
        <v>0.78125</v>
      </c>
    </row>
    <row r="48" spans="6:8" x14ac:dyDescent="0.25">
      <c r="F48" s="6">
        <v>0.79166666666666696</v>
      </c>
    </row>
    <row r="49" spans="6:6" ht="15.75" thickBot="1" x14ac:dyDescent="0.3">
      <c r="F49" s="8">
        <v>0.80208333333333404</v>
      </c>
    </row>
    <row r="50" spans="6:6" x14ac:dyDescent="0.25">
      <c r="F50" s="6">
        <v>0.812500000000001</v>
      </c>
    </row>
    <row r="51" spans="6:6" ht="15.75" thickBot="1" x14ac:dyDescent="0.3">
      <c r="F51" s="8">
        <v>0.82291666666666696</v>
      </c>
    </row>
    <row r="52" spans="6:6" x14ac:dyDescent="0.25">
      <c r="F52" s="6">
        <v>0.83333333333333404</v>
      </c>
    </row>
    <row r="53" spans="6:6" ht="15.75" thickBot="1" x14ac:dyDescent="0.3">
      <c r="F53" s="8">
        <v>0.843750000000001</v>
      </c>
    </row>
    <row r="54" spans="6:6" x14ac:dyDescent="0.25">
      <c r="F54" s="6">
        <v>0.85416666666666696</v>
      </c>
    </row>
    <row r="55" spans="6:6" ht="15.75" thickBot="1" x14ac:dyDescent="0.3">
      <c r="F55" s="8">
        <v>0.86458333333333404</v>
      </c>
    </row>
    <row r="56" spans="6:6" x14ac:dyDescent="0.25">
      <c r="F56" s="6">
        <v>0.875000000000001</v>
      </c>
    </row>
    <row r="57" spans="6:6" ht="15.75" thickBot="1" x14ac:dyDescent="0.3">
      <c r="F57" s="8">
        <v>0.88541666666666696</v>
      </c>
    </row>
    <row r="58" spans="6:6" x14ac:dyDescent="0.25">
      <c r="F58" s="6">
        <v>0.89583333333333404</v>
      </c>
    </row>
    <row r="59" spans="6:6" ht="15.75" thickBot="1" x14ac:dyDescent="0.3">
      <c r="F59" s="8">
        <v>0.906250000000001</v>
      </c>
    </row>
    <row r="60" spans="6:6" x14ac:dyDescent="0.25">
      <c r="F60" s="6">
        <v>0.91666666666666696</v>
      </c>
    </row>
    <row r="61" spans="6:6" ht="15.75" thickBot="1" x14ac:dyDescent="0.3">
      <c r="F61" s="8">
        <v>0.92708333333333404</v>
      </c>
    </row>
    <row r="62" spans="6:6" x14ac:dyDescent="0.25">
      <c r="F62" s="6">
        <v>0.937500000000001</v>
      </c>
    </row>
    <row r="63" spans="6:6" ht="15.75" thickBot="1" x14ac:dyDescent="0.3">
      <c r="F63" s="8">
        <v>0.94791666666666696</v>
      </c>
    </row>
    <row r="64" spans="6:6" x14ac:dyDescent="0.25">
      <c r="F64" s="6">
        <v>0.95833333333333404</v>
      </c>
    </row>
    <row r="65" spans="6:6" ht="15.75" thickBot="1" x14ac:dyDescent="0.3">
      <c r="F65" s="8">
        <v>0.968750000000001</v>
      </c>
    </row>
    <row r="66" spans="6:6" x14ac:dyDescent="0.25">
      <c r="F66" s="6">
        <v>0.97916666666666696</v>
      </c>
    </row>
    <row r="67" spans="6:6" ht="15.75" thickBot="1" x14ac:dyDescent="0.3">
      <c r="F67" s="8">
        <v>0.98958333333333404</v>
      </c>
    </row>
    <row r="68" spans="6:6" x14ac:dyDescent="0.25">
      <c r="F68" s="6">
        <v>1</v>
      </c>
    </row>
    <row r="69" spans="6:6" ht="15.75" thickBot="1" x14ac:dyDescent="0.3">
      <c r="F69" s="8">
        <v>1.0104166666666701</v>
      </c>
    </row>
    <row r="70" spans="6:6" x14ac:dyDescent="0.25">
      <c r="F70" s="6">
        <v>1.0208333333333299</v>
      </c>
    </row>
    <row r="71" spans="6:6" ht="15.75" thickBot="1" x14ac:dyDescent="0.3">
      <c r="F71" s="8">
        <v>1.03125</v>
      </c>
    </row>
    <row r="72" spans="6:6" x14ac:dyDescent="0.25">
      <c r="F72" s="6">
        <v>1.0416666666666701</v>
      </c>
    </row>
    <row r="73" spans="6:6" ht="15.75" thickBot="1" x14ac:dyDescent="0.3">
      <c r="F73" s="8">
        <v>1.0520833333333299</v>
      </c>
    </row>
    <row r="74" spans="6:6" x14ac:dyDescent="0.25">
      <c r="F74" s="6">
        <v>1.0625</v>
      </c>
    </row>
    <row r="75" spans="6:6" ht="15.75" thickBot="1" x14ac:dyDescent="0.3">
      <c r="F75" s="8">
        <v>1.0729166666666701</v>
      </c>
    </row>
    <row r="76" spans="6:6" x14ac:dyDescent="0.25">
      <c r="F76" s="6">
        <v>1.0833333333333299</v>
      </c>
    </row>
    <row r="77" spans="6:6" ht="15.75" thickBot="1" x14ac:dyDescent="0.3">
      <c r="F77" s="8">
        <v>1.09375</v>
      </c>
    </row>
    <row r="78" spans="6:6" x14ac:dyDescent="0.25">
      <c r="F78" s="6">
        <v>1.1041666666666701</v>
      </c>
    </row>
    <row r="79" spans="6:6" ht="15.75" thickBot="1" x14ac:dyDescent="0.3">
      <c r="F79" s="8">
        <v>1.1145833333333299</v>
      </c>
    </row>
    <row r="80" spans="6:6" x14ac:dyDescent="0.25">
      <c r="F80" s="6">
        <v>1.125</v>
      </c>
    </row>
    <row r="81" spans="6:6" ht="15.75" thickBot="1" x14ac:dyDescent="0.3">
      <c r="F81" s="8">
        <v>1.1354166666666701</v>
      </c>
    </row>
    <row r="82" spans="6:6" x14ac:dyDescent="0.25">
      <c r="F82" s="6">
        <v>1.1458333333333299</v>
      </c>
    </row>
    <row r="83" spans="6:6" ht="15.75" thickBot="1" x14ac:dyDescent="0.3">
      <c r="F83" s="8">
        <v>1.15625</v>
      </c>
    </row>
    <row r="84" spans="6:6" x14ac:dyDescent="0.25">
      <c r="F84" s="6">
        <v>1.1666666666666701</v>
      </c>
    </row>
    <row r="85" spans="6:6" ht="15.75" thickBot="1" x14ac:dyDescent="0.3">
      <c r="F85" s="8">
        <v>1.1770833333333399</v>
      </c>
    </row>
    <row r="86" spans="6:6" x14ac:dyDescent="0.25">
      <c r="F86" s="6">
        <v>1.1875</v>
      </c>
    </row>
    <row r="87" spans="6:6" ht="15.75" thickBot="1" x14ac:dyDescent="0.3">
      <c r="F87" s="8">
        <v>1.1979166666666701</v>
      </c>
    </row>
    <row r="88" spans="6:6" x14ac:dyDescent="0.25">
      <c r="F88" s="6">
        <v>1.2083333333333399</v>
      </c>
    </row>
    <row r="89" spans="6:6" ht="15.75" thickBot="1" x14ac:dyDescent="0.3">
      <c r="F89" s="8">
        <v>1.21875</v>
      </c>
    </row>
    <row r="90" spans="6:6" x14ac:dyDescent="0.25">
      <c r="F90" s="6">
        <v>1.2291666666666701</v>
      </c>
    </row>
    <row r="91" spans="6:6" ht="15.75" thickBot="1" x14ac:dyDescent="0.3">
      <c r="F91" s="8">
        <v>1.2395833333333399</v>
      </c>
    </row>
    <row r="92" spans="6:6" x14ac:dyDescent="0.25">
      <c r="F92" s="6">
        <v>1.25</v>
      </c>
    </row>
    <row r="93" spans="6:6" ht="15.75" thickBot="1" x14ac:dyDescent="0.3">
      <c r="F93" s="8">
        <v>1.2604166666666701</v>
      </c>
    </row>
    <row r="94" spans="6:6" x14ac:dyDescent="0.25">
      <c r="F94" s="6">
        <v>1.2708333333333399</v>
      </c>
    </row>
    <row r="95" spans="6:6" ht="15.75" thickBot="1" x14ac:dyDescent="0.3">
      <c r="F95" s="8">
        <v>1.28125</v>
      </c>
    </row>
    <row r="96" spans="6:6" x14ac:dyDescent="0.25">
      <c r="F96" s="6">
        <v>1.2916666666666701</v>
      </c>
    </row>
    <row r="97" spans="6:6" ht="15.75" thickBot="1" x14ac:dyDescent="0.3">
      <c r="F97" s="8">
        <v>1.3020833333333399</v>
      </c>
    </row>
    <row r="98" spans="6:6" x14ac:dyDescent="0.25">
      <c r="F98" s="6">
        <v>1.3125</v>
      </c>
    </row>
    <row r="99" spans="6:6" x14ac:dyDescent="0.25">
      <c r="F99" s="8">
        <v>1.3229166666666701</v>
      </c>
    </row>
  </sheetData>
  <conditionalFormatting sqref="B4:B13 D4:D13 H4:H43 F4:F99">
    <cfRule type="expression" dxfId="5" priority="1">
      <formula>MOD(ROW(),2)=0</formula>
    </cfRule>
    <cfRule type="expression" dxfId="4" priority="2">
      <formula>MOD(ROW(),2)=1</formula>
    </cfRule>
  </conditionalFormatting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8228-B98A-4CB6-BD99-7092036661A1}">
  <sheetPr codeName="ContDB"/>
  <dimension ref="A1:V48"/>
  <sheetViews>
    <sheetView workbookViewId="0">
      <selection activeCell="T3" sqref="T3:V47"/>
    </sheetView>
  </sheetViews>
  <sheetFormatPr defaultRowHeight="15" x14ac:dyDescent="0.25"/>
  <cols>
    <col min="1" max="1" width="7.85546875" bestFit="1" customWidth="1"/>
    <col min="2" max="2" width="14.42578125" bestFit="1" customWidth="1"/>
    <col min="3" max="3" width="10.5703125" customWidth="1"/>
    <col min="4" max="4" width="10.85546875" bestFit="1" customWidth="1"/>
    <col min="5" max="5" width="24.5703125" bestFit="1" customWidth="1"/>
    <col min="6" max="6" width="32.7109375" bestFit="1" customWidth="1"/>
    <col min="8" max="8" width="5.140625" bestFit="1" customWidth="1"/>
    <col min="9" max="9" width="11.42578125" bestFit="1" customWidth="1"/>
    <col min="10" max="10" width="10.5703125" bestFit="1" customWidth="1"/>
    <col min="11" max="11" width="21.140625" customWidth="1"/>
    <col min="12" max="12" width="8.7109375" style="1"/>
    <col min="15" max="15" width="10.5703125" bestFit="1" customWidth="1"/>
    <col min="16" max="16" width="19.140625" customWidth="1"/>
    <col min="17" max="19" width="3.42578125" customWidth="1"/>
    <col min="20" max="20" width="15.42578125" bestFit="1" customWidth="1"/>
    <col min="21" max="21" width="9.85546875" bestFit="1" customWidth="1"/>
    <col min="22" max="22" width="4.42578125" bestFit="1" customWidth="1"/>
    <col min="25" max="26" width="14.42578125" bestFit="1" customWidth="1"/>
    <col min="28" max="28" width="7.85546875" bestFit="1" customWidth="1"/>
    <col min="29" max="29" width="14.42578125" bestFit="1" customWidth="1"/>
    <col min="30" max="30" width="9.5703125" bestFit="1" customWidth="1"/>
    <col min="31" max="31" width="8.28515625" bestFit="1" customWidth="1"/>
    <col min="32" max="32" width="16.5703125" bestFit="1" customWidth="1"/>
    <col min="34" max="34" width="6.140625" bestFit="1" customWidth="1"/>
    <col min="35" max="35" width="5.42578125" bestFit="1" customWidth="1"/>
    <col min="36" max="36" width="7.5703125" bestFit="1" customWidth="1"/>
    <col min="37" max="37" width="4" bestFit="1" customWidth="1"/>
    <col min="38" max="38" width="5.140625" bestFit="1" customWidth="1"/>
    <col min="39" max="39" width="3.42578125" bestFit="1" customWidth="1"/>
    <col min="40" max="40" width="6.7109375" bestFit="1" customWidth="1"/>
    <col min="41" max="41" width="5.85546875" bestFit="1" customWidth="1"/>
    <col min="42" max="42" width="4.42578125" bestFit="1" customWidth="1"/>
  </cols>
  <sheetData>
    <row r="1" spans="1:22" ht="14.45" customHeight="1" x14ac:dyDescent="0.25">
      <c r="A1" s="21" t="s">
        <v>20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O1" s="5" t="s">
        <v>21</v>
      </c>
      <c r="P1" s="5"/>
      <c r="T1" s="20" t="s">
        <v>22</v>
      </c>
      <c r="U1" s="20"/>
      <c r="V1" s="20"/>
    </row>
    <row r="2" spans="1:22" ht="14.45" customHeight="1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O2" s="2" t="s">
        <v>23</v>
      </c>
      <c r="P2" s="3" t="s">
        <v>24</v>
      </c>
      <c r="T2" s="3" t="s">
        <v>24</v>
      </c>
      <c r="U2" s="3" t="s">
        <v>25</v>
      </c>
      <c r="V2" s="3" t="s">
        <v>26</v>
      </c>
    </row>
    <row r="3" spans="1:22" x14ac:dyDescent="0.25">
      <c r="A3" s="3" t="s">
        <v>27</v>
      </c>
      <c r="B3" s="3" t="s">
        <v>24</v>
      </c>
      <c r="C3" s="3" t="s">
        <v>25</v>
      </c>
      <c r="D3" s="3" t="s">
        <v>28</v>
      </c>
      <c r="E3" s="3" t="s">
        <v>11</v>
      </c>
      <c r="F3" s="3" t="s">
        <v>29</v>
      </c>
      <c r="G3" s="3" t="s">
        <v>30</v>
      </c>
      <c r="H3" s="3" t="s">
        <v>31</v>
      </c>
      <c r="I3" s="3" t="s">
        <v>32</v>
      </c>
      <c r="J3" s="3" t="s">
        <v>23</v>
      </c>
      <c r="K3" s="3" t="s">
        <v>33</v>
      </c>
      <c r="L3" s="3" t="s">
        <v>26</v>
      </c>
      <c r="O3" s="4" t="s">
        <v>34</v>
      </c>
      <c r="P3" s="4" t="s">
        <v>413</v>
      </c>
      <c r="T3" t="s">
        <v>114</v>
      </c>
      <c r="U3" t="s">
        <v>115</v>
      </c>
      <c r="V3" s="1">
        <v>13</v>
      </c>
    </row>
    <row r="4" spans="1:22" x14ac:dyDescent="0.25">
      <c r="A4">
        <v>1</v>
      </c>
      <c r="B4" t="s">
        <v>37</v>
      </c>
      <c r="C4" t="s">
        <v>38</v>
      </c>
      <c r="D4" t="s">
        <v>39</v>
      </c>
      <c r="E4" t="s">
        <v>40</v>
      </c>
      <c r="F4" t="s">
        <v>41</v>
      </c>
      <c r="G4" t="s">
        <v>42</v>
      </c>
      <c r="H4" t="s">
        <v>43</v>
      </c>
      <c r="I4" t="s">
        <v>44</v>
      </c>
      <c r="J4" t="b">
        <v>1</v>
      </c>
      <c r="K4" t="s">
        <v>45</v>
      </c>
      <c r="L4" s="1">
        <f>ROW()</f>
        <v>4</v>
      </c>
      <c r="T4" t="s">
        <v>217</v>
      </c>
      <c r="U4" t="s">
        <v>218</v>
      </c>
      <c r="V4" s="1">
        <v>24</v>
      </c>
    </row>
    <row r="5" spans="1:22" x14ac:dyDescent="0.25">
      <c r="A5">
        <v>2</v>
      </c>
      <c r="B5" t="s">
        <v>35</v>
      </c>
      <c r="C5" t="s">
        <v>36</v>
      </c>
      <c r="D5" t="s">
        <v>48</v>
      </c>
      <c r="E5" t="s">
        <v>49</v>
      </c>
      <c r="F5" t="s">
        <v>50</v>
      </c>
      <c r="G5" t="s">
        <v>42</v>
      </c>
      <c r="H5" t="s">
        <v>43</v>
      </c>
      <c r="I5" t="s">
        <v>51</v>
      </c>
      <c r="J5" t="b">
        <v>1</v>
      </c>
      <c r="K5" t="s">
        <v>52</v>
      </c>
      <c r="L5" s="1">
        <f>ROW()</f>
        <v>5</v>
      </c>
      <c r="T5" t="s">
        <v>35</v>
      </c>
      <c r="U5" t="s">
        <v>36</v>
      </c>
      <c r="V5" s="1">
        <v>5</v>
      </c>
    </row>
    <row r="6" spans="1:22" x14ac:dyDescent="0.25">
      <c r="A6">
        <v>3</v>
      </c>
      <c r="B6" t="s">
        <v>46</v>
      </c>
      <c r="C6" t="s">
        <v>47</v>
      </c>
      <c r="D6" t="s">
        <v>55</v>
      </c>
      <c r="E6" t="s">
        <v>56</v>
      </c>
      <c r="J6" t="b">
        <v>0</v>
      </c>
      <c r="L6" s="1">
        <f>ROW()</f>
        <v>6</v>
      </c>
      <c r="T6" t="s">
        <v>35</v>
      </c>
      <c r="U6" t="s">
        <v>268</v>
      </c>
      <c r="V6" s="1">
        <v>31</v>
      </c>
    </row>
    <row r="7" spans="1:22" x14ac:dyDescent="0.25">
      <c r="A7">
        <v>4</v>
      </c>
      <c r="B7" t="s">
        <v>53</v>
      </c>
      <c r="C7" t="s">
        <v>54</v>
      </c>
      <c r="D7" t="s">
        <v>57</v>
      </c>
      <c r="E7" t="s">
        <v>58</v>
      </c>
      <c r="F7" t="s">
        <v>59</v>
      </c>
      <c r="G7" t="s">
        <v>60</v>
      </c>
      <c r="H7" t="s">
        <v>61</v>
      </c>
      <c r="I7" t="s">
        <v>62</v>
      </c>
      <c r="J7" t="b">
        <v>1</v>
      </c>
      <c r="L7" s="1">
        <f>ROW()</f>
        <v>7</v>
      </c>
      <c r="T7" t="s">
        <v>46</v>
      </c>
      <c r="U7" t="s">
        <v>47</v>
      </c>
      <c r="V7" s="1">
        <v>6</v>
      </c>
    </row>
    <row r="8" spans="1:22" x14ac:dyDescent="0.25">
      <c r="A8">
        <v>5</v>
      </c>
      <c r="B8" t="s">
        <v>63</v>
      </c>
      <c r="C8" t="s">
        <v>64</v>
      </c>
      <c r="D8" t="s">
        <v>65</v>
      </c>
      <c r="E8" t="s">
        <v>66</v>
      </c>
      <c r="F8" t="s">
        <v>67</v>
      </c>
      <c r="G8" t="s">
        <v>68</v>
      </c>
      <c r="H8" t="s">
        <v>43</v>
      </c>
      <c r="I8" t="s">
        <v>69</v>
      </c>
      <c r="J8" t="b">
        <v>1</v>
      </c>
      <c r="L8" s="1">
        <f>ROW()</f>
        <v>8</v>
      </c>
      <c r="T8" t="s">
        <v>172</v>
      </c>
      <c r="U8" t="s">
        <v>173</v>
      </c>
      <c r="V8" s="1">
        <v>20</v>
      </c>
    </row>
    <row r="9" spans="1:22" x14ac:dyDescent="0.25">
      <c r="A9">
        <v>6</v>
      </c>
      <c r="B9" t="s">
        <v>70</v>
      </c>
      <c r="C9" t="s">
        <v>71</v>
      </c>
      <c r="D9" t="s">
        <v>72</v>
      </c>
      <c r="E9" t="s">
        <v>73</v>
      </c>
      <c r="F9" t="s">
        <v>74</v>
      </c>
      <c r="G9" t="s">
        <v>75</v>
      </c>
      <c r="H9" t="s">
        <v>76</v>
      </c>
      <c r="I9">
        <v>44311</v>
      </c>
      <c r="J9" t="b">
        <v>1</v>
      </c>
      <c r="L9" s="1">
        <f>ROW()</f>
        <v>9</v>
      </c>
      <c r="T9" t="s">
        <v>197</v>
      </c>
      <c r="U9" t="s">
        <v>198</v>
      </c>
      <c r="V9" s="1">
        <v>23</v>
      </c>
    </row>
    <row r="10" spans="1:22" x14ac:dyDescent="0.25">
      <c r="A10">
        <v>7</v>
      </c>
      <c r="B10" t="s">
        <v>79</v>
      </c>
      <c r="C10" t="s">
        <v>80</v>
      </c>
      <c r="E10" t="s">
        <v>81</v>
      </c>
      <c r="J10" t="b">
        <v>1</v>
      </c>
      <c r="L10" s="1">
        <f>ROW()</f>
        <v>10</v>
      </c>
      <c r="T10" t="s">
        <v>240</v>
      </c>
      <c r="U10" t="s">
        <v>241</v>
      </c>
      <c r="V10" s="1">
        <v>27</v>
      </c>
    </row>
    <row r="11" spans="1:22" x14ac:dyDescent="0.25">
      <c r="A11">
        <v>8</v>
      </c>
      <c r="B11" t="s">
        <v>77</v>
      </c>
      <c r="C11" t="s">
        <v>78</v>
      </c>
      <c r="D11" t="s">
        <v>82</v>
      </c>
      <c r="E11" t="s">
        <v>83</v>
      </c>
      <c r="F11" t="s">
        <v>84</v>
      </c>
      <c r="G11" t="s">
        <v>85</v>
      </c>
      <c r="H11" t="s">
        <v>43</v>
      </c>
      <c r="I11" t="s">
        <v>86</v>
      </c>
      <c r="J11" t="b">
        <v>1</v>
      </c>
      <c r="L11" s="1">
        <f>ROW()</f>
        <v>11</v>
      </c>
      <c r="T11" t="s">
        <v>240</v>
      </c>
      <c r="U11" t="s">
        <v>249</v>
      </c>
      <c r="V11" s="1">
        <v>28</v>
      </c>
    </row>
    <row r="12" spans="1:22" x14ac:dyDescent="0.25">
      <c r="A12">
        <v>9</v>
      </c>
      <c r="B12" t="s">
        <v>106</v>
      </c>
      <c r="C12" t="s">
        <v>107</v>
      </c>
      <c r="D12" t="s">
        <v>108</v>
      </c>
      <c r="F12" t="s">
        <v>109</v>
      </c>
      <c r="G12" t="s">
        <v>110</v>
      </c>
      <c r="H12" t="s">
        <v>111</v>
      </c>
      <c r="I12" t="s">
        <v>112</v>
      </c>
      <c r="J12" t="b">
        <v>0</v>
      </c>
      <c r="L12" s="1">
        <f>ROW()</f>
        <v>12</v>
      </c>
      <c r="T12" t="s">
        <v>146</v>
      </c>
      <c r="U12" t="s">
        <v>47</v>
      </c>
      <c r="V12" s="1">
        <v>17</v>
      </c>
    </row>
    <row r="13" spans="1:22" x14ac:dyDescent="0.25">
      <c r="A13">
        <v>10</v>
      </c>
      <c r="B13" t="s">
        <v>114</v>
      </c>
      <c r="C13" t="s">
        <v>115</v>
      </c>
      <c r="D13" t="s">
        <v>116</v>
      </c>
      <c r="E13" t="s">
        <v>117</v>
      </c>
      <c r="F13" t="s">
        <v>118</v>
      </c>
      <c r="G13" t="s">
        <v>119</v>
      </c>
      <c r="H13" t="s">
        <v>43</v>
      </c>
      <c r="I13" t="s">
        <v>120</v>
      </c>
      <c r="J13" t="b">
        <v>1</v>
      </c>
      <c r="L13" s="1">
        <f>ROW()</f>
        <v>13</v>
      </c>
      <c r="T13" t="s">
        <v>129</v>
      </c>
      <c r="U13" t="s">
        <v>130</v>
      </c>
      <c r="V13" s="1">
        <v>15</v>
      </c>
    </row>
    <row r="14" spans="1:22" x14ac:dyDescent="0.25">
      <c r="A14">
        <v>11</v>
      </c>
      <c r="B14" t="s">
        <v>121</v>
      </c>
      <c r="C14" t="s">
        <v>122</v>
      </c>
      <c r="D14" t="s">
        <v>123</v>
      </c>
      <c r="E14" t="s">
        <v>124</v>
      </c>
      <c r="F14" t="s">
        <v>125</v>
      </c>
      <c r="G14" t="s">
        <v>126</v>
      </c>
      <c r="H14" t="s">
        <v>61</v>
      </c>
      <c r="I14" t="s">
        <v>127</v>
      </c>
      <c r="J14" t="b">
        <v>1</v>
      </c>
      <c r="L14" s="1">
        <f>ROW()</f>
        <v>14</v>
      </c>
      <c r="T14" t="s">
        <v>129</v>
      </c>
      <c r="U14" t="s">
        <v>152</v>
      </c>
      <c r="V14" s="1">
        <v>18</v>
      </c>
    </row>
    <row r="15" spans="1:22" x14ac:dyDescent="0.25">
      <c r="A15">
        <v>12</v>
      </c>
      <c r="B15" t="s">
        <v>129</v>
      </c>
      <c r="C15" t="s">
        <v>130</v>
      </c>
      <c r="D15" t="s">
        <v>131</v>
      </c>
      <c r="E15" t="s">
        <v>132</v>
      </c>
      <c r="F15" t="s">
        <v>133</v>
      </c>
      <c r="G15" t="s">
        <v>42</v>
      </c>
      <c r="H15" t="s">
        <v>43</v>
      </c>
      <c r="I15" t="s">
        <v>134</v>
      </c>
      <c r="J15" t="b">
        <v>1</v>
      </c>
      <c r="L15" s="1">
        <f>ROW()</f>
        <v>15</v>
      </c>
      <c r="T15" t="s">
        <v>320</v>
      </c>
      <c r="U15" t="s">
        <v>321</v>
      </c>
      <c r="V15" s="1">
        <v>38</v>
      </c>
    </row>
    <row r="16" spans="1:22" x14ac:dyDescent="0.25">
      <c r="A16">
        <v>13</v>
      </c>
      <c r="B16" t="s">
        <v>137</v>
      </c>
      <c r="C16" t="s">
        <v>138</v>
      </c>
      <c r="D16" t="s">
        <v>139</v>
      </c>
      <c r="E16" t="s">
        <v>140</v>
      </c>
      <c r="F16" t="s">
        <v>141</v>
      </c>
      <c r="G16" t="s">
        <v>142</v>
      </c>
      <c r="H16" t="s">
        <v>43</v>
      </c>
      <c r="I16" t="s">
        <v>143</v>
      </c>
      <c r="J16" t="b">
        <v>1</v>
      </c>
      <c r="L16" s="1">
        <f>ROW()</f>
        <v>16</v>
      </c>
      <c r="T16" t="s">
        <v>259</v>
      </c>
      <c r="U16" t="s">
        <v>260</v>
      </c>
      <c r="V16" s="1">
        <v>30</v>
      </c>
    </row>
    <row r="17" spans="1:22" x14ac:dyDescent="0.25">
      <c r="A17">
        <v>14</v>
      </c>
      <c r="B17" t="s">
        <v>146</v>
      </c>
      <c r="C17" t="s">
        <v>47</v>
      </c>
      <c r="D17" t="s">
        <v>147</v>
      </c>
      <c r="E17" t="s">
        <v>148</v>
      </c>
      <c r="F17" t="s">
        <v>149</v>
      </c>
      <c r="G17" t="s">
        <v>119</v>
      </c>
      <c r="H17" t="s">
        <v>43</v>
      </c>
      <c r="I17" t="s">
        <v>150</v>
      </c>
      <c r="J17" t="b">
        <v>0</v>
      </c>
      <c r="L17" s="1">
        <f>ROW()</f>
        <v>17</v>
      </c>
      <c r="T17" t="s">
        <v>291</v>
      </c>
      <c r="U17" t="s">
        <v>292</v>
      </c>
      <c r="V17" s="1">
        <v>35</v>
      </c>
    </row>
    <row r="18" spans="1:22" x14ac:dyDescent="0.25">
      <c r="A18">
        <v>15</v>
      </c>
      <c r="B18" t="s">
        <v>129</v>
      </c>
      <c r="C18" t="s">
        <v>152</v>
      </c>
      <c r="D18" t="s">
        <v>153</v>
      </c>
      <c r="E18" t="s">
        <v>154</v>
      </c>
      <c r="F18" t="s">
        <v>133</v>
      </c>
      <c r="G18" t="s">
        <v>42</v>
      </c>
      <c r="H18" t="s">
        <v>43</v>
      </c>
      <c r="I18" t="s">
        <v>134</v>
      </c>
      <c r="J18" t="b">
        <v>1</v>
      </c>
      <c r="L18" s="1">
        <f>ROW()</f>
        <v>18</v>
      </c>
      <c r="T18" t="s">
        <v>385</v>
      </c>
      <c r="U18" t="s">
        <v>386</v>
      </c>
      <c r="V18" s="1">
        <v>46</v>
      </c>
    </row>
    <row r="19" spans="1:22" x14ac:dyDescent="0.25">
      <c r="A19">
        <v>16</v>
      </c>
      <c r="B19" t="s">
        <v>166</v>
      </c>
      <c r="C19" t="s">
        <v>167</v>
      </c>
      <c r="E19" t="s">
        <v>168</v>
      </c>
      <c r="G19" t="s">
        <v>169</v>
      </c>
      <c r="J19" t="b">
        <v>0</v>
      </c>
      <c r="L19" s="1">
        <f>ROW()</f>
        <v>19</v>
      </c>
      <c r="T19" t="s">
        <v>53</v>
      </c>
      <c r="U19" t="s">
        <v>54</v>
      </c>
      <c r="V19" s="1">
        <v>7</v>
      </c>
    </row>
    <row r="20" spans="1:22" x14ac:dyDescent="0.25">
      <c r="A20">
        <v>17</v>
      </c>
      <c r="B20" t="s">
        <v>172</v>
      </c>
      <c r="C20" t="s">
        <v>173</v>
      </c>
      <c r="D20" t="s">
        <v>174</v>
      </c>
      <c r="E20" t="s">
        <v>177</v>
      </c>
      <c r="F20" t="s">
        <v>175</v>
      </c>
      <c r="G20" t="s">
        <v>119</v>
      </c>
      <c r="H20" t="s">
        <v>43</v>
      </c>
      <c r="I20" t="s">
        <v>176</v>
      </c>
      <c r="J20" t="b">
        <v>0</v>
      </c>
      <c r="L20" s="1">
        <f>ROW()</f>
        <v>20</v>
      </c>
      <c r="T20" t="s">
        <v>37</v>
      </c>
      <c r="U20" t="s">
        <v>38</v>
      </c>
      <c r="V20" s="1">
        <v>4</v>
      </c>
    </row>
    <row r="21" spans="1:22" x14ac:dyDescent="0.25">
      <c r="A21">
        <v>18</v>
      </c>
      <c r="B21" t="s">
        <v>178</v>
      </c>
      <c r="C21" t="s">
        <v>179</v>
      </c>
      <c r="D21" t="s">
        <v>180</v>
      </c>
      <c r="E21" t="s">
        <v>181</v>
      </c>
      <c r="F21" t="s">
        <v>182</v>
      </c>
      <c r="G21" t="s">
        <v>183</v>
      </c>
      <c r="H21" t="s">
        <v>184</v>
      </c>
      <c r="I21" t="s">
        <v>185</v>
      </c>
      <c r="J21" t="b">
        <v>0</v>
      </c>
      <c r="L21" s="1">
        <f>ROW()</f>
        <v>21</v>
      </c>
      <c r="T21" t="s">
        <v>106</v>
      </c>
      <c r="U21" t="s">
        <v>107</v>
      </c>
      <c r="V21" s="1">
        <v>12</v>
      </c>
    </row>
    <row r="22" spans="1:22" x14ac:dyDescent="0.25">
      <c r="A22">
        <v>19</v>
      </c>
      <c r="B22" t="s">
        <v>188</v>
      </c>
      <c r="C22" t="s">
        <v>189</v>
      </c>
      <c r="D22" t="s">
        <v>190</v>
      </c>
      <c r="E22" t="s">
        <v>191</v>
      </c>
      <c r="F22" t="s">
        <v>192</v>
      </c>
      <c r="G22" t="s">
        <v>193</v>
      </c>
      <c r="H22" t="s">
        <v>43</v>
      </c>
      <c r="I22" t="s">
        <v>194</v>
      </c>
      <c r="J22" t="b">
        <v>1</v>
      </c>
      <c r="L22" s="1">
        <f>ROW()</f>
        <v>22</v>
      </c>
      <c r="T22" t="s">
        <v>378</v>
      </c>
      <c r="U22" t="s">
        <v>379</v>
      </c>
      <c r="V22" s="1">
        <v>45</v>
      </c>
    </row>
    <row r="23" spans="1:22" x14ac:dyDescent="0.25">
      <c r="A23">
        <v>20</v>
      </c>
      <c r="B23" t="s">
        <v>197</v>
      </c>
      <c r="C23" t="s">
        <v>198</v>
      </c>
      <c r="D23" t="s">
        <v>199</v>
      </c>
      <c r="E23" t="s">
        <v>200</v>
      </c>
      <c r="G23" t="s">
        <v>201</v>
      </c>
      <c r="H23" t="s">
        <v>76</v>
      </c>
      <c r="I23">
        <v>45805</v>
      </c>
      <c r="J23" t="b">
        <v>1</v>
      </c>
      <c r="L23" s="1">
        <f>ROW()</f>
        <v>23</v>
      </c>
      <c r="T23" t="s">
        <v>166</v>
      </c>
      <c r="U23" t="s">
        <v>167</v>
      </c>
      <c r="V23" s="1">
        <v>19</v>
      </c>
    </row>
    <row r="24" spans="1:22" x14ac:dyDescent="0.25">
      <c r="A24">
        <v>21</v>
      </c>
      <c r="B24" t="s">
        <v>217</v>
      </c>
      <c r="C24" t="s">
        <v>218</v>
      </c>
      <c r="D24" t="s">
        <v>219</v>
      </c>
      <c r="E24" t="s">
        <v>220</v>
      </c>
      <c r="F24" t="s">
        <v>221</v>
      </c>
      <c r="G24" t="s">
        <v>68</v>
      </c>
      <c r="H24" t="s">
        <v>43</v>
      </c>
      <c r="I24" t="s">
        <v>222</v>
      </c>
      <c r="J24" t="b">
        <v>1</v>
      </c>
      <c r="L24" s="1">
        <f>ROW()</f>
        <v>24</v>
      </c>
      <c r="T24" t="s">
        <v>255</v>
      </c>
      <c r="U24" t="s">
        <v>256</v>
      </c>
      <c r="V24" s="1">
        <v>29</v>
      </c>
    </row>
    <row r="25" spans="1:22" x14ac:dyDescent="0.25">
      <c r="A25">
        <v>22</v>
      </c>
      <c r="B25" t="s">
        <v>226</v>
      </c>
      <c r="C25" t="s">
        <v>227</v>
      </c>
      <c r="D25" t="s">
        <v>228</v>
      </c>
      <c r="E25" t="s">
        <v>229</v>
      </c>
      <c r="F25" t="s">
        <v>230</v>
      </c>
      <c r="G25" t="s">
        <v>231</v>
      </c>
      <c r="H25" t="s">
        <v>184</v>
      </c>
      <c r="I25" t="s">
        <v>232</v>
      </c>
      <c r="J25" t="b">
        <v>0</v>
      </c>
      <c r="L25" s="1">
        <f>ROW()</f>
        <v>25</v>
      </c>
      <c r="T25" t="s">
        <v>334</v>
      </c>
      <c r="U25" t="s">
        <v>332</v>
      </c>
      <c r="V25" s="1">
        <v>39</v>
      </c>
    </row>
    <row r="26" spans="1:22" x14ac:dyDescent="0.25">
      <c r="A26">
        <v>23</v>
      </c>
      <c r="B26" t="s">
        <v>235</v>
      </c>
      <c r="C26" t="s">
        <v>236</v>
      </c>
      <c r="E26" t="s">
        <v>237</v>
      </c>
      <c r="J26" t="b">
        <v>0</v>
      </c>
      <c r="L26" s="1">
        <f>ROW()</f>
        <v>26</v>
      </c>
      <c r="T26" t="s">
        <v>226</v>
      </c>
      <c r="U26" t="s">
        <v>227</v>
      </c>
      <c r="V26" s="1">
        <v>25</v>
      </c>
    </row>
    <row r="27" spans="1:22" x14ac:dyDescent="0.25">
      <c r="A27">
        <v>24</v>
      </c>
      <c r="B27" t="s">
        <v>240</v>
      </c>
      <c r="C27" t="s">
        <v>241</v>
      </c>
      <c r="D27" t="s">
        <v>242</v>
      </c>
      <c r="E27" t="s">
        <v>243</v>
      </c>
      <c r="F27" t="s">
        <v>244</v>
      </c>
      <c r="G27" t="s">
        <v>245</v>
      </c>
      <c r="H27" t="s">
        <v>43</v>
      </c>
      <c r="I27" t="s">
        <v>246</v>
      </c>
      <c r="J27" t="b">
        <v>0</v>
      </c>
      <c r="L27" s="1">
        <f>ROW()</f>
        <v>27</v>
      </c>
      <c r="T27" t="s">
        <v>121</v>
      </c>
      <c r="U27" t="s">
        <v>122</v>
      </c>
      <c r="V27" s="1">
        <v>14</v>
      </c>
    </row>
    <row r="28" spans="1:22" x14ac:dyDescent="0.25">
      <c r="A28">
        <v>25</v>
      </c>
      <c r="B28" t="s">
        <v>240</v>
      </c>
      <c r="C28" t="s">
        <v>249</v>
      </c>
      <c r="D28" t="s">
        <v>250</v>
      </c>
      <c r="E28" t="s">
        <v>251</v>
      </c>
      <c r="F28" t="s">
        <v>244</v>
      </c>
      <c r="G28" t="s">
        <v>252</v>
      </c>
      <c r="H28" t="s">
        <v>43</v>
      </c>
      <c r="I28" t="s">
        <v>246</v>
      </c>
      <c r="J28" t="b">
        <v>0</v>
      </c>
      <c r="L28" s="1">
        <f>ROW()</f>
        <v>28</v>
      </c>
      <c r="T28" t="s">
        <v>63</v>
      </c>
      <c r="U28" t="s">
        <v>64</v>
      </c>
      <c r="V28" s="1">
        <v>8</v>
      </c>
    </row>
    <row r="29" spans="1:22" x14ac:dyDescent="0.25">
      <c r="A29">
        <v>26</v>
      </c>
      <c r="B29" t="s">
        <v>255</v>
      </c>
      <c r="C29" t="s">
        <v>256</v>
      </c>
      <c r="E29" t="s">
        <v>257</v>
      </c>
      <c r="J29" t="b">
        <v>0</v>
      </c>
      <c r="L29" s="1">
        <f>ROW()</f>
        <v>29</v>
      </c>
      <c r="T29" t="s">
        <v>311</v>
      </c>
      <c r="U29" t="s">
        <v>312</v>
      </c>
      <c r="V29" s="1">
        <v>37</v>
      </c>
    </row>
    <row r="30" spans="1:22" x14ac:dyDescent="0.25">
      <c r="A30">
        <v>27</v>
      </c>
      <c r="B30" t="s">
        <v>259</v>
      </c>
      <c r="C30" t="s">
        <v>260</v>
      </c>
      <c r="D30" t="s">
        <v>261</v>
      </c>
      <c r="E30" t="s">
        <v>262</v>
      </c>
      <c r="F30" t="s">
        <v>263</v>
      </c>
      <c r="G30" t="s">
        <v>264</v>
      </c>
      <c r="H30" t="s">
        <v>265</v>
      </c>
      <c r="J30" t="b">
        <v>0</v>
      </c>
      <c r="L30" s="1">
        <f>ROW()</f>
        <v>30</v>
      </c>
      <c r="T30" t="s">
        <v>235</v>
      </c>
      <c r="U30" t="s">
        <v>236</v>
      </c>
      <c r="V30" s="1">
        <v>26</v>
      </c>
    </row>
    <row r="31" spans="1:22" x14ac:dyDescent="0.25">
      <c r="A31">
        <v>28</v>
      </c>
      <c r="B31" t="s">
        <v>35</v>
      </c>
      <c r="C31" t="s">
        <v>268</v>
      </c>
      <c r="D31" t="s">
        <v>269</v>
      </c>
      <c r="E31" t="s">
        <v>270</v>
      </c>
      <c r="F31" t="s">
        <v>50</v>
      </c>
      <c r="G31" t="s">
        <v>42</v>
      </c>
      <c r="H31" t="s">
        <v>43</v>
      </c>
      <c r="I31" t="s">
        <v>51</v>
      </c>
      <c r="J31" t="b">
        <v>1</v>
      </c>
      <c r="L31" s="1">
        <f>ROW()</f>
        <v>31</v>
      </c>
      <c r="T31" t="s">
        <v>70</v>
      </c>
      <c r="U31" t="s">
        <v>71</v>
      </c>
      <c r="V31" s="1">
        <v>9</v>
      </c>
    </row>
    <row r="32" spans="1:22" x14ac:dyDescent="0.25">
      <c r="A32">
        <v>29</v>
      </c>
      <c r="B32" t="s">
        <v>274</v>
      </c>
      <c r="C32" t="s">
        <v>275</v>
      </c>
      <c r="D32" t="s">
        <v>276</v>
      </c>
      <c r="E32" t="s">
        <v>277</v>
      </c>
      <c r="F32" t="s">
        <v>278</v>
      </c>
      <c r="G32" t="s">
        <v>245</v>
      </c>
      <c r="H32" t="s">
        <v>43</v>
      </c>
      <c r="I32" t="s">
        <v>279</v>
      </c>
      <c r="J32" t="b">
        <v>1</v>
      </c>
      <c r="L32" s="1">
        <f>ROW()</f>
        <v>32</v>
      </c>
      <c r="T32" t="s">
        <v>137</v>
      </c>
      <c r="U32" t="s">
        <v>138</v>
      </c>
      <c r="V32" s="1">
        <v>16</v>
      </c>
    </row>
    <row r="33" spans="1:22" x14ac:dyDescent="0.25">
      <c r="A33">
        <v>30</v>
      </c>
      <c r="B33" t="s">
        <v>274</v>
      </c>
      <c r="C33" t="s">
        <v>282</v>
      </c>
      <c r="D33" t="s">
        <v>283</v>
      </c>
      <c r="E33" t="s">
        <v>284</v>
      </c>
      <c r="F33" t="s">
        <v>278</v>
      </c>
      <c r="G33" t="s">
        <v>245</v>
      </c>
      <c r="H33" t="s">
        <v>43</v>
      </c>
      <c r="I33" t="s">
        <v>279</v>
      </c>
      <c r="J33" t="b">
        <v>1</v>
      </c>
      <c r="L33" s="1">
        <f>ROW()</f>
        <v>33</v>
      </c>
      <c r="T33" t="s">
        <v>369</v>
      </c>
      <c r="U33" t="s">
        <v>370</v>
      </c>
      <c r="V33" s="1">
        <v>44</v>
      </c>
    </row>
    <row r="34" spans="1:22" x14ac:dyDescent="0.25">
      <c r="A34">
        <v>31</v>
      </c>
      <c r="B34" t="s">
        <v>274</v>
      </c>
      <c r="C34" t="s">
        <v>286</v>
      </c>
      <c r="D34" t="s">
        <v>287</v>
      </c>
      <c r="E34" t="s">
        <v>288</v>
      </c>
      <c r="F34" t="s">
        <v>278</v>
      </c>
      <c r="G34" t="s">
        <v>245</v>
      </c>
      <c r="H34" t="s">
        <v>43</v>
      </c>
      <c r="I34" t="s">
        <v>279</v>
      </c>
      <c r="J34" t="b">
        <v>1</v>
      </c>
      <c r="L34" s="1">
        <f>ROW()</f>
        <v>34</v>
      </c>
      <c r="T34" t="s">
        <v>351</v>
      </c>
      <c r="U34" t="s">
        <v>352</v>
      </c>
      <c r="V34" s="1">
        <v>42</v>
      </c>
    </row>
    <row r="35" spans="1:22" x14ac:dyDescent="0.25">
      <c r="A35">
        <v>32</v>
      </c>
      <c r="B35" t="s">
        <v>291</v>
      </c>
      <c r="C35" t="s">
        <v>292</v>
      </c>
      <c r="D35" t="s">
        <v>293</v>
      </c>
      <c r="E35" t="s">
        <v>294</v>
      </c>
      <c r="F35" t="s">
        <v>295</v>
      </c>
      <c r="G35" t="s">
        <v>296</v>
      </c>
      <c r="H35" t="s">
        <v>61</v>
      </c>
      <c r="I35" t="s">
        <v>297</v>
      </c>
      <c r="J35" t="b">
        <v>1</v>
      </c>
      <c r="L35" s="1">
        <f>ROW()</f>
        <v>35</v>
      </c>
      <c r="T35" t="s">
        <v>301</v>
      </c>
      <c r="U35" t="s">
        <v>302</v>
      </c>
      <c r="V35" s="1">
        <v>36</v>
      </c>
    </row>
    <row r="36" spans="1:22" x14ac:dyDescent="0.25">
      <c r="A36">
        <v>33</v>
      </c>
      <c r="B36" t="s">
        <v>301</v>
      </c>
      <c r="C36" t="s">
        <v>302</v>
      </c>
      <c r="D36" t="s">
        <v>303</v>
      </c>
      <c r="E36" t="s">
        <v>304</v>
      </c>
      <c r="F36" t="s">
        <v>305</v>
      </c>
      <c r="G36" t="s">
        <v>306</v>
      </c>
      <c r="H36" t="s">
        <v>43</v>
      </c>
      <c r="I36" t="s">
        <v>307</v>
      </c>
      <c r="J36" t="b">
        <v>1</v>
      </c>
      <c r="L36" s="1">
        <f>ROW()</f>
        <v>36</v>
      </c>
      <c r="T36" t="s">
        <v>336</v>
      </c>
      <c r="U36" t="s">
        <v>337</v>
      </c>
      <c r="V36" s="1">
        <v>40</v>
      </c>
    </row>
    <row r="37" spans="1:22" x14ac:dyDescent="0.25">
      <c r="A37">
        <v>34</v>
      </c>
      <c r="B37" t="s">
        <v>311</v>
      </c>
      <c r="C37" t="s">
        <v>312</v>
      </c>
      <c r="D37" t="s">
        <v>313</v>
      </c>
      <c r="E37" t="s">
        <v>314</v>
      </c>
      <c r="F37" t="s">
        <v>315</v>
      </c>
      <c r="G37" t="s">
        <v>316</v>
      </c>
      <c r="H37" t="s">
        <v>265</v>
      </c>
      <c r="I37" t="s">
        <v>317</v>
      </c>
      <c r="J37" t="b">
        <v>1</v>
      </c>
      <c r="L37" s="1">
        <f>ROW()</f>
        <v>37</v>
      </c>
      <c r="T37" t="s">
        <v>405</v>
      </c>
      <c r="U37" t="s">
        <v>406</v>
      </c>
      <c r="V37" s="1">
        <v>48</v>
      </c>
    </row>
    <row r="38" spans="1:22" x14ac:dyDescent="0.25">
      <c r="A38">
        <v>35</v>
      </c>
      <c r="B38" t="s">
        <v>320</v>
      </c>
      <c r="C38" t="s">
        <v>321</v>
      </c>
      <c r="D38" t="s">
        <v>322</v>
      </c>
      <c r="E38" t="s">
        <v>323</v>
      </c>
      <c r="F38" t="s">
        <v>324</v>
      </c>
      <c r="G38" t="s">
        <v>325</v>
      </c>
      <c r="H38" t="s">
        <v>326</v>
      </c>
      <c r="I38" t="s">
        <v>327</v>
      </c>
      <c r="J38" t="b">
        <v>0</v>
      </c>
      <c r="L38" s="1">
        <f>ROW()</f>
        <v>38</v>
      </c>
      <c r="T38" t="s">
        <v>395</v>
      </c>
      <c r="U38" t="s">
        <v>396</v>
      </c>
      <c r="V38" s="1">
        <v>47</v>
      </c>
    </row>
    <row r="39" spans="1:22" x14ac:dyDescent="0.25">
      <c r="A39">
        <v>36</v>
      </c>
      <c r="B39" t="s">
        <v>334</v>
      </c>
      <c r="C39" t="s">
        <v>332</v>
      </c>
      <c r="E39" t="s">
        <v>333</v>
      </c>
      <c r="J39" t="b">
        <v>1</v>
      </c>
      <c r="L39" s="1">
        <f>ROW()</f>
        <v>39</v>
      </c>
      <c r="T39" t="s">
        <v>188</v>
      </c>
      <c r="U39" t="s">
        <v>189</v>
      </c>
      <c r="V39" s="1">
        <v>22</v>
      </c>
    </row>
    <row r="40" spans="1:22" x14ac:dyDescent="0.25">
      <c r="A40">
        <v>37</v>
      </c>
      <c r="B40" t="s">
        <v>336</v>
      </c>
      <c r="C40" t="s">
        <v>337</v>
      </c>
      <c r="D40" t="s">
        <v>338</v>
      </c>
      <c r="E40" t="s">
        <v>339</v>
      </c>
      <c r="J40" t="b">
        <v>1</v>
      </c>
      <c r="L40" s="1">
        <f>ROW()</f>
        <v>40</v>
      </c>
      <c r="T40" t="s">
        <v>343</v>
      </c>
      <c r="U40" t="s">
        <v>344</v>
      </c>
      <c r="V40" s="1">
        <v>41</v>
      </c>
    </row>
    <row r="41" spans="1:22" x14ac:dyDescent="0.25">
      <c r="A41">
        <v>38</v>
      </c>
      <c r="B41" t="s">
        <v>343</v>
      </c>
      <c r="C41" t="s">
        <v>344</v>
      </c>
      <c r="D41" t="s">
        <v>345</v>
      </c>
      <c r="E41" t="s">
        <v>346</v>
      </c>
      <c r="F41" t="s">
        <v>67</v>
      </c>
      <c r="G41" t="s">
        <v>68</v>
      </c>
      <c r="H41" t="s">
        <v>43</v>
      </c>
      <c r="I41" t="s">
        <v>69</v>
      </c>
      <c r="J41" t="b">
        <v>1</v>
      </c>
      <c r="L41" s="1">
        <f>ROW()</f>
        <v>41</v>
      </c>
      <c r="T41" t="s">
        <v>274</v>
      </c>
      <c r="U41" t="s">
        <v>275</v>
      </c>
      <c r="V41" s="1">
        <v>32</v>
      </c>
    </row>
    <row r="42" spans="1:22" x14ac:dyDescent="0.25">
      <c r="A42">
        <v>39</v>
      </c>
      <c r="B42" t="s">
        <v>351</v>
      </c>
      <c r="C42" t="s">
        <v>352</v>
      </c>
      <c r="D42" t="s">
        <v>353</v>
      </c>
      <c r="E42" t="s">
        <v>354</v>
      </c>
      <c r="F42" t="s">
        <v>355</v>
      </c>
      <c r="G42" t="s">
        <v>119</v>
      </c>
      <c r="H42" t="s">
        <v>43</v>
      </c>
      <c r="I42" t="s">
        <v>356</v>
      </c>
      <c r="J42" t="b">
        <v>1</v>
      </c>
      <c r="L42" s="1">
        <f>ROW()</f>
        <v>42</v>
      </c>
      <c r="T42" t="s">
        <v>274</v>
      </c>
      <c r="U42" t="s">
        <v>282</v>
      </c>
      <c r="V42" s="1">
        <v>33</v>
      </c>
    </row>
    <row r="43" spans="1:22" x14ac:dyDescent="0.25">
      <c r="A43">
        <v>40</v>
      </c>
      <c r="B43" t="s">
        <v>361</v>
      </c>
      <c r="C43" t="s">
        <v>362</v>
      </c>
      <c r="D43" t="s">
        <v>363</v>
      </c>
      <c r="E43" t="s">
        <v>364</v>
      </c>
      <c r="F43" t="s">
        <v>365</v>
      </c>
      <c r="G43" t="s">
        <v>316</v>
      </c>
      <c r="H43" t="s">
        <v>265</v>
      </c>
      <c r="I43" t="s">
        <v>366</v>
      </c>
      <c r="J43" t="b">
        <v>1</v>
      </c>
      <c r="L43" s="1">
        <f>ROW()</f>
        <v>43</v>
      </c>
      <c r="T43" t="s">
        <v>274</v>
      </c>
      <c r="U43" t="s">
        <v>286</v>
      </c>
      <c r="V43" s="1">
        <v>34</v>
      </c>
    </row>
    <row r="44" spans="1:22" x14ac:dyDescent="0.25">
      <c r="A44">
        <v>41</v>
      </c>
      <c r="B44" t="s">
        <v>369</v>
      </c>
      <c r="C44" t="s">
        <v>370</v>
      </c>
      <c r="D44" t="s">
        <v>371</v>
      </c>
      <c r="E44" t="s">
        <v>372</v>
      </c>
      <c r="F44" t="s">
        <v>373</v>
      </c>
      <c r="G44" t="s">
        <v>374</v>
      </c>
      <c r="H44" t="s">
        <v>43</v>
      </c>
      <c r="I44" t="s">
        <v>375</v>
      </c>
      <c r="J44" t="b">
        <v>0</v>
      </c>
      <c r="L44" s="1">
        <f>ROW()</f>
        <v>44</v>
      </c>
      <c r="T44" t="s">
        <v>178</v>
      </c>
      <c r="U44" t="s">
        <v>179</v>
      </c>
      <c r="V44" s="1">
        <v>21</v>
      </c>
    </row>
    <row r="45" spans="1:22" x14ac:dyDescent="0.25">
      <c r="A45">
        <v>42</v>
      </c>
      <c r="B45" t="s">
        <v>378</v>
      </c>
      <c r="C45" t="s">
        <v>379</v>
      </c>
      <c r="D45" t="s">
        <v>380</v>
      </c>
      <c r="E45" t="s">
        <v>381</v>
      </c>
      <c r="F45" t="s">
        <v>382</v>
      </c>
      <c r="G45" t="s">
        <v>119</v>
      </c>
      <c r="H45" t="s">
        <v>43</v>
      </c>
      <c r="I45" t="s">
        <v>383</v>
      </c>
      <c r="J45" t="b">
        <v>0</v>
      </c>
      <c r="L45" s="1">
        <f>ROW()</f>
        <v>45</v>
      </c>
      <c r="T45" t="s">
        <v>77</v>
      </c>
      <c r="U45" t="s">
        <v>78</v>
      </c>
      <c r="V45" s="1">
        <v>11</v>
      </c>
    </row>
    <row r="46" spans="1:22" x14ac:dyDescent="0.25">
      <c r="A46">
        <v>43</v>
      </c>
      <c r="B46" t="s">
        <v>385</v>
      </c>
      <c r="C46" t="s">
        <v>386</v>
      </c>
      <c r="D46" t="s">
        <v>387</v>
      </c>
      <c r="E46" t="s">
        <v>388</v>
      </c>
      <c r="F46" t="s">
        <v>389</v>
      </c>
      <c r="G46" t="s">
        <v>85</v>
      </c>
      <c r="H46" t="s">
        <v>43</v>
      </c>
      <c r="I46" t="s">
        <v>390</v>
      </c>
      <c r="J46" t="b">
        <v>1</v>
      </c>
      <c r="L46" s="1">
        <f>ROW()</f>
        <v>46</v>
      </c>
      <c r="T46" t="s">
        <v>79</v>
      </c>
      <c r="U46" t="s">
        <v>80</v>
      </c>
      <c r="V46" s="1">
        <v>10</v>
      </c>
    </row>
    <row r="47" spans="1:22" x14ac:dyDescent="0.25">
      <c r="A47">
        <v>44</v>
      </c>
      <c r="B47" t="s">
        <v>395</v>
      </c>
      <c r="C47" t="s">
        <v>396</v>
      </c>
      <c r="D47" t="s">
        <v>397</v>
      </c>
      <c r="E47" t="s">
        <v>398</v>
      </c>
      <c r="F47" t="s">
        <v>399</v>
      </c>
      <c r="G47" t="s">
        <v>400</v>
      </c>
      <c r="H47" t="s">
        <v>184</v>
      </c>
      <c r="I47" t="s">
        <v>401</v>
      </c>
      <c r="J47" t="b">
        <v>1</v>
      </c>
      <c r="L47" s="1">
        <f>ROW()</f>
        <v>47</v>
      </c>
      <c r="T47" t="s">
        <v>361</v>
      </c>
      <c r="U47" t="s">
        <v>362</v>
      </c>
      <c r="V47" s="1">
        <v>43</v>
      </c>
    </row>
    <row r="48" spans="1:22" x14ac:dyDescent="0.25">
      <c r="A48">
        <v>45</v>
      </c>
      <c r="B48" t="s">
        <v>405</v>
      </c>
      <c r="C48" t="s">
        <v>406</v>
      </c>
      <c r="D48" t="s">
        <v>407</v>
      </c>
      <c r="E48" t="s">
        <v>408</v>
      </c>
      <c r="F48" t="s">
        <v>409</v>
      </c>
      <c r="G48" t="s">
        <v>296</v>
      </c>
      <c r="H48" t="s">
        <v>61</v>
      </c>
      <c r="I48" t="s">
        <v>410</v>
      </c>
      <c r="J48" t="b">
        <v>1</v>
      </c>
      <c r="L48" s="1">
        <f>ROW()</f>
        <v>48</v>
      </c>
    </row>
  </sheetData>
  <sortState xmlns:xlrd2="http://schemas.microsoft.com/office/spreadsheetml/2017/richdata2" ref="T3:V47">
    <sortCondition ref="T3"/>
  </sortState>
  <mergeCells count="2">
    <mergeCell ref="T1:V1"/>
    <mergeCell ref="A1:L2"/>
  </mergeCells>
  <conditionalFormatting sqref="A4:L9955">
    <cfRule type="expression" dxfId="3" priority="5">
      <formula>AND($D4&lt;&gt;"",MOD(ROW(),2)=1)</formula>
    </cfRule>
    <cfRule type="expression" dxfId="2" priority="6">
      <formula>AND($D4&lt;&gt;"",MOD(ROW(),2)=0)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7F711-4208-4C3C-BBFC-791E53BAA69E}">
  <sheetPr codeName="IntDB"/>
  <dimension ref="A1:W95"/>
  <sheetViews>
    <sheetView topLeftCell="B1" workbookViewId="0">
      <selection activeCell="Q3" sqref="Q3:W4"/>
    </sheetView>
  </sheetViews>
  <sheetFormatPr defaultRowHeight="15" x14ac:dyDescent="0.25"/>
  <cols>
    <col min="1" max="1" width="6" style="1" bestFit="1" customWidth="1"/>
    <col min="2" max="2" width="7.5703125" style="1" bestFit="1" customWidth="1"/>
    <col min="3" max="3" width="13.28515625" bestFit="1" customWidth="1"/>
    <col min="4" max="4" width="14.140625" bestFit="1" customWidth="1"/>
    <col min="5" max="5" width="11.140625" style="14" bestFit="1" customWidth="1"/>
    <col min="6" max="6" width="8.7109375" style="16" bestFit="1" customWidth="1"/>
    <col min="7" max="7" width="8.28515625" style="18" bestFit="1" customWidth="1"/>
    <col min="8" max="8" width="21.42578125" bestFit="1" customWidth="1"/>
    <col min="9" max="9" width="6.5703125" style="1" bestFit="1" customWidth="1"/>
    <col min="17" max="17" width="15.5703125" bestFit="1" customWidth="1"/>
    <col min="18" max="18" width="16.140625" bestFit="1" customWidth="1"/>
    <col min="19" max="19" width="11.28515625" customWidth="1"/>
    <col min="21" max="21" width="8.28515625" bestFit="1" customWidth="1"/>
    <col min="22" max="22" width="10.5703125" customWidth="1"/>
    <col min="23" max="23" width="4.42578125" bestFit="1" customWidth="1"/>
  </cols>
  <sheetData>
    <row r="1" spans="1:23" x14ac:dyDescent="0.25">
      <c r="A1" s="21" t="s">
        <v>87</v>
      </c>
      <c r="B1" s="21"/>
      <c r="C1" s="21"/>
      <c r="D1" s="21"/>
      <c r="E1" s="21"/>
      <c r="F1" s="21"/>
      <c r="G1" s="21"/>
      <c r="H1" s="21"/>
      <c r="I1" s="21"/>
      <c r="M1" s="5" t="s">
        <v>88</v>
      </c>
      <c r="Q1" s="20" t="s">
        <v>89</v>
      </c>
      <c r="R1" s="20"/>
      <c r="S1" s="20"/>
      <c r="T1" s="20"/>
      <c r="U1" s="20"/>
      <c r="V1" s="20"/>
      <c r="W1" s="20"/>
    </row>
    <row r="2" spans="1:23" x14ac:dyDescent="0.25">
      <c r="A2" s="22"/>
      <c r="B2" s="22"/>
      <c r="C2" s="22"/>
      <c r="D2" s="22"/>
      <c r="E2" s="22"/>
      <c r="F2" s="22"/>
      <c r="G2" s="22"/>
      <c r="H2" s="22"/>
      <c r="I2" s="22"/>
      <c r="M2" s="3" t="s">
        <v>27</v>
      </c>
      <c r="Q2" s="3" t="s">
        <v>25</v>
      </c>
      <c r="R2" s="3" t="s">
        <v>90</v>
      </c>
      <c r="S2" s="13" t="s">
        <v>91</v>
      </c>
      <c r="T2" s="15" t="s">
        <v>92</v>
      </c>
      <c r="U2" s="17" t="s">
        <v>93</v>
      </c>
      <c r="V2" s="3" t="s">
        <v>94</v>
      </c>
      <c r="W2" s="3" t="s">
        <v>26</v>
      </c>
    </row>
    <row r="3" spans="1:23" x14ac:dyDescent="0.25">
      <c r="A3" s="3" t="s">
        <v>95</v>
      </c>
      <c r="B3" s="3" t="s">
        <v>27</v>
      </c>
      <c r="C3" s="3" t="s">
        <v>25</v>
      </c>
      <c r="D3" s="3" t="s">
        <v>90</v>
      </c>
      <c r="E3" s="13" t="s">
        <v>91</v>
      </c>
      <c r="F3" s="15" t="s">
        <v>92</v>
      </c>
      <c r="G3" s="17" t="s">
        <v>93</v>
      </c>
      <c r="H3" s="3" t="s">
        <v>94</v>
      </c>
      <c r="I3" s="3" t="s">
        <v>26</v>
      </c>
      <c r="M3" s="19" t="s">
        <v>414</v>
      </c>
      <c r="Q3" t="s">
        <v>393</v>
      </c>
      <c r="R3" t="s">
        <v>18</v>
      </c>
      <c r="S3" s="14">
        <v>46027</v>
      </c>
      <c r="T3" s="16">
        <v>0.6875</v>
      </c>
      <c r="U3" s="18">
        <v>1.0416666666666666E-2</v>
      </c>
      <c r="V3" t="s">
        <v>394</v>
      </c>
      <c r="W3" s="1">
        <v>89</v>
      </c>
    </row>
    <row r="4" spans="1:23" x14ac:dyDescent="0.25">
      <c r="A4" s="1">
        <v>1</v>
      </c>
      <c r="B4" s="1">
        <v>1</v>
      </c>
      <c r="C4" t="s">
        <v>97</v>
      </c>
      <c r="D4" t="s">
        <v>18</v>
      </c>
      <c r="E4" s="14">
        <v>45987</v>
      </c>
      <c r="F4" s="16">
        <v>0.67708333333333337</v>
      </c>
      <c r="G4" s="18">
        <v>2.0833333333333332E-2</v>
      </c>
      <c r="H4" t="s">
        <v>98</v>
      </c>
      <c r="I4" s="11">
        <v>23</v>
      </c>
      <c r="Q4" t="s">
        <v>202</v>
      </c>
      <c r="R4" t="s">
        <v>18</v>
      </c>
      <c r="S4" s="14">
        <v>46027</v>
      </c>
      <c r="T4" s="16">
        <v>0.6875</v>
      </c>
      <c r="U4" s="18">
        <v>1.0416666666666666E-2</v>
      </c>
      <c r="V4" t="s">
        <v>384</v>
      </c>
      <c r="W4" s="1">
        <v>90</v>
      </c>
    </row>
    <row r="5" spans="1:23" x14ac:dyDescent="0.25">
      <c r="A5" s="1">
        <v>2</v>
      </c>
      <c r="I5" s="11"/>
      <c r="S5" s="14"/>
      <c r="T5" s="16"/>
      <c r="U5" s="18"/>
      <c r="W5" s="11"/>
    </row>
    <row r="6" spans="1:23" x14ac:dyDescent="0.25">
      <c r="A6" s="1">
        <v>3</v>
      </c>
      <c r="I6" s="11"/>
      <c r="S6" s="14"/>
      <c r="T6" s="16"/>
      <c r="U6" s="18"/>
      <c r="W6" s="11"/>
    </row>
    <row r="7" spans="1:23" x14ac:dyDescent="0.25">
      <c r="A7" s="1">
        <v>4</v>
      </c>
      <c r="I7" s="11"/>
      <c r="S7" s="14"/>
      <c r="T7" s="16"/>
      <c r="U7" s="18"/>
      <c r="W7" s="11"/>
    </row>
    <row r="8" spans="1:23" x14ac:dyDescent="0.25">
      <c r="A8" s="1">
        <v>5</v>
      </c>
      <c r="I8" s="11"/>
      <c r="S8" s="14"/>
      <c r="T8" s="16"/>
      <c r="U8" s="18"/>
      <c r="W8" s="11"/>
    </row>
    <row r="9" spans="1:23" x14ac:dyDescent="0.25">
      <c r="A9" s="1">
        <v>6</v>
      </c>
      <c r="I9" s="11"/>
      <c r="S9" s="14"/>
      <c r="T9" s="16"/>
      <c r="U9" s="18"/>
      <c r="W9" s="11"/>
    </row>
    <row r="10" spans="1:23" x14ac:dyDescent="0.25">
      <c r="A10" s="1">
        <v>7</v>
      </c>
      <c r="I10" s="11"/>
      <c r="S10" s="14"/>
      <c r="T10" s="16"/>
      <c r="U10" s="18"/>
      <c r="W10" s="11"/>
    </row>
    <row r="11" spans="1:23" x14ac:dyDescent="0.25">
      <c r="A11" s="1">
        <v>8</v>
      </c>
      <c r="I11" s="11"/>
      <c r="S11" s="14"/>
      <c r="T11" s="16"/>
      <c r="U11" s="18"/>
      <c r="W11" s="11"/>
    </row>
    <row r="12" spans="1:23" x14ac:dyDescent="0.25">
      <c r="A12" s="1">
        <v>9</v>
      </c>
      <c r="I12" s="11"/>
      <c r="S12" s="14"/>
      <c r="T12" s="16"/>
      <c r="U12" s="18"/>
      <c r="W12" s="11"/>
    </row>
    <row r="13" spans="1:23" x14ac:dyDescent="0.25">
      <c r="A13" s="1">
        <v>10</v>
      </c>
      <c r="I13" s="11"/>
      <c r="S13" s="14"/>
      <c r="T13" s="16"/>
      <c r="U13" s="18"/>
      <c r="W13" s="11"/>
    </row>
    <row r="14" spans="1:23" x14ac:dyDescent="0.25">
      <c r="A14" s="1">
        <v>11</v>
      </c>
      <c r="I14" s="11"/>
      <c r="S14" s="14"/>
      <c r="T14" s="16"/>
      <c r="U14" s="18"/>
      <c r="W14" s="11"/>
    </row>
    <row r="15" spans="1:23" x14ac:dyDescent="0.25">
      <c r="A15" s="1">
        <v>12</v>
      </c>
      <c r="I15" s="11"/>
      <c r="S15" s="14"/>
      <c r="T15" s="16"/>
      <c r="U15" s="18"/>
      <c r="W15" s="1"/>
    </row>
    <row r="16" spans="1:23" x14ac:dyDescent="0.25">
      <c r="A16" s="1">
        <v>13</v>
      </c>
      <c r="I16" s="11"/>
      <c r="S16" s="14"/>
      <c r="T16" s="16"/>
      <c r="U16" s="18"/>
      <c r="W16" s="11"/>
    </row>
    <row r="17" spans="1:23" x14ac:dyDescent="0.25">
      <c r="A17" s="1">
        <v>14</v>
      </c>
      <c r="I17" s="11"/>
      <c r="S17" s="14"/>
      <c r="T17" s="16"/>
      <c r="U17" s="18"/>
      <c r="W17" s="1"/>
    </row>
    <row r="18" spans="1:23" x14ac:dyDescent="0.25">
      <c r="A18" s="1">
        <v>16</v>
      </c>
      <c r="I18" s="11"/>
      <c r="S18" s="14"/>
      <c r="T18" s="16"/>
      <c r="U18" s="18"/>
      <c r="W18" s="1"/>
    </row>
    <row r="19" spans="1:23" x14ac:dyDescent="0.25">
      <c r="A19" s="1">
        <v>17</v>
      </c>
      <c r="I19" s="11"/>
      <c r="S19" s="14"/>
      <c r="T19" s="16"/>
      <c r="U19" s="18"/>
      <c r="W19" s="1"/>
    </row>
    <row r="20" spans="1:23" x14ac:dyDescent="0.25">
      <c r="A20" s="1">
        <v>18</v>
      </c>
      <c r="I20" s="11"/>
      <c r="S20" s="14"/>
      <c r="T20" s="16"/>
      <c r="U20" s="18"/>
      <c r="W20" s="1"/>
    </row>
    <row r="21" spans="1:23" x14ac:dyDescent="0.25">
      <c r="A21" s="1">
        <v>19</v>
      </c>
      <c r="I21" s="11"/>
      <c r="S21" s="14"/>
      <c r="T21" s="16"/>
      <c r="U21" s="18"/>
      <c r="W21" s="1"/>
    </row>
    <row r="22" spans="1:23" x14ac:dyDescent="0.25">
      <c r="A22" s="1">
        <v>20</v>
      </c>
    </row>
    <row r="23" spans="1:23" x14ac:dyDescent="0.25">
      <c r="A23" s="1">
        <v>21</v>
      </c>
      <c r="H23" s="12"/>
    </row>
    <row r="24" spans="1:23" x14ac:dyDescent="0.25">
      <c r="A24" s="1">
        <v>22</v>
      </c>
      <c r="B24" s="1">
        <v>1</v>
      </c>
      <c r="C24" t="s">
        <v>99</v>
      </c>
      <c r="D24" t="s">
        <v>7</v>
      </c>
      <c r="E24" s="14">
        <v>45993</v>
      </c>
      <c r="F24" s="16">
        <v>0.60416666666666663</v>
      </c>
      <c r="G24" s="18">
        <v>2.0833333333333332E-2</v>
      </c>
      <c r="H24" t="s">
        <v>100</v>
      </c>
      <c r="I24" s="1">
        <f>ROW()</f>
        <v>24</v>
      </c>
    </row>
    <row r="25" spans="1:23" x14ac:dyDescent="0.25">
      <c r="A25" s="1">
        <v>23</v>
      </c>
      <c r="B25" s="1">
        <v>4</v>
      </c>
      <c r="C25" t="s">
        <v>161</v>
      </c>
      <c r="D25" t="s">
        <v>18</v>
      </c>
      <c r="E25" s="14">
        <v>45993</v>
      </c>
      <c r="F25" s="16">
        <v>0.63541666666666663</v>
      </c>
      <c r="G25" s="18">
        <v>1.0416666666666666E-2</v>
      </c>
      <c r="H25" t="s">
        <v>101</v>
      </c>
      <c r="I25" s="1">
        <f>ROW()</f>
        <v>25</v>
      </c>
    </row>
    <row r="26" spans="1:23" x14ac:dyDescent="0.25">
      <c r="A26" s="1">
        <v>24</v>
      </c>
      <c r="B26" s="1">
        <v>3</v>
      </c>
      <c r="C26" t="s">
        <v>159</v>
      </c>
      <c r="D26" t="s">
        <v>18</v>
      </c>
      <c r="E26" s="14">
        <v>45993</v>
      </c>
      <c r="F26" s="16">
        <v>0.64583333333333337</v>
      </c>
      <c r="G26" s="18">
        <v>1.0416666666666666E-2</v>
      </c>
      <c r="H26" t="s">
        <v>102</v>
      </c>
      <c r="I26" s="1">
        <f>ROW()</f>
        <v>26</v>
      </c>
    </row>
    <row r="27" spans="1:23" x14ac:dyDescent="0.25">
      <c r="A27" s="1">
        <v>25</v>
      </c>
      <c r="B27" s="1">
        <v>5</v>
      </c>
      <c r="C27" t="s">
        <v>163</v>
      </c>
      <c r="D27" t="s">
        <v>18</v>
      </c>
      <c r="E27" s="14">
        <v>45993</v>
      </c>
      <c r="F27" s="16">
        <v>0.64583333333333337</v>
      </c>
      <c r="G27" s="18">
        <v>1.0416666666666666E-2</v>
      </c>
      <c r="H27" t="s">
        <v>103</v>
      </c>
      <c r="I27" s="1">
        <f>ROW()</f>
        <v>27</v>
      </c>
    </row>
    <row r="28" spans="1:23" x14ac:dyDescent="0.25">
      <c r="A28" s="1">
        <v>26</v>
      </c>
      <c r="B28" s="1">
        <v>6</v>
      </c>
      <c r="C28" t="s">
        <v>164</v>
      </c>
      <c r="D28" t="s">
        <v>18</v>
      </c>
      <c r="E28" s="14">
        <v>45993</v>
      </c>
      <c r="F28" s="16">
        <v>0.64583333333333337</v>
      </c>
      <c r="G28" s="18">
        <v>1.0416666666666666E-2</v>
      </c>
      <c r="H28" t="s">
        <v>104</v>
      </c>
      <c r="I28" s="1">
        <f>ROW()</f>
        <v>28</v>
      </c>
    </row>
    <row r="29" spans="1:23" x14ac:dyDescent="0.25">
      <c r="A29" s="1">
        <v>27</v>
      </c>
      <c r="B29" s="1">
        <v>7</v>
      </c>
      <c r="C29" t="s">
        <v>165</v>
      </c>
      <c r="D29" t="s">
        <v>18</v>
      </c>
      <c r="E29" s="14">
        <v>45993</v>
      </c>
      <c r="F29" s="16">
        <v>0.64583333333333337</v>
      </c>
      <c r="G29" s="18">
        <v>1.0416666666666666E-2</v>
      </c>
      <c r="H29" t="s">
        <v>105</v>
      </c>
      <c r="I29" s="1">
        <f>ROW()</f>
        <v>29</v>
      </c>
    </row>
    <row r="30" spans="1:23" x14ac:dyDescent="0.25">
      <c r="A30" s="1">
        <v>28</v>
      </c>
      <c r="B30" s="1">
        <v>8</v>
      </c>
      <c r="C30" t="s">
        <v>155</v>
      </c>
      <c r="D30" t="s">
        <v>18</v>
      </c>
      <c r="E30" s="14">
        <v>45993</v>
      </c>
      <c r="F30" s="16">
        <v>0.64583333333333337</v>
      </c>
      <c r="G30" s="18">
        <v>1.0416666666666666E-2</v>
      </c>
      <c r="H30" t="s">
        <v>96</v>
      </c>
      <c r="I30" s="1">
        <f>ROW()</f>
        <v>30</v>
      </c>
    </row>
    <row r="31" spans="1:23" x14ac:dyDescent="0.25">
      <c r="A31" s="1">
        <v>29</v>
      </c>
      <c r="B31" s="1">
        <v>9</v>
      </c>
      <c r="C31" t="s">
        <v>162</v>
      </c>
      <c r="D31" t="s">
        <v>18</v>
      </c>
      <c r="E31" s="14">
        <v>45993</v>
      </c>
      <c r="F31" s="16">
        <v>0.66666666666666663</v>
      </c>
      <c r="G31" s="18">
        <v>1.0416666666666666E-2</v>
      </c>
      <c r="H31" t="s">
        <v>113</v>
      </c>
      <c r="I31" s="1">
        <f>ROW()</f>
        <v>31</v>
      </c>
    </row>
    <row r="32" spans="1:23" x14ac:dyDescent="0.25">
      <c r="A32" s="1">
        <v>30</v>
      </c>
      <c r="B32" s="1">
        <v>10</v>
      </c>
      <c r="C32" t="s">
        <v>158</v>
      </c>
      <c r="D32" t="s">
        <v>18</v>
      </c>
      <c r="E32" s="14">
        <v>45993</v>
      </c>
      <c r="F32" s="16">
        <v>0.66666666666666663</v>
      </c>
      <c r="G32" s="18">
        <v>1.0416666666666666E-2</v>
      </c>
      <c r="H32" t="s">
        <v>6</v>
      </c>
      <c r="I32" s="1">
        <f>ROW()</f>
        <v>32</v>
      </c>
    </row>
    <row r="33" spans="1:9" x14ac:dyDescent="0.25">
      <c r="A33" s="1">
        <v>31</v>
      </c>
      <c r="B33" s="1">
        <v>11</v>
      </c>
      <c r="C33" t="s">
        <v>158</v>
      </c>
      <c r="D33" t="s">
        <v>18</v>
      </c>
      <c r="E33" s="14">
        <v>45993</v>
      </c>
      <c r="F33" s="16">
        <v>0.66666666666666663</v>
      </c>
      <c r="G33" s="18">
        <v>1.0416666666666666E-2</v>
      </c>
      <c r="H33" t="s">
        <v>128</v>
      </c>
      <c r="I33" s="1">
        <f>ROW()</f>
        <v>33</v>
      </c>
    </row>
    <row r="34" spans="1:9" x14ac:dyDescent="0.25">
      <c r="A34" s="1">
        <v>32</v>
      </c>
      <c r="B34" s="1">
        <v>12</v>
      </c>
      <c r="C34" t="s">
        <v>135</v>
      </c>
      <c r="D34" t="s">
        <v>18</v>
      </c>
      <c r="E34" s="14">
        <v>45993</v>
      </c>
      <c r="F34" s="16">
        <v>0.67708333333333337</v>
      </c>
      <c r="G34" s="18">
        <v>1.0416666666666666E-2</v>
      </c>
      <c r="H34" t="s">
        <v>136</v>
      </c>
      <c r="I34" s="1">
        <f>ROW()</f>
        <v>34</v>
      </c>
    </row>
    <row r="35" spans="1:9" x14ac:dyDescent="0.25">
      <c r="A35" s="1">
        <v>33</v>
      </c>
      <c r="B35" s="1">
        <v>13</v>
      </c>
      <c r="C35" t="s">
        <v>144</v>
      </c>
      <c r="D35" t="s">
        <v>18</v>
      </c>
      <c r="E35" s="14">
        <v>45993</v>
      </c>
      <c r="F35" s="16">
        <v>0.67708333333333337</v>
      </c>
      <c r="G35" s="18">
        <v>1.0416666666666666E-2</v>
      </c>
      <c r="H35" t="s">
        <v>145</v>
      </c>
      <c r="I35" s="1">
        <f>ROW()</f>
        <v>35</v>
      </c>
    </row>
    <row r="36" spans="1:9" x14ac:dyDescent="0.25">
      <c r="A36" s="1">
        <v>34</v>
      </c>
      <c r="B36" s="1">
        <v>14</v>
      </c>
      <c r="C36" t="s">
        <v>151</v>
      </c>
      <c r="D36" t="s">
        <v>18</v>
      </c>
      <c r="E36" s="14">
        <v>45993</v>
      </c>
      <c r="F36" s="16">
        <v>0.67708333333333337</v>
      </c>
      <c r="G36" s="18">
        <v>1.0416666666666666E-2</v>
      </c>
      <c r="H36" t="s">
        <v>160</v>
      </c>
      <c r="I36" s="1">
        <f>ROW()</f>
        <v>36</v>
      </c>
    </row>
    <row r="37" spans="1:9" x14ac:dyDescent="0.25">
      <c r="A37" s="1">
        <v>35</v>
      </c>
      <c r="B37" s="1">
        <v>15</v>
      </c>
      <c r="C37" t="s">
        <v>156</v>
      </c>
      <c r="D37" t="s">
        <v>18</v>
      </c>
      <c r="E37" s="14">
        <v>45993</v>
      </c>
      <c r="F37" s="16">
        <v>0.6875</v>
      </c>
      <c r="G37" s="18">
        <v>1.0416666666666666E-2</v>
      </c>
      <c r="H37" t="s">
        <v>157</v>
      </c>
      <c r="I37" s="1">
        <f>ROW()</f>
        <v>37</v>
      </c>
    </row>
    <row r="38" spans="1:9" x14ac:dyDescent="0.25">
      <c r="A38" s="1">
        <v>36</v>
      </c>
      <c r="B38" s="1">
        <v>16</v>
      </c>
      <c r="C38" t="s">
        <v>170</v>
      </c>
      <c r="D38" t="s">
        <v>18</v>
      </c>
      <c r="E38" s="14">
        <v>45996</v>
      </c>
      <c r="F38" s="16">
        <v>0.35416666666666669</v>
      </c>
      <c r="G38" s="18">
        <v>1.0416666666666666E-2</v>
      </c>
      <c r="H38" t="s">
        <v>171</v>
      </c>
      <c r="I38" s="1">
        <f>ROW()</f>
        <v>38</v>
      </c>
    </row>
    <row r="39" spans="1:9" x14ac:dyDescent="0.25">
      <c r="A39" s="1">
        <v>37</v>
      </c>
      <c r="B39" s="1">
        <v>18</v>
      </c>
      <c r="C39" t="s">
        <v>186</v>
      </c>
      <c r="D39" t="s">
        <v>18</v>
      </c>
      <c r="E39" s="14">
        <v>45996</v>
      </c>
      <c r="F39" s="16">
        <v>0.36458333333333331</v>
      </c>
      <c r="G39" s="18">
        <v>1.0416666666666666E-2</v>
      </c>
      <c r="H39" t="s">
        <v>187</v>
      </c>
      <c r="I39" s="1">
        <f>ROW()</f>
        <v>39</v>
      </c>
    </row>
    <row r="40" spans="1:9" x14ac:dyDescent="0.25">
      <c r="A40" s="1">
        <v>38</v>
      </c>
      <c r="B40" s="1">
        <v>19</v>
      </c>
      <c r="C40" t="s">
        <v>195</v>
      </c>
      <c r="D40" t="s">
        <v>18</v>
      </c>
      <c r="E40" s="14">
        <v>45996</v>
      </c>
      <c r="F40" s="16">
        <v>0.36458333333333331</v>
      </c>
      <c r="G40" s="18">
        <v>1.0416666666666666E-2</v>
      </c>
      <c r="H40" t="s">
        <v>196</v>
      </c>
      <c r="I40" s="1">
        <f>ROW()</f>
        <v>40</v>
      </c>
    </row>
    <row r="41" spans="1:9" x14ac:dyDescent="0.25">
      <c r="A41" s="1">
        <v>39</v>
      </c>
      <c r="B41" s="1">
        <v>10</v>
      </c>
      <c r="C41" t="s">
        <v>202</v>
      </c>
      <c r="D41" t="s">
        <v>18</v>
      </c>
      <c r="E41" s="14">
        <v>45996</v>
      </c>
      <c r="F41" s="16">
        <v>0.38541666666666669</v>
      </c>
      <c r="G41" s="18">
        <v>1.0416666666666666E-2</v>
      </c>
      <c r="H41" t="s">
        <v>203</v>
      </c>
      <c r="I41" s="1">
        <f>ROW()</f>
        <v>41</v>
      </c>
    </row>
    <row r="42" spans="1:9" x14ac:dyDescent="0.25">
      <c r="A42" s="1">
        <v>40</v>
      </c>
      <c r="B42" s="1">
        <v>2</v>
      </c>
      <c r="C42" t="s">
        <v>202</v>
      </c>
      <c r="D42" t="s">
        <v>18</v>
      </c>
      <c r="E42" s="14">
        <v>45996</v>
      </c>
      <c r="F42" s="16">
        <v>0.38541666666666669</v>
      </c>
      <c r="G42" s="18">
        <v>1.0416666666666666E-2</v>
      </c>
      <c r="H42" t="s">
        <v>204</v>
      </c>
      <c r="I42" s="1">
        <f>ROW()</f>
        <v>42</v>
      </c>
    </row>
    <row r="43" spans="1:9" x14ac:dyDescent="0.25">
      <c r="A43" s="1">
        <v>41</v>
      </c>
      <c r="B43" s="1">
        <v>17</v>
      </c>
      <c r="C43" t="s">
        <v>202</v>
      </c>
      <c r="D43" t="s">
        <v>18</v>
      </c>
      <c r="E43" s="14">
        <v>45996</v>
      </c>
      <c r="F43" s="16">
        <v>0.38541666666666669</v>
      </c>
      <c r="G43" s="18">
        <v>1.0416666666666666E-2</v>
      </c>
      <c r="H43" t="s">
        <v>205</v>
      </c>
      <c r="I43" s="1">
        <f>ROW()</f>
        <v>43</v>
      </c>
    </row>
    <row r="44" spans="1:9" x14ac:dyDescent="0.25">
      <c r="A44" s="1">
        <v>42</v>
      </c>
      <c r="B44" s="1">
        <v>20</v>
      </c>
      <c r="C44" t="s">
        <v>202</v>
      </c>
      <c r="D44" t="s">
        <v>18</v>
      </c>
      <c r="E44" s="14">
        <v>45996</v>
      </c>
      <c r="F44" s="16">
        <v>0.38541666666666669</v>
      </c>
      <c r="G44" s="18">
        <v>1.0416666666666666E-2</v>
      </c>
      <c r="H44" t="s">
        <v>206</v>
      </c>
      <c r="I44" s="1">
        <f>ROW()</f>
        <v>44</v>
      </c>
    </row>
    <row r="45" spans="1:9" x14ac:dyDescent="0.25">
      <c r="A45" s="1">
        <v>43</v>
      </c>
      <c r="B45" s="1">
        <v>12</v>
      </c>
      <c r="C45" t="s">
        <v>202</v>
      </c>
      <c r="D45" t="s">
        <v>18</v>
      </c>
      <c r="E45" s="14">
        <v>45996</v>
      </c>
      <c r="F45" s="16">
        <v>0.38541666666666669</v>
      </c>
      <c r="G45" s="18">
        <v>1.0416666666666666E-2</v>
      </c>
      <c r="H45" t="s">
        <v>207</v>
      </c>
      <c r="I45" s="1">
        <f>ROW()</f>
        <v>45</v>
      </c>
    </row>
    <row r="46" spans="1:9" x14ac:dyDescent="0.25">
      <c r="A46" s="1">
        <v>44</v>
      </c>
      <c r="B46" s="1">
        <v>15</v>
      </c>
      <c r="C46" t="s">
        <v>202</v>
      </c>
      <c r="D46" t="s">
        <v>18</v>
      </c>
      <c r="E46" s="14">
        <v>45996</v>
      </c>
      <c r="F46" s="16">
        <v>0.38541666666666669</v>
      </c>
      <c r="G46" s="18">
        <v>1.0416666666666666E-2</v>
      </c>
      <c r="H46" t="s">
        <v>207</v>
      </c>
      <c r="I46" s="1">
        <f>ROW()</f>
        <v>46</v>
      </c>
    </row>
    <row r="47" spans="1:9" x14ac:dyDescent="0.25">
      <c r="A47" s="1">
        <v>45</v>
      </c>
      <c r="B47" s="1">
        <v>4</v>
      </c>
      <c r="C47" t="s">
        <v>202</v>
      </c>
      <c r="D47" t="s">
        <v>18</v>
      </c>
      <c r="E47" s="14">
        <v>45996</v>
      </c>
      <c r="F47" s="16">
        <v>0.38541666666666669</v>
      </c>
      <c r="G47" s="18">
        <v>1.0416666666666666E-2</v>
      </c>
      <c r="H47" t="s">
        <v>208</v>
      </c>
      <c r="I47" s="1">
        <f>ROW()</f>
        <v>47</v>
      </c>
    </row>
    <row r="48" spans="1:9" x14ac:dyDescent="0.25">
      <c r="A48" s="1">
        <v>46</v>
      </c>
      <c r="B48" s="1">
        <v>11</v>
      </c>
      <c r="C48" t="s">
        <v>202</v>
      </c>
      <c r="D48" t="s">
        <v>18</v>
      </c>
      <c r="E48" s="14">
        <v>45996</v>
      </c>
      <c r="F48" s="16">
        <v>0.38541666666666669</v>
      </c>
      <c r="G48" s="18">
        <v>1.0416666666666666E-2</v>
      </c>
      <c r="H48" t="s">
        <v>209</v>
      </c>
      <c r="I48" s="1">
        <f>ROW()</f>
        <v>48</v>
      </c>
    </row>
    <row r="49" spans="1:9" x14ac:dyDescent="0.25">
      <c r="A49" s="1">
        <v>47</v>
      </c>
      <c r="B49" s="1">
        <v>5</v>
      </c>
      <c r="C49" t="s">
        <v>202</v>
      </c>
      <c r="D49" t="s">
        <v>18</v>
      </c>
      <c r="E49" s="14">
        <v>45996</v>
      </c>
      <c r="F49" s="16">
        <v>0.39583333333333331</v>
      </c>
      <c r="G49" s="18">
        <v>1.0416666666666666E-2</v>
      </c>
      <c r="H49" t="s">
        <v>210</v>
      </c>
      <c r="I49" s="1">
        <f>ROW()</f>
        <v>49</v>
      </c>
    </row>
    <row r="50" spans="1:9" x14ac:dyDescent="0.25">
      <c r="A50" s="1">
        <v>48</v>
      </c>
      <c r="B50" s="1">
        <v>6</v>
      </c>
      <c r="C50" t="s">
        <v>202</v>
      </c>
      <c r="D50" t="s">
        <v>18</v>
      </c>
      <c r="E50" s="14">
        <v>45996</v>
      </c>
      <c r="F50" s="16">
        <v>0.39583333333333331</v>
      </c>
      <c r="G50" s="18">
        <v>1.0416666666666666E-2</v>
      </c>
      <c r="H50" t="s">
        <v>212</v>
      </c>
      <c r="I50" s="1">
        <f>ROW()</f>
        <v>50</v>
      </c>
    </row>
    <row r="51" spans="1:9" x14ac:dyDescent="0.25">
      <c r="A51" s="1">
        <v>49</v>
      </c>
      <c r="B51" s="1">
        <v>13</v>
      </c>
      <c r="C51" t="s">
        <v>202</v>
      </c>
      <c r="D51" t="s">
        <v>18</v>
      </c>
      <c r="E51" s="14">
        <v>45996</v>
      </c>
      <c r="F51" s="16">
        <v>0.39583333333333331</v>
      </c>
      <c r="G51" s="18">
        <v>1.0416666666666666E-2</v>
      </c>
      <c r="H51" t="s">
        <v>211</v>
      </c>
      <c r="I51" s="1">
        <f>ROW()</f>
        <v>51</v>
      </c>
    </row>
    <row r="52" spans="1:9" x14ac:dyDescent="0.25">
      <c r="A52" s="1">
        <v>50</v>
      </c>
      <c r="B52" s="1">
        <v>19</v>
      </c>
      <c r="C52" t="s">
        <v>202</v>
      </c>
      <c r="D52" t="s">
        <v>18</v>
      </c>
      <c r="E52" s="14">
        <v>45996</v>
      </c>
      <c r="F52" s="16">
        <v>0.39583333333333331</v>
      </c>
      <c r="G52" s="18">
        <v>1.0416666666666666E-2</v>
      </c>
      <c r="H52" t="s">
        <v>213</v>
      </c>
      <c r="I52" s="1">
        <f>ROW()</f>
        <v>52</v>
      </c>
    </row>
    <row r="53" spans="1:9" x14ac:dyDescent="0.25">
      <c r="A53" s="1">
        <v>51</v>
      </c>
      <c r="B53" s="1">
        <v>18</v>
      </c>
      <c r="C53" t="s">
        <v>202</v>
      </c>
      <c r="D53" t="s">
        <v>18</v>
      </c>
      <c r="E53" s="14">
        <v>45996</v>
      </c>
      <c r="F53" s="16">
        <v>0.39583333333333331</v>
      </c>
      <c r="G53" s="18">
        <v>1.0416666666666666E-2</v>
      </c>
      <c r="H53" t="s">
        <v>214</v>
      </c>
      <c r="I53" s="1">
        <f>ROW()</f>
        <v>53</v>
      </c>
    </row>
    <row r="54" spans="1:9" x14ac:dyDescent="0.25">
      <c r="A54" s="1">
        <v>52</v>
      </c>
      <c r="B54" s="1">
        <v>8</v>
      </c>
      <c r="C54" t="s">
        <v>202</v>
      </c>
      <c r="D54" t="s">
        <v>18</v>
      </c>
      <c r="E54" s="14">
        <v>45996</v>
      </c>
      <c r="F54" s="16">
        <v>0.39583333333333331</v>
      </c>
      <c r="G54" s="18">
        <v>1.0416666666666666E-2</v>
      </c>
      <c r="H54" t="s">
        <v>215</v>
      </c>
      <c r="I54" s="1">
        <f>ROW()</f>
        <v>54</v>
      </c>
    </row>
    <row r="55" spans="1:9" x14ac:dyDescent="0.25">
      <c r="A55" s="1">
        <v>53</v>
      </c>
      <c r="B55" s="1">
        <v>7</v>
      </c>
      <c r="C55" t="s">
        <v>202</v>
      </c>
      <c r="D55" t="s">
        <v>18</v>
      </c>
      <c r="E55" s="14">
        <v>45996</v>
      </c>
      <c r="F55" s="16">
        <v>0.39583333333333331</v>
      </c>
      <c r="G55" s="18">
        <v>1.0416666666666666E-2</v>
      </c>
      <c r="H55" t="s">
        <v>216</v>
      </c>
      <c r="I55" s="1">
        <f>ROW()</f>
        <v>55</v>
      </c>
    </row>
    <row r="56" spans="1:9" x14ac:dyDescent="0.25">
      <c r="A56" s="1">
        <v>54</v>
      </c>
      <c r="B56" s="1">
        <v>21</v>
      </c>
      <c r="C56" t="s">
        <v>223</v>
      </c>
      <c r="D56" t="s">
        <v>18</v>
      </c>
      <c r="E56" s="14">
        <v>46000</v>
      </c>
      <c r="F56" s="16">
        <v>0.35416666666666669</v>
      </c>
      <c r="G56" s="18">
        <v>1.0416666666666666E-2</v>
      </c>
      <c r="H56" t="s">
        <v>224</v>
      </c>
      <c r="I56" s="1">
        <f>ROW()</f>
        <v>56</v>
      </c>
    </row>
    <row r="57" spans="1:9" x14ac:dyDescent="0.25">
      <c r="A57" s="1">
        <v>55</v>
      </c>
      <c r="B57" s="1">
        <v>21</v>
      </c>
      <c r="C57" t="s">
        <v>202</v>
      </c>
      <c r="D57" t="s">
        <v>18</v>
      </c>
      <c r="E57" s="14">
        <v>46000</v>
      </c>
      <c r="F57" s="16">
        <v>0.33333333333333331</v>
      </c>
      <c r="G57" s="18">
        <v>1.0416666666666666E-2</v>
      </c>
      <c r="H57" t="s">
        <v>225</v>
      </c>
      <c r="I57" s="1">
        <f>ROW()</f>
        <v>57</v>
      </c>
    </row>
    <row r="58" spans="1:9" x14ac:dyDescent="0.25">
      <c r="A58" s="1">
        <v>56</v>
      </c>
      <c r="B58" s="1">
        <v>22</v>
      </c>
      <c r="C58" t="s">
        <v>233</v>
      </c>
      <c r="D58" t="s">
        <v>18</v>
      </c>
      <c r="E58" s="14">
        <v>46000</v>
      </c>
      <c r="F58" s="16">
        <v>0.36458333333333331</v>
      </c>
      <c r="G58" s="18">
        <v>1.0416666666666666E-2</v>
      </c>
      <c r="H58" t="s">
        <v>234</v>
      </c>
      <c r="I58" s="1">
        <f>ROW()</f>
        <v>58</v>
      </c>
    </row>
    <row r="59" spans="1:9" x14ac:dyDescent="0.25">
      <c r="A59" s="1">
        <v>57</v>
      </c>
      <c r="B59" s="1">
        <v>23</v>
      </c>
      <c r="C59" t="s">
        <v>144</v>
      </c>
      <c r="D59" t="s">
        <v>18</v>
      </c>
      <c r="E59" s="14">
        <v>46000</v>
      </c>
      <c r="F59" s="16">
        <v>0.48958333333333331</v>
      </c>
      <c r="G59" s="18">
        <v>1.0416666666666666E-2</v>
      </c>
      <c r="H59" t="s">
        <v>238</v>
      </c>
      <c r="I59" s="1">
        <f>ROW()</f>
        <v>59</v>
      </c>
    </row>
    <row r="60" spans="1:9" x14ac:dyDescent="0.25">
      <c r="A60" s="1">
        <v>58</v>
      </c>
      <c r="B60" s="1">
        <v>23</v>
      </c>
      <c r="C60" t="s">
        <v>202</v>
      </c>
      <c r="D60" t="s">
        <v>18</v>
      </c>
      <c r="E60" s="14">
        <v>46000</v>
      </c>
      <c r="F60" s="16">
        <v>0.48958333333333331</v>
      </c>
      <c r="G60" s="18">
        <v>1.0416666666666666E-2</v>
      </c>
      <c r="H60" t="s">
        <v>239</v>
      </c>
      <c r="I60" s="1">
        <f>ROW()</f>
        <v>60</v>
      </c>
    </row>
    <row r="61" spans="1:9" x14ac:dyDescent="0.25">
      <c r="A61" s="1">
        <v>59</v>
      </c>
      <c r="B61" s="1">
        <v>24</v>
      </c>
      <c r="C61" t="s">
        <v>247</v>
      </c>
      <c r="D61" t="s">
        <v>18</v>
      </c>
      <c r="E61" s="14">
        <v>46000</v>
      </c>
      <c r="F61" s="16">
        <v>0.48958333333333331</v>
      </c>
      <c r="G61" s="18">
        <v>1.0416666666666666E-2</v>
      </c>
      <c r="H61" t="s">
        <v>238</v>
      </c>
      <c r="I61" s="1">
        <f>ROW()</f>
        <v>61</v>
      </c>
    </row>
    <row r="62" spans="1:9" x14ac:dyDescent="0.25">
      <c r="A62" s="1">
        <v>60</v>
      </c>
      <c r="B62" s="1">
        <v>24</v>
      </c>
      <c r="C62" t="s">
        <v>202</v>
      </c>
      <c r="D62" t="s">
        <v>18</v>
      </c>
      <c r="E62" s="14">
        <v>46000</v>
      </c>
      <c r="F62" s="16">
        <v>0.48958333333333331</v>
      </c>
      <c r="G62" s="18">
        <v>1.0416666666666666E-2</v>
      </c>
      <c r="H62" t="s">
        <v>248</v>
      </c>
      <c r="I62" s="1">
        <f>ROW()</f>
        <v>62</v>
      </c>
    </row>
    <row r="63" spans="1:9" x14ac:dyDescent="0.25">
      <c r="A63" s="1">
        <v>61</v>
      </c>
      <c r="B63" s="1">
        <v>25</v>
      </c>
      <c r="C63" t="s">
        <v>253</v>
      </c>
      <c r="D63" t="s">
        <v>18</v>
      </c>
      <c r="E63" s="14">
        <v>46000</v>
      </c>
      <c r="F63" s="16">
        <v>0.48958333333333331</v>
      </c>
      <c r="G63" s="18">
        <v>1.0416666666666666E-2</v>
      </c>
      <c r="H63" t="s">
        <v>254</v>
      </c>
      <c r="I63" s="1">
        <f>ROW()</f>
        <v>63</v>
      </c>
    </row>
    <row r="64" spans="1:9" x14ac:dyDescent="0.25">
      <c r="A64" s="1">
        <v>62</v>
      </c>
      <c r="B64" s="1">
        <v>25</v>
      </c>
      <c r="C64" t="s">
        <v>202</v>
      </c>
      <c r="D64" t="s">
        <v>18</v>
      </c>
      <c r="E64" s="14">
        <v>46000</v>
      </c>
      <c r="F64" s="16">
        <v>0.48958333333333331</v>
      </c>
      <c r="G64" s="18">
        <v>1.0416666666666666E-2</v>
      </c>
      <c r="H64" t="s">
        <v>248</v>
      </c>
      <c r="I64" s="1">
        <f>ROW()</f>
        <v>64</v>
      </c>
    </row>
    <row r="65" spans="1:9" x14ac:dyDescent="0.25">
      <c r="A65" s="1">
        <v>63</v>
      </c>
      <c r="B65" s="1">
        <v>26</v>
      </c>
      <c r="C65" t="s">
        <v>202</v>
      </c>
      <c r="D65" t="s">
        <v>18</v>
      </c>
      <c r="E65" s="14">
        <v>46000</v>
      </c>
      <c r="F65" s="16">
        <v>0.61458333333333337</v>
      </c>
      <c r="G65" s="18">
        <v>1.0416666666666666E-2</v>
      </c>
      <c r="H65" t="s">
        <v>258</v>
      </c>
      <c r="I65" s="1">
        <f>ROW()</f>
        <v>65</v>
      </c>
    </row>
    <row r="66" spans="1:9" x14ac:dyDescent="0.25">
      <c r="A66" s="1">
        <v>64</v>
      </c>
      <c r="B66" s="1">
        <v>27</v>
      </c>
      <c r="C66" t="s">
        <v>266</v>
      </c>
      <c r="D66" t="s">
        <v>18</v>
      </c>
      <c r="E66" s="14">
        <v>46000</v>
      </c>
      <c r="F66" s="16">
        <v>0.61458333333333337</v>
      </c>
      <c r="G66" s="18">
        <v>1.0416666666666666E-2</v>
      </c>
      <c r="H66" t="s">
        <v>267</v>
      </c>
      <c r="I66" s="1">
        <f>ROW()</f>
        <v>66</v>
      </c>
    </row>
    <row r="67" spans="1:9" x14ac:dyDescent="0.25">
      <c r="A67" s="1">
        <v>65</v>
      </c>
      <c r="B67" s="1">
        <v>28</v>
      </c>
      <c r="C67" t="s">
        <v>271</v>
      </c>
      <c r="D67" t="s">
        <v>18</v>
      </c>
      <c r="E67" s="14">
        <v>46000</v>
      </c>
      <c r="F67" s="16">
        <v>0.65625</v>
      </c>
      <c r="G67" s="18">
        <v>1.0416666666666666E-2</v>
      </c>
      <c r="H67" t="s">
        <v>272</v>
      </c>
      <c r="I67" s="1">
        <f>ROW()</f>
        <v>67</v>
      </c>
    </row>
    <row r="68" spans="1:9" x14ac:dyDescent="0.25">
      <c r="A68" s="1">
        <v>66</v>
      </c>
      <c r="B68" s="1">
        <v>28</v>
      </c>
      <c r="C68" t="s">
        <v>202</v>
      </c>
      <c r="D68" t="s">
        <v>18</v>
      </c>
      <c r="E68" s="14">
        <v>45996</v>
      </c>
      <c r="F68" s="16">
        <v>0.65625</v>
      </c>
      <c r="G68" s="18">
        <v>1.0416666666666666E-2</v>
      </c>
      <c r="H68" t="s">
        <v>273</v>
      </c>
      <c r="I68" s="1">
        <f>ROW()</f>
        <v>68</v>
      </c>
    </row>
    <row r="69" spans="1:9" x14ac:dyDescent="0.25">
      <c r="A69" s="1">
        <v>67</v>
      </c>
      <c r="B69" s="1">
        <v>29</v>
      </c>
      <c r="C69" t="s">
        <v>280</v>
      </c>
      <c r="D69" t="s">
        <v>18</v>
      </c>
      <c r="E69" s="14">
        <v>45996</v>
      </c>
      <c r="F69" s="16">
        <v>0.65625</v>
      </c>
      <c r="G69" s="18">
        <v>1.0416666666666666E-2</v>
      </c>
      <c r="H69" t="s">
        <v>281</v>
      </c>
      <c r="I69" s="1">
        <f>ROW()</f>
        <v>69</v>
      </c>
    </row>
    <row r="70" spans="1:9" x14ac:dyDescent="0.25">
      <c r="A70" s="1">
        <v>68</v>
      </c>
      <c r="B70" s="1">
        <v>30</v>
      </c>
      <c r="C70" t="s">
        <v>285</v>
      </c>
      <c r="D70" t="s">
        <v>18</v>
      </c>
      <c r="E70" s="14">
        <v>46000</v>
      </c>
      <c r="F70" s="16">
        <v>0.65625</v>
      </c>
      <c r="G70" s="18">
        <v>1.0416666666666666E-2</v>
      </c>
      <c r="H70" t="s">
        <v>171</v>
      </c>
      <c r="I70" s="1">
        <f>ROW()</f>
        <v>70</v>
      </c>
    </row>
    <row r="71" spans="1:9" x14ac:dyDescent="0.25">
      <c r="A71" s="1">
        <v>69</v>
      </c>
      <c r="B71" s="1">
        <v>31</v>
      </c>
      <c r="C71" t="s">
        <v>289</v>
      </c>
      <c r="D71" t="s">
        <v>18</v>
      </c>
      <c r="E71" s="14">
        <v>46000</v>
      </c>
      <c r="F71" s="16">
        <v>0.65625</v>
      </c>
      <c r="G71" s="18">
        <v>1.0416666666666666E-2</v>
      </c>
      <c r="H71" t="s">
        <v>290</v>
      </c>
      <c r="I71" s="1">
        <f>ROW()</f>
        <v>71</v>
      </c>
    </row>
    <row r="72" spans="1:9" x14ac:dyDescent="0.25">
      <c r="A72" s="1">
        <v>70</v>
      </c>
      <c r="B72" s="1">
        <v>32</v>
      </c>
      <c r="C72" t="s">
        <v>298</v>
      </c>
      <c r="D72" t="s">
        <v>18</v>
      </c>
      <c r="E72" s="14">
        <v>46000</v>
      </c>
      <c r="F72" s="16">
        <v>0.66666666666666663</v>
      </c>
      <c r="G72" s="18">
        <v>1.0416666666666666E-2</v>
      </c>
      <c r="H72" t="s">
        <v>299</v>
      </c>
      <c r="I72" s="1">
        <f>ROW()</f>
        <v>72</v>
      </c>
    </row>
    <row r="73" spans="1:9" x14ac:dyDescent="0.25">
      <c r="A73" s="1">
        <v>71</v>
      </c>
      <c r="B73" s="1">
        <v>32</v>
      </c>
      <c r="C73" t="s">
        <v>202</v>
      </c>
      <c r="D73" t="s">
        <v>18</v>
      </c>
      <c r="E73" s="14">
        <v>46000</v>
      </c>
      <c r="F73" s="16">
        <v>0.66666666666666663</v>
      </c>
      <c r="G73" s="18">
        <v>1.0416666666666666E-2</v>
      </c>
      <c r="H73" t="s">
        <v>300</v>
      </c>
      <c r="I73" s="1">
        <f>ROW()</f>
        <v>73</v>
      </c>
    </row>
    <row r="74" spans="1:9" x14ac:dyDescent="0.25">
      <c r="A74" s="1">
        <v>72</v>
      </c>
      <c r="B74" s="1">
        <v>33</v>
      </c>
      <c r="C74" t="s">
        <v>308</v>
      </c>
      <c r="D74" t="s">
        <v>18</v>
      </c>
      <c r="E74" s="14">
        <v>46000</v>
      </c>
      <c r="F74" s="16">
        <v>0.66666666666666663</v>
      </c>
      <c r="G74" s="18">
        <v>1.0416666666666666E-2</v>
      </c>
      <c r="H74" t="s">
        <v>309</v>
      </c>
      <c r="I74" s="1">
        <f>ROW()</f>
        <v>74</v>
      </c>
    </row>
    <row r="75" spans="1:9" x14ac:dyDescent="0.25">
      <c r="A75" s="1">
        <v>73</v>
      </c>
      <c r="B75" s="1">
        <v>33</v>
      </c>
      <c r="C75" t="s">
        <v>202</v>
      </c>
      <c r="D75" t="s">
        <v>18</v>
      </c>
      <c r="E75" s="14">
        <v>46000</v>
      </c>
      <c r="F75" s="16">
        <v>0.66666666666666663</v>
      </c>
      <c r="G75" s="18">
        <v>1.0416666666666666E-2</v>
      </c>
      <c r="H75" t="s">
        <v>310</v>
      </c>
      <c r="I75" s="1">
        <f>ROW()</f>
        <v>75</v>
      </c>
    </row>
    <row r="76" spans="1:9" x14ac:dyDescent="0.25">
      <c r="A76" s="1">
        <v>74</v>
      </c>
      <c r="B76" s="1">
        <v>34</v>
      </c>
      <c r="C76" t="s">
        <v>318</v>
      </c>
      <c r="D76" t="s">
        <v>18</v>
      </c>
      <c r="E76" s="14">
        <v>46000</v>
      </c>
      <c r="F76" s="16">
        <v>0.66666666666666663</v>
      </c>
      <c r="G76" s="18">
        <v>1.0416666666666666E-2</v>
      </c>
      <c r="H76" t="s">
        <v>319</v>
      </c>
      <c r="I76" s="1">
        <f>ROW()</f>
        <v>76</v>
      </c>
    </row>
    <row r="77" spans="1:9" x14ac:dyDescent="0.25">
      <c r="A77" s="1">
        <v>75</v>
      </c>
      <c r="B77" s="1">
        <v>35</v>
      </c>
      <c r="C77" t="s">
        <v>328</v>
      </c>
      <c r="D77" t="s">
        <v>18</v>
      </c>
      <c r="E77" s="14">
        <v>46027</v>
      </c>
      <c r="F77" s="16">
        <v>0.48958333333333331</v>
      </c>
      <c r="G77" s="18">
        <v>1.0416666666666666E-2</v>
      </c>
      <c r="H77" t="s">
        <v>329</v>
      </c>
      <c r="I77" s="1">
        <f>ROW()</f>
        <v>77</v>
      </c>
    </row>
    <row r="78" spans="1:9" x14ac:dyDescent="0.25">
      <c r="A78" s="1">
        <v>76</v>
      </c>
      <c r="B78" s="1">
        <v>27</v>
      </c>
      <c r="C78" t="s">
        <v>330</v>
      </c>
      <c r="D78" t="s">
        <v>18</v>
      </c>
      <c r="E78" s="14">
        <v>46143</v>
      </c>
      <c r="F78" s="16">
        <v>0.60416666666666663</v>
      </c>
      <c r="G78" s="18">
        <v>1.0416666666666666E-2</v>
      </c>
      <c r="H78" t="s">
        <v>331</v>
      </c>
      <c r="I78" s="1">
        <f>ROW()</f>
        <v>78</v>
      </c>
    </row>
    <row r="79" spans="1:9" x14ac:dyDescent="0.25">
      <c r="A79" s="1">
        <v>77</v>
      </c>
      <c r="B79" s="1">
        <v>36</v>
      </c>
      <c r="C79" t="s">
        <v>335</v>
      </c>
      <c r="D79" t="s">
        <v>18</v>
      </c>
      <c r="E79" s="14">
        <v>46027</v>
      </c>
      <c r="F79" s="16">
        <v>0.60416666666666663</v>
      </c>
      <c r="G79" s="18">
        <v>1.0416666666666666E-2</v>
      </c>
      <c r="H79" t="s">
        <v>238</v>
      </c>
      <c r="I79" s="1">
        <f>ROW()</f>
        <v>79</v>
      </c>
    </row>
    <row r="80" spans="1:9" x14ac:dyDescent="0.25">
      <c r="A80" s="1">
        <v>78</v>
      </c>
      <c r="B80" s="1">
        <v>36</v>
      </c>
      <c r="C80" t="s">
        <v>330</v>
      </c>
      <c r="D80" t="s">
        <v>18</v>
      </c>
      <c r="E80" s="14">
        <v>46027</v>
      </c>
      <c r="F80" s="16">
        <v>0.60416666666666663</v>
      </c>
      <c r="G80" s="18">
        <v>1.0416666666666666E-2</v>
      </c>
      <c r="H80" t="s">
        <v>212</v>
      </c>
      <c r="I80" s="1">
        <f>ROW()</f>
        <v>80</v>
      </c>
    </row>
    <row r="81" spans="1:9" x14ac:dyDescent="0.25">
      <c r="A81" s="1">
        <v>79</v>
      </c>
      <c r="B81" s="1">
        <v>37</v>
      </c>
      <c r="C81" t="s">
        <v>341</v>
      </c>
      <c r="D81" t="s">
        <v>18</v>
      </c>
      <c r="E81" s="14">
        <v>46027</v>
      </c>
      <c r="F81" s="16">
        <v>0.60416666666666663</v>
      </c>
      <c r="G81" s="18">
        <v>1.0416666666666666E-2</v>
      </c>
      <c r="H81" t="s">
        <v>340</v>
      </c>
      <c r="I81" s="1">
        <f>ROW()</f>
        <v>81</v>
      </c>
    </row>
    <row r="82" spans="1:9" x14ac:dyDescent="0.25">
      <c r="A82" s="1">
        <v>80</v>
      </c>
      <c r="B82" s="1">
        <v>37</v>
      </c>
      <c r="C82" t="s">
        <v>330</v>
      </c>
      <c r="D82" t="s">
        <v>18</v>
      </c>
      <c r="E82" s="14">
        <v>46027</v>
      </c>
      <c r="F82" s="16">
        <v>0.60416666666666663</v>
      </c>
      <c r="G82" s="18">
        <v>1.0416666666666666E-2</v>
      </c>
      <c r="H82" t="s">
        <v>342</v>
      </c>
      <c r="I82" s="1">
        <f>ROW()</f>
        <v>82</v>
      </c>
    </row>
    <row r="83" spans="1:9" x14ac:dyDescent="0.25">
      <c r="A83" s="1">
        <v>81</v>
      </c>
      <c r="B83" s="1">
        <v>38</v>
      </c>
      <c r="C83" t="s">
        <v>347</v>
      </c>
      <c r="D83" t="s">
        <v>18</v>
      </c>
      <c r="E83" s="14">
        <v>46027</v>
      </c>
      <c r="F83" s="16">
        <v>0.60416666666666663</v>
      </c>
      <c r="G83" s="18">
        <v>1.0416666666666666E-2</v>
      </c>
      <c r="H83" t="s">
        <v>348</v>
      </c>
      <c r="I83" s="1">
        <f>ROW()</f>
        <v>83</v>
      </c>
    </row>
    <row r="84" spans="1:9" x14ac:dyDescent="0.25">
      <c r="A84" s="1">
        <v>82</v>
      </c>
      <c r="B84" s="1">
        <v>38</v>
      </c>
      <c r="C84" t="s">
        <v>349</v>
      </c>
      <c r="D84" t="s">
        <v>18</v>
      </c>
      <c r="E84" s="14">
        <v>46027</v>
      </c>
      <c r="F84" s="16">
        <v>0.60416666666666663</v>
      </c>
      <c r="G84" s="18">
        <v>1.0416666666666666E-2</v>
      </c>
      <c r="H84" t="s">
        <v>350</v>
      </c>
      <c r="I84" s="1">
        <f>ROW()</f>
        <v>84</v>
      </c>
    </row>
    <row r="85" spans="1:9" x14ac:dyDescent="0.25">
      <c r="A85" s="1">
        <v>83</v>
      </c>
      <c r="B85" s="1">
        <v>39</v>
      </c>
      <c r="C85" t="s">
        <v>357</v>
      </c>
      <c r="D85" t="s">
        <v>18</v>
      </c>
      <c r="E85" s="14">
        <v>46027</v>
      </c>
      <c r="F85" s="16">
        <v>0.60416666666666663</v>
      </c>
      <c r="G85" s="18">
        <v>1.0416666666666666E-2</v>
      </c>
      <c r="H85" t="s">
        <v>358</v>
      </c>
      <c r="I85" s="1">
        <f>ROW()</f>
        <v>85</v>
      </c>
    </row>
    <row r="86" spans="1:9" x14ac:dyDescent="0.25">
      <c r="A86" s="1">
        <v>84</v>
      </c>
      <c r="B86" s="1">
        <v>39</v>
      </c>
      <c r="C86" t="s">
        <v>359</v>
      </c>
      <c r="D86" t="s">
        <v>18</v>
      </c>
      <c r="E86" s="14">
        <v>46027</v>
      </c>
      <c r="F86" s="16">
        <v>0.60416666666666663</v>
      </c>
      <c r="G86" s="18">
        <v>1.0416666666666666E-2</v>
      </c>
      <c r="H86" t="s">
        <v>360</v>
      </c>
      <c r="I86" s="1">
        <f>ROW()</f>
        <v>86</v>
      </c>
    </row>
    <row r="87" spans="1:9" x14ac:dyDescent="0.25">
      <c r="A87" s="1">
        <v>85</v>
      </c>
      <c r="B87" s="1">
        <v>40</v>
      </c>
      <c r="C87" t="s">
        <v>367</v>
      </c>
      <c r="D87" t="s">
        <v>18</v>
      </c>
      <c r="E87" s="14">
        <v>46027</v>
      </c>
      <c r="F87" s="16">
        <v>0.61458333333333337</v>
      </c>
      <c r="G87" s="18">
        <v>1.0416666666666666E-2</v>
      </c>
      <c r="H87" t="s">
        <v>368</v>
      </c>
      <c r="I87" s="1">
        <f>ROW()</f>
        <v>87</v>
      </c>
    </row>
    <row r="88" spans="1:9" x14ac:dyDescent="0.25">
      <c r="A88" s="1">
        <v>86</v>
      </c>
      <c r="B88" s="1">
        <v>41</v>
      </c>
      <c r="C88" t="s">
        <v>376</v>
      </c>
      <c r="D88" t="s">
        <v>18</v>
      </c>
      <c r="E88" s="14">
        <v>46027</v>
      </c>
      <c r="F88" s="16">
        <v>0.61458333333333337</v>
      </c>
      <c r="G88" s="18">
        <v>1.0416666666666666E-2</v>
      </c>
      <c r="H88" t="s">
        <v>377</v>
      </c>
      <c r="I88" s="1">
        <f>ROW()</f>
        <v>88</v>
      </c>
    </row>
    <row r="89" spans="1:9" x14ac:dyDescent="0.25">
      <c r="A89" s="1">
        <v>87</v>
      </c>
      <c r="B89" s="1">
        <v>42</v>
      </c>
      <c r="C89" t="s">
        <v>393</v>
      </c>
      <c r="D89" t="s">
        <v>18</v>
      </c>
      <c r="E89" s="14">
        <v>46027</v>
      </c>
      <c r="F89" s="16">
        <v>0.6875</v>
      </c>
      <c r="G89" s="18">
        <v>1.0416666666666666E-2</v>
      </c>
      <c r="H89" t="s">
        <v>394</v>
      </c>
      <c r="I89" s="1">
        <f>ROW()</f>
        <v>89</v>
      </c>
    </row>
    <row r="90" spans="1:9" x14ac:dyDescent="0.25">
      <c r="A90" s="1">
        <v>88</v>
      </c>
      <c r="B90" s="1">
        <v>42</v>
      </c>
      <c r="C90" t="s">
        <v>202</v>
      </c>
      <c r="D90" t="s">
        <v>18</v>
      </c>
      <c r="E90" s="14">
        <v>46027</v>
      </c>
      <c r="F90" s="16">
        <v>0.6875</v>
      </c>
      <c r="G90" s="18">
        <v>1.0416666666666666E-2</v>
      </c>
      <c r="H90" t="s">
        <v>384</v>
      </c>
      <c r="I90" s="1">
        <f>ROW()</f>
        <v>90</v>
      </c>
    </row>
    <row r="91" spans="1:9" x14ac:dyDescent="0.25">
      <c r="A91" s="1">
        <v>89</v>
      </c>
      <c r="B91" s="1">
        <v>43</v>
      </c>
      <c r="C91" t="s">
        <v>391</v>
      </c>
      <c r="D91" t="s">
        <v>18</v>
      </c>
      <c r="E91" s="14">
        <v>46027</v>
      </c>
      <c r="F91" s="16">
        <v>0.6875</v>
      </c>
      <c r="G91" s="18">
        <v>1.0416666666666666E-2</v>
      </c>
      <c r="H91" t="s">
        <v>392</v>
      </c>
      <c r="I91" s="1">
        <f>ROW()</f>
        <v>91</v>
      </c>
    </row>
    <row r="92" spans="1:9" x14ac:dyDescent="0.25">
      <c r="A92" s="1">
        <v>90</v>
      </c>
      <c r="B92" s="1">
        <v>44</v>
      </c>
      <c r="C92" t="s">
        <v>402</v>
      </c>
      <c r="D92" t="s">
        <v>18</v>
      </c>
      <c r="E92" s="14">
        <v>46027</v>
      </c>
      <c r="F92" s="16">
        <v>0.6875</v>
      </c>
      <c r="G92" s="18">
        <v>1.0416666666666666E-2</v>
      </c>
      <c r="H92" t="s">
        <v>403</v>
      </c>
      <c r="I92" s="1">
        <f>ROW()</f>
        <v>92</v>
      </c>
    </row>
    <row r="93" spans="1:9" x14ac:dyDescent="0.25">
      <c r="A93" s="1">
        <v>91</v>
      </c>
      <c r="B93" s="1">
        <v>44</v>
      </c>
      <c r="C93" t="s">
        <v>202</v>
      </c>
      <c r="D93" t="s">
        <v>18</v>
      </c>
      <c r="E93" s="14">
        <v>46027</v>
      </c>
      <c r="F93" s="16">
        <v>0.69791666666666663</v>
      </c>
      <c r="G93" s="18">
        <v>1.0416666666666666E-2</v>
      </c>
      <c r="H93" t="s">
        <v>404</v>
      </c>
      <c r="I93" s="1">
        <f>ROW()</f>
        <v>93</v>
      </c>
    </row>
    <row r="94" spans="1:9" x14ac:dyDescent="0.25">
      <c r="A94" s="1">
        <v>92</v>
      </c>
      <c r="B94" s="1">
        <v>45</v>
      </c>
      <c r="C94" t="s">
        <v>158</v>
      </c>
      <c r="D94" t="s">
        <v>18</v>
      </c>
      <c r="E94" s="14">
        <v>46027</v>
      </c>
      <c r="F94" s="16">
        <v>0.69791666666666663</v>
      </c>
      <c r="G94" s="18">
        <v>1.0416666666666666E-2</v>
      </c>
      <c r="H94" t="s">
        <v>411</v>
      </c>
      <c r="I94" s="1">
        <f>ROW()</f>
        <v>94</v>
      </c>
    </row>
    <row r="95" spans="1:9" x14ac:dyDescent="0.25">
      <c r="A95" s="1">
        <v>93</v>
      </c>
      <c r="B95" s="1">
        <v>45</v>
      </c>
      <c r="C95" t="s">
        <v>202</v>
      </c>
      <c r="D95" t="s">
        <v>18</v>
      </c>
      <c r="E95" s="14">
        <v>46027</v>
      </c>
      <c r="F95" s="16">
        <v>0.69791666666666663</v>
      </c>
      <c r="G95" s="18">
        <v>1.0416666666666666E-2</v>
      </c>
      <c r="H95" t="s">
        <v>412</v>
      </c>
      <c r="I95" s="1">
        <f>ROW()</f>
        <v>95</v>
      </c>
    </row>
  </sheetData>
  <sortState xmlns:xlrd2="http://schemas.microsoft.com/office/spreadsheetml/2017/richdata2" ref="Q3:W4">
    <sortCondition descending="1" ref="S3"/>
  </sortState>
  <mergeCells count="2">
    <mergeCell ref="A1:I2"/>
    <mergeCell ref="Q1:W1"/>
  </mergeCells>
  <conditionalFormatting sqref="A4:I993">
    <cfRule type="expression" dxfId="1" priority="1">
      <formula>AND($A4&lt;&gt;"",MOD(ROW(),2)=1)</formula>
    </cfRule>
    <cfRule type="expression" dxfId="0" priority="2">
      <formula>AND($A4&lt;&gt;"",MOD(ROW(),2)=0)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1BA08-A0FF-476D-85AA-CD76B3DA1701}">
  <sheetPr codeName="Sheet1"/>
  <dimension ref="A1"/>
  <sheetViews>
    <sheetView showGridLines="0" tabSelected="1" workbookViewId="0">
      <selection activeCell="B2" sqref="A1:L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A6C3116D3ADD429CF17E58F054B925" ma:contentTypeVersion="10" ma:contentTypeDescription="Create a new document." ma:contentTypeScope="" ma:versionID="636af23aed4f81f08de10214a6304176">
  <xsd:schema xmlns:xsd="http://www.w3.org/2001/XMLSchema" xmlns:xs="http://www.w3.org/2001/XMLSchema" xmlns:p="http://schemas.microsoft.com/office/2006/metadata/properties" xmlns:ns2="5968fdca-dc10-4507-87ce-1f26e5e2d818" xmlns:ns3="fd9aefae-fe15-47d1-af9d-746cc2fd2c30" targetNamespace="http://schemas.microsoft.com/office/2006/metadata/properties" ma:root="true" ma:fieldsID="1b35cc4cb0c3e80272b6d06e78512d3d" ns2:_="" ns3:_="">
    <xsd:import namespace="5968fdca-dc10-4507-87ce-1f26e5e2d818"/>
    <xsd:import namespace="fd9aefae-fe15-47d1-af9d-746cc2fd2c3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68fdca-dc10-4507-87ce-1f26e5e2d81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01731088-ba98-4fc8-a403-2b4e5a72fc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9aefae-fe15-47d1-af9d-746cc2fd2c30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cce36a5-1dfe-4314-a654-5e6116efdf72}" ma:internalName="TaxCatchAll" ma:showField="CatchAllData" ma:web="fd9aefae-fe15-47d1-af9d-746cc2fd2c3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d9aefae-fe15-47d1-af9d-746cc2fd2c30" xsi:nil="true"/>
    <lcf76f155ced4ddcb4097134ff3c332f xmlns="5968fdca-dc10-4507-87ce-1f26e5e2d81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E5CC96-8A51-4BAA-93A6-831EE3AF27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68fdca-dc10-4507-87ce-1f26e5e2d818"/>
    <ds:schemaRef ds:uri="fd9aefae-fe15-47d1-af9d-746cc2fd2c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18029DE-39CE-43FB-BA38-47270973D846}">
  <ds:schemaRefs>
    <ds:schemaRef ds:uri="http://purl.org/dc/dcmitype/"/>
    <ds:schemaRef ds:uri="http://schemas.microsoft.com/office/infopath/2007/PartnerControls"/>
    <ds:schemaRef ds:uri="http://purl.org/dc/elements/1.1/"/>
    <ds:schemaRef ds:uri="5968fdca-dc10-4507-87ce-1f26e5e2d818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fd9aefae-fe15-47d1-af9d-746cc2fd2c30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865DEFA-3DB0-407D-87FF-6DB5A185AF0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Admin</vt:lpstr>
      <vt:lpstr>Contact DB</vt:lpstr>
      <vt:lpstr>Interactions DB</vt:lpstr>
      <vt:lpstr>Contact Form</vt:lpstr>
      <vt:lpstr>'Contact DB'!Criteria</vt:lpstr>
      <vt:lpstr>'Interactions DB'!Criteria</vt:lpstr>
      <vt:lpstr>Durations</vt:lpstr>
      <vt:lpstr>'Contact DB'!Extract</vt:lpstr>
      <vt:lpstr>'Interactions DB'!Extract</vt:lpstr>
      <vt:lpstr>Times</vt:lpstr>
    </vt:vector>
  </TitlesOfParts>
  <Manager/>
  <Company>HP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Randy Austin</dc:creator>
  <cp:keywords/>
  <dc:description/>
  <cp:lastModifiedBy>Russ Miller</cp:lastModifiedBy>
  <cp:revision/>
  <dcterms:created xsi:type="dcterms:W3CDTF">2023-11-05T22:36:39Z</dcterms:created>
  <dcterms:modified xsi:type="dcterms:W3CDTF">2026-04-22T19:49:03Z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0x010100D0A6C3116D3ADD429CF17E58F054B925</vt:lpwstr>
  </property>
  <property fmtid="{D5CDD505-2E9C-101B-9397-08002B2CF9AE}" pid="3" name="MediaServiceImageTags">
    <vt:lpwstr/>
  </property>
</Properties>
</file>