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us\Google Drive\github\website\JELambert.github.io\assets\data\"/>
    </mc:Choice>
  </mc:AlternateContent>
  <xr:revisionPtr revIDLastSave="0" documentId="8_{363BFEA2-F50F-4299-A24A-70646EF82C8B}" xr6:coauthVersionLast="43" xr6:coauthVersionMax="43" xr10:uidLastSave="{00000000-0000-0000-0000-000000000000}"/>
  <bookViews>
    <workbookView xWindow="3840" yWindow="2190" windowWidth="21600" windowHeight="11385" xr2:uid="{C09805D5-71F7-450E-BA40-9BD32EED5066}"/>
  </bookViews>
  <sheets>
    <sheet name="Calculation from Raw Tota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W3" i="1" l="1"/>
  <c r="AV3" i="1"/>
  <c r="AX3" i="1" s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V3" i="1"/>
  <c r="S3" i="1"/>
  <c r="P3" i="1"/>
  <c r="M3" i="1"/>
  <c r="J3" i="1"/>
  <c r="G3" i="1"/>
  <c r="D3" i="1"/>
</calcChain>
</file>

<file path=xl/sharedStrings.xml><?xml version="1.0" encoding="utf-8"?>
<sst xmlns="http://schemas.openxmlformats.org/spreadsheetml/2006/main" count="52" uniqueCount="52">
  <si>
    <t>HD</t>
  </si>
  <si>
    <t>LD</t>
  </si>
  <si>
    <t>dis</t>
  </si>
  <si>
    <t>HT</t>
  </si>
  <si>
    <t>LT</t>
  </si>
  <si>
    <t>Task</t>
  </si>
  <si>
    <t>IC</t>
  </si>
  <si>
    <t>EC</t>
  </si>
  <si>
    <t>bace</t>
  </si>
  <si>
    <t>HB</t>
  </si>
  <si>
    <t>LB</t>
  </si>
  <si>
    <t>IGB</t>
  </si>
  <si>
    <t>HS</t>
  </si>
  <si>
    <t>LS</t>
  </si>
  <si>
    <t>SC</t>
  </si>
  <si>
    <t>HC</t>
  </si>
  <si>
    <t>LC</t>
  </si>
  <si>
    <t>CC</t>
  </si>
  <si>
    <t>HP</t>
  </si>
  <si>
    <t>LP</t>
  </si>
  <si>
    <t xml:space="preserve">Pwr </t>
  </si>
  <si>
    <t>Self+3</t>
  </si>
  <si>
    <t>Self+2</t>
  </si>
  <si>
    <t>Self+1</t>
  </si>
  <si>
    <t>Self-1</t>
  </si>
  <si>
    <t>Self-2</t>
  </si>
  <si>
    <t>Self-3</t>
  </si>
  <si>
    <t>Other+3</t>
  </si>
  <si>
    <t>Other+2</t>
  </si>
  <si>
    <t>Other+1</t>
  </si>
  <si>
    <t>Other-1</t>
  </si>
  <si>
    <t>Other-2</t>
  </si>
  <si>
    <t>Other-3</t>
  </si>
  <si>
    <t>I1</t>
  </si>
  <si>
    <t>I2</t>
  </si>
  <si>
    <t>I3new</t>
  </si>
  <si>
    <t>I4a</t>
  </si>
  <si>
    <t>I4b</t>
  </si>
  <si>
    <t>I5ap</t>
  </si>
  <si>
    <t>I5pr</t>
  </si>
  <si>
    <t>I5re</t>
  </si>
  <si>
    <t>I5op</t>
  </si>
  <si>
    <t>I5th</t>
  </si>
  <si>
    <t>I5pu</t>
  </si>
  <si>
    <t>P1</t>
  </si>
  <si>
    <t>P2</t>
  </si>
  <si>
    <t>P3</t>
  </si>
  <si>
    <t>P4</t>
  </si>
  <si>
    <t>P5</t>
  </si>
  <si>
    <t xml:space="preserve"> </t>
  </si>
  <si>
    <t>Scores Final</t>
  </si>
  <si>
    <t xml:space="preserve">Total Raw Counts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</si>
</sst>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Times New Roman"/>
      <family val="1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">
    <xf numFmtId="0" fontId="0" fillId="0" borderId="0" xfId="0"/>
    <xf numFmtId="0" fontId="2" fillId="0" borderId="0" xfId="0" applyFont="1"/>
    <xf numFmtId="0" fontId="0" fillId="0" borderId="0" xfId="0" quotePrefix="1" applyNumberFormat="1"/>
    <xf numFmtId="2" fontId="3" fillId="0" borderId="0" xfId="0" applyNumberFormat="1" applyFont="1" applyAlignment="1" applyProtection="1">
      <alignment horizontal="right"/>
    </xf>
    <xf numFmtId="0" fontId="1" fillId="2" borderId="1" xfId="1"/>
    <xf numFmtId="164" fontId="3" fillId="0" borderId="0" xfId="0" applyNumberFormat="1" applyFont="1" applyAlignment="1" applyProtection="1">
      <alignment horizontal="right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12CA0-2AFA-49AC-9AEE-AEF1B8BE47B9}">
  <dimension ref="A1:AX11"/>
  <sheetViews>
    <sheetView tabSelected="1" zoomScale="85" zoomScaleNormal="85" workbookViewId="0">
      <pane ySplit="1" topLeftCell="A2" activePane="bottomLeft" state="frozen"/>
      <selection activeCell="C35" sqref="C35"/>
      <selection pane="bottomLeft" activeCell="A3" sqref="A3"/>
    </sheetView>
  </sheetViews>
  <sheetFormatPr defaultColWidth="8.85546875" defaultRowHeight="15" x14ac:dyDescent="0.25"/>
  <cols>
    <col min="1" max="1" width="28.85546875" customWidth="1"/>
    <col min="35" max="35" width="19.85546875" customWidth="1"/>
  </cols>
  <sheetData>
    <row r="1" spans="1:50" ht="15.75" x14ac:dyDescent="0.25">
      <c r="A1" s="1" t="s">
        <v>49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</row>
    <row r="2" spans="1:50" x14ac:dyDescent="0.25">
      <c r="A2" t="s">
        <v>51</v>
      </c>
      <c r="B2" s="4">
        <v>418</v>
      </c>
      <c r="C2" s="4">
        <v>3483</v>
      </c>
      <c r="E2" s="4">
        <v>4006</v>
      </c>
      <c r="F2" s="4">
        <v>2147</v>
      </c>
      <c r="H2" s="4">
        <v>1764</v>
      </c>
      <c r="I2" s="4">
        <v>3612</v>
      </c>
      <c r="K2" s="4">
        <v>423</v>
      </c>
      <c r="L2" s="4">
        <v>2223</v>
      </c>
      <c r="N2" s="4">
        <v>1891</v>
      </c>
      <c r="O2" s="4">
        <v>2194</v>
      </c>
      <c r="Q2" s="4">
        <v>5456</v>
      </c>
      <c r="R2" s="4">
        <v>4748</v>
      </c>
      <c r="T2" s="4">
        <v>1266</v>
      </c>
      <c r="U2" s="4">
        <v>3779</v>
      </c>
    </row>
    <row r="3" spans="1:50" ht="15.75" x14ac:dyDescent="0.25">
      <c r="A3" t="s">
        <v>50</v>
      </c>
      <c r="D3">
        <f>B2/(B2+C2)</f>
        <v>0.1071520123045373</v>
      </c>
      <c r="G3">
        <f>E2/(E2+F2)</f>
        <v>0.65106452137168858</v>
      </c>
      <c r="J3">
        <f>H2/(H2+I2)</f>
        <v>0.328125</v>
      </c>
      <c r="M3">
        <f>K2/(K2+L2)</f>
        <v>0.1598639455782313</v>
      </c>
      <c r="P3">
        <f>N2/(N2+O2)</f>
        <v>0.46291309669522646</v>
      </c>
      <c r="S3">
        <f>Q2/(Q2+R2)</f>
        <v>0.53469227753822035</v>
      </c>
      <c r="V3">
        <f>T2/(T2+U2)</f>
        <v>0.25094152626362737</v>
      </c>
      <c r="W3" s="4">
        <v>187</v>
      </c>
      <c r="X3" s="4">
        <v>53</v>
      </c>
      <c r="Y3" s="4">
        <v>665</v>
      </c>
      <c r="Z3" s="4">
        <v>112</v>
      </c>
      <c r="AA3" s="4">
        <v>19</v>
      </c>
      <c r="AB3" s="4">
        <v>112</v>
      </c>
      <c r="AC3" s="4">
        <v>1024</v>
      </c>
      <c r="AD3" s="4">
        <v>233</v>
      </c>
      <c r="AE3" s="4">
        <v>1931</v>
      </c>
      <c r="AF3" s="4">
        <v>417</v>
      </c>
      <c r="AG3" s="4">
        <v>115</v>
      </c>
      <c r="AH3" s="4">
        <v>691</v>
      </c>
      <c r="AI3" s="5">
        <f>((W3+X3+Y3)-(Z3+AA3+AB3))/(W3+X3+Y3+Z3+AA3+AB3)</f>
        <v>0.5766550522648084</v>
      </c>
      <c r="AJ3" s="3">
        <f>((W3*3)+(X3*2)+(Y3*1)-(Z3*1)-(AA3*2)-(AB3*3))/((W3+X3+Y3+Z3+AA3+AB3)*3)</f>
        <v>0.2456445993031359</v>
      </c>
      <c r="AK3" s="3">
        <f>1-(((Y3*X3)+(Y3*W3)+(Y3*Z3)+(Y3*AA3)+(Y3*AB3)+(X3*W3)+(X3*Z3)+(X3*AA3)+(X3*AB3)+(W3*Z3)+(W3*AA3)+(W3*AB3)+(Z3*AA3)+(Z3*AB3)+(AA3*AB3))/(15*((W3+X3+Y3+Z3+AA3+AB3)/6)*((W3+X3+Y3+Z3+AA3+AB3)/6)))</f>
        <v>0.2602326117835595</v>
      </c>
      <c r="AL3" s="3">
        <f>1-ABS(((W3+X3+Y3)-(Z3+AA3+AB3))/((W3+X3+Y3+Z3+AA3+AB3)))</f>
        <v>0.4233449477351916</v>
      </c>
      <c r="AM3" s="3">
        <f>1-ABS(((X3+Y3+Z3+AA3)-(W3+AB3))/(W3+X3+Y3+Z3+AA3+AB3))</f>
        <v>0.52090592334494779</v>
      </c>
      <c r="AN3" s="3">
        <f>(Y3/(W3+X3+Y3+Z3+AA3+AB3))</f>
        <v>0.57926829268292679</v>
      </c>
      <c r="AO3" s="3">
        <f>(X3/(W3+X3+Y3+Z3+AA3+AB3))</f>
        <v>4.6167247386759584E-2</v>
      </c>
      <c r="AP3" s="3">
        <f>(W3/(W3+X3+Y3+Z3+AA3+AB3))</f>
        <v>0.16289198606271776</v>
      </c>
      <c r="AQ3" s="3">
        <f>(Z3/(W3+X3+Y3+Z3+AA3+AB3))</f>
        <v>9.7560975609756101E-2</v>
      </c>
      <c r="AR3" s="3">
        <f>(AA3/(W3+X3+Y3+Z3+AA3+AB3))</f>
        <v>1.6550522648083623E-2</v>
      </c>
      <c r="AS3" s="3">
        <f>(AB3/(W3+X3+Y3+Z3+AA3+AB3))</f>
        <v>9.7560975609756101E-2</v>
      </c>
      <c r="AT3" s="3">
        <f>((AC3+AD3+AE3)-(AF3+AG3+AH3))/(AC3+AD3+AE3+AF3+AG3+AH3)</f>
        <v>0.44547721605078211</v>
      </c>
      <c r="AU3" s="3">
        <f>((AC3*3)+(AD3*2)+(AE3*1)-(AF3*1)-(AG3*2)-(AH3*3))/((AC3+AD3+AE3+AF3+AG3+AH3)*3)</f>
        <v>0.20773823018212045</v>
      </c>
      <c r="AV3" s="3">
        <f>1-(((AE3*AD3)+(AE3*AC3)+(AE3*AF3)+(AE3*AG3)+(AE3*AH3)+(AD3*AC3)+(AD3*AF3)+(AD3*AG3)+(AD3*AH3)+(AC3*AF3)+(AC3*AG3)+(AC3*AH3)+(AF3*AG3)+(AF3*AH3)+(AG3*AH3))/(15*((AE3+AD3+AC3+AF3+AG3+AH3)/6)*((AE3+AD3+AC3+AF3+AG3+AH3)/6)))</f>
        <v>0.13897784752274001</v>
      </c>
      <c r="AW3" s="3">
        <f>(W3+X3+Y3+Z3+AA3+AB3)/(W3+X3+Y3+Z3+AA3+AB3+AC3+AD3+AE3+AF3+AG3+AH3)</f>
        <v>0.20651196258319843</v>
      </c>
      <c r="AX3" s="3">
        <f t="shared" ref="AX3" si="0">(1-(AV3*AW3))</f>
        <v>0.97129941195249048</v>
      </c>
    </row>
    <row r="5" spans="1:50" ht="15.75" x14ac:dyDescent="0.25"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</row>
    <row r="6" spans="1:50" ht="15.75" x14ac:dyDescent="0.25"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</row>
    <row r="7" spans="1:50" ht="15.75" x14ac:dyDescent="0.25"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</row>
    <row r="8" spans="1:50" ht="15.75" x14ac:dyDescent="0.25"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</row>
    <row r="9" spans="1:50" ht="15.75" x14ac:dyDescent="0.25"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</row>
    <row r="10" spans="1:50" ht="15.75" x14ac:dyDescent="0.25"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</row>
    <row r="11" spans="1:50" ht="15.75" x14ac:dyDescent="0.25"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Calculation from Raw Totals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Jesus</cp:lastModifiedBy>
  <dcterms:created xsi:type="dcterms:W3CDTF">2018-08-31T17:18:00Z</dcterms:created>
  <dcterms:modified xsi:type="dcterms:W3CDTF">2019-07-23T01:44:34Z</dcterms:modified>
</cp:coreProperties>
</file>