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68962e13963e01/Soongsil/2021_2/MATLAB/조별과제/refined_data/"/>
    </mc:Choice>
  </mc:AlternateContent>
  <xr:revisionPtr revIDLastSave="44" documentId="11_1CBBD0BBDF54B6D23798925FAA2B30C76C7B6DE4" xr6:coauthVersionLast="47" xr6:coauthVersionMax="47" xr10:uidLastSave="{BE9B4C15-1EFD-4DE8-B487-D976DAC03AA7}"/>
  <bookViews>
    <workbookView xWindow="-23148" yWindow="-108" windowWidth="23256" windowHeight="12576" activeTab="2" xr2:uid="{00000000-000D-0000-FFFF-FFFF00000000}"/>
  </bookViews>
  <sheets>
    <sheet name="ratio" sheetId="6" r:id="rId1"/>
    <sheet name="season" sheetId="5" r:id="rId2"/>
    <sheet name="2018년" sheetId="1" r:id="rId3"/>
    <sheet name="2019년" sheetId="2" r:id="rId4"/>
    <sheet name="2020년" sheetId="3" r:id="rId5"/>
    <sheet name="자치구 - 자치구 i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0" i="1" l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15" i="1"/>
  <c r="AA14" i="1"/>
  <c r="AA13" i="1"/>
  <c r="AA12" i="1"/>
  <c r="AA11" i="1"/>
  <c r="AA10" i="1"/>
  <c r="AA9" i="1"/>
  <c r="AA8" i="1"/>
  <c r="AA7" i="1"/>
  <c r="AA6" i="1"/>
  <c r="AA5" i="1"/>
  <c r="AA4" i="1"/>
  <c r="Z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B16" i="5"/>
  <c r="B15" i="5"/>
  <c r="B14" i="5"/>
  <c r="B13" i="5"/>
  <c r="B12" i="5"/>
  <c r="B11" i="5"/>
  <c r="B10" i="5"/>
  <c r="B9" i="5"/>
  <c r="B8" i="5"/>
  <c r="B7" i="5"/>
  <c r="B6" i="5"/>
  <c r="B5" i="5"/>
  <c r="B4" i="5"/>
</calcChain>
</file>

<file path=xl/sharedStrings.xml><?xml version="1.0" encoding="utf-8"?>
<sst xmlns="http://schemas.openxmlformats.org/spreadsheetml/2006/main" count="220" uniqueCount="78">
  <si>
    <t>1월</t>
    <phoneticPr fontId="1" type="noConversion"/>
  </si>
  <si>
    <t>2월</t>
    <phoneticPr fontId="1" type="noConversion"/>
  </si>
  <si>
    <t>3월</t>
    <phoneticPr fontId="1" type="noConversion"/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</si>
  <si>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</si>
  <si>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</si>
  <si>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</si>
  <si>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</si>
  <si>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</si>
  <si>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</si>
  <si>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</si>
  <si>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</si>
  <si>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</si>
  <si>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자치구</t>
    <phoneticPr fontId="1" type="noConversion"/>
  </si>
  <si>
    <t>종로구</t>
  </si>
  <si>
    <t>중구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</si>
  <si>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</si>
  <si>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</si>
  <si>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</si>
  <si>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</si>
  <si>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</si>
  <si>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</si>
  <si>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</si>
  <si>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</si>
  <si>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</si>
  <si>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</si>
  <si>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</si>
  <si>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</si>
  <si>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</si>
  <si>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</si>
  <si>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</si>
  <si>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</si>
  <si>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</si>
  <si>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</si>
  <si>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</si>
  <si>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</si>
  <si>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</si>
  <si>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</si>
  <si>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중랑구</t>
  </si>
  <si>
    <t>자치구id</t>
    <phoneticPr fontId="1" type="noConversion"/>
  </si>
  <si>
    <t>2018-winter</t>
    <phoneticPr fontId="1" type="noConversion"/>
  </si>
  <si>
    <t>2018-spring</t>
    <phoneticPr fontId="1" type="noConversion"/>
  </si>
  <si>
    <t>2018-summer</t>
    <phoneticPr fontId="1" type="noConversion"/>
  </si>
  <si>
    <t>2018-autumn</t>
    <phoneticPr fontId="1" type="noConversion"/>
  </si>
  <si>
    <t>2019-winter</t>
  </si>
  <si>
    <t>2019-spring</t>
  </si>
  <si>
    <t>2019-summer</t>
  </si>
  <si>
    <t>2019-autumn</t>
  </si>
  <si>
    <t>2020-winter</t>
  </si>
  <si>
    <t>2020-spring</t>
  </si>
  <si>
    <t>2020-summer</t>
  </si>
  <si>
    <t>2020-autumn</t>
  </si>
  <si>
    <t>2021-winter</t>
    <phoneticPr fontId="1" type="noConversion"/>
  </si>
  <si>
    <t>sum</t>
    <phoneticPr fontId="1" type="noConversion"/>
  </si>
  <si>
    <t>gangnam</t>
    <phoneticPr fontId="1" type="noConversion"/>
  </si>
  <si>
    <t>gangdong</t>
    <phoneticPr fontId="1" type="noConversion"/>
  </si>
  <si>
    <t>gangbuk</t>
    <phoneticPr fontId="1" type="noConversion"/>
  </si>
  <si>
    <t>gangseo</t>
    <phoneticPr fontId="1" type="noConversion"/>
  </si>
  <si>
    <t>gwanak</t>
    <phoneticPr fontId="1" type="noConversion"/>
  </si>
  <si>
    <t>gwangjin</t>
    <phoneticPr fontId="1" type="noConversion"/>
  </si>
  <si>
    <t>guro</t>
    <phoneticPr fontId="1" type="noConversion"/>
  </si>
  <si>
    <t>geumcheon</t>
    <phoneticPr fontId="1" type="noConversion"/>
  </si>
  <si>
    <t>nowon</t>
    <phoneticPr fontId="1" type="noConversion"/>
  </si>
  <si>
    <t>dobong</t>
    <phoneticPr fontId="1" type="noConversion"/>
  </si>
  <si>
    <t>dongdaemun</t>
    <phoneticPr fontId="1" type="noConversion"/>
  </si>
  <si>
    <t>dongjak</t>
    <phoneticPr fontId="1" type="noConversion"/>
  </si>
  <si>
    <t>mapo</t>
    <phoneticPr fontId="1" type="noConversion"/>
  </si>
  <si>
    <t>seodaemun</t>
    <phoneticPr fontId="1" type="noConversion"/>
  </si>
  <si>
    <t>seocho</t>
    <phoneticPr fontId="1" type="noConversion"/>
  </si>
  <si>
    <t>sungdong</t>
    <phoneticPr fontId="1" type="noConversion"/>
  </si>
  <si>
    <t>sungbuk</t>
    <phoneticPr fontId="1" type="noConversion"/>
  </si>
  <si>
    <t>songpa</t>
    <phoneticPr fontId="1" type="noConversion"/>
  </si>
  <si>
    <t>yangcheon</t>
    <phoneticPr fontId="1" type="noConversion"/>
  </si>
  <si>
    <t>yeongdeungpo</t>
    <phoneticPr fontId="1" type="noConversion"/>
  </si>
  <si>
    <t>youngsan</t>
    <phoneticPr fontId="1" type="noConversion"/>
  </si>
  <si>
    <t>eunpyeong</t>
    <phoneticPr fontId="1" type="noConversion"/>
  </si>
  <si>
    <t>jongno</t>
    <phoneticPr fontId="1" type="noConversion"/>
  </si>
  <si>
    <t>junggu</t>
    <phoneticPr fontId="1" type="noConversion"/>
  </si>
  <si>
    <t>jungnang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</si>
</sst>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);[Red]\(0.00000\)"/>
    <numFmt numFmtId="177" formatCode="#,##0.00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Fill="1">
      <alignment vertical="center"/>
    </xf>
    <xf numFmtId="3" fontId="2" fillId="0" borderId="0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 applyAlignment="1"/>
    <xf numFmtId="177" fontId="2" fillId="0" borderId="0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B06E-4BF7-4D17-AE3C-46C1621C6447}">
  <dimension ref="A2:Z27"/>
  <sheetViews>
    <sheetView topLeftCell="I1" zoomScale="85" zoomScaleNormal="85" workbookViewId="0">
      <selection activeCell="Z15" sqref="Z15"/>
    </sheetView>
  </sheetViews>
  <sheetFormatPr defaultColWidth="11.125" defaultRowHeight="16.5" x14ac:dyDescent="0.3"/>
  <sheetData>
    <row r="2" spans="1:26" x14ac:dyDescent="0.3">
      <c r="B2" t="s">
        <v>12</v>
      </c>
    </row>
    <row r="3" spans="1:26" x14ac:dyDescent="0.3"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  <c r="S3" t="s">
        <v>70</v>
      </c>
      <c r="T3" t="s">
        <v>71</v>
      </c>
      <c r="U3" t="s">
        <v>72</v>
      </c>
      <c r="V3" t="s">
        <v>73</v>
      </c>
      <c r="W3" t="s">
        <v>74</v>
      </c>
      <c r="X3" t="s">
        <v>75</v>
      </c>
      <c r="Y3" t="s">
        <v>76</v>
      </c>
      <c r="Z3" t="s">
        <v>77</v>
      </c>
    </row>
    <row r="4" spans="1:26" x14ac:dyDescent="0.3">
      <c r="A4" s="5" t="s">
        <v>39</v>
      </c>
      <c r="B4" s="9">
        <f>season!B4 / season!$AB4 * 100</f>
        <v>4.00548128555267</v>
      </c>
      <c r="C4" s="9">
        <f>season!C4 / season!$AB4 * 100</f>
        <v>2.2460523590242034</v>
      </c>
      <c r="D4" s="9">
        <f>season!D4 / season!$AB4 * 100</f>
        <v>1.2412562341656177</v>
      </c>
      <c r="E4" s="9">
        <f>season!E4 / season!$AB4 * 100</f>
        <v>2.2444589620612185</v>
      </c>
      <c r="F4" s="9">
        <f>season!F4 / season!$AB4 * 100</f>
        <v>2.9831577941012442</v>
      </c>
      <c r="G4" s="9">
        <f>season!G4 / season!$AB4 * 100</f>
        <v>5.6460427986424255</v>
      </c>
      <c r="H4" s="9">
        <f>season!H4 / season!$AB4 * 100</f>
        <v>2.5481604232062334</v>
      </c>
      <c r="I4" s="9">
        <f>season!I4 / season!$AB4 * 100</f>
        <v>1.3438709985818766</v>
      </c>
      <c r="J4" s="9">
        <f>season!J4 / season!$AB4 * 100</f>
        <v>2.0698226549180196</v>
      </c>
      <c r="K4" s="9">
        <f>season!K4 / season!$AB4 * 100</f>
        <v>0.54366704377061459</v>
      </c>
      <c r="L4" s="9">
        <f>season!L4 / season!$AB4 * 100</f>
        <v>4.1836230660144365</v>
      </c>
      <c r="M4" s="9">
        <f>season!M4 / season!$AB4 * 100</f>
        <v>2.3174365429659489</v>
      </c>
      <c r="N4" s="9">
        <f>season!N4 / season!$AB4 * 100</f>
        <v>12.160805621504485</v>
      </c>
      <c r="O4" s="9">
        <f>season!O4 / season!$AB4 * 100</f>
        <v>5.1396612438056692</v>
      </c>
      <c r="P4" s="9">
        <f>season!P4 / season!$AB4 * 100</f>
        <v>4.4439841297662488</v>
      </c>
      <c r="Q4" s="9">
        <f>season!Q4 / season!$AB4 * 100</f>
        <v>6.8124093755477304</v>
      </c>
      <c r="R4" s="9">
        <f>season!R4 / season!$AB4 * 100</f>
        <v>2.554852690450772</v>
      </c>
      <c r="S4" s="9">
        <f>season!S4 / season!$AB4 * 100</f>
        <v>4.5947194824646669</v>
      </c>
      <c r="T4" s="9">
        <f>season!T4 / season!$AB4 * 100</f>
        <v>1.4786723816504406</v>
      </c>
      <c r="U4" s="9">
        <f>season!U4 / season!$AB4 * 100</f>
        <v>10.566452620341305</v>
      </c>
      <c r="V4" s="9">
        <f>season!V4 / season!$AB4 * 100</f>
        <v>2.0347679217323411</v>
      </c>
      <c r="W4" s="9">
        <f>season!W4 / season!$AB4 * 100</f>
        <v>2.9586194808712696</v>
      </c>
      <c r="X4" s="9">
        <f>season!X4 / season!$AB4 * 100</f>
        <v>9.6649086186841728</v>
      </c>
      <c r="Y4" s="9">
        <f>season!Y4 / season!$AB4 * 100</f>
        <v>4.2594687614525411</v>
      </c>
      <c r="Z4" s="9">
        <f>season!Z4 / season!$AB4 * 100</f>
        <v>1.9576475087238483</v>
      </c>
    </row>
    <row r="5" spans="1:26" x14ac:dyDescent="0.3">
      <c r="A5" s="5" t="s">
        <v>40</v>
      </c>
      <c r="B5" s="9">
        <f>season!B5 / season!$AB5 * 100</f>
        <v>3.903170241836952</v>
      </c>
      <c r="C5" s="9">
        <f>season!C5 / season!$AB5 * 100</f>
        <v>2.8194437920463415</v>
      </c>
      <c r="D5" s="9">
        <f>season!D5 / season!$AB5 * 100</f>
        <v>1.5904634137150888</v>
      </c>
      <c r="E5" s="9">
        <f>season!E5 / season!$AB5 * 100</f>
        <v>3.002017759796253</v>
      </c>
      <c r="F5" s="9">
        <f>season!F5 / season!$AB5 * 100</f>
        <v>3.2628450877691964</v>
      </c>
      <c r="G5" s="9">
        <f>season!G5 / season!$AB5 * 100</f>
        <v>6.4590509354012333</v>
      </c>
      <c r="H5" s="9">
        <f>season!H5 / season!$AB5 * 100</f>
        <v>3.086620172332895</v>
      </c>
      <c r="I5" s="9">
        <f>season!I5 / season!$AB5 * 100</f>
        <v>1.2309934924794703</v>
      </c>
      <c r="J5" s="9">
        <f>season!J5 / season!$AB5 * 100</f>
        <v>3.7079497877713132</v>
      </c>
      <c r="K5" s="9">
        <f>season!K5 / season!$AB5 * 100</f>
        <v>0.96903056165368573</v>
      </c>
      <c r="L5" s="9">
        <f>season!L5 / season!$AB5 * 100</f>
        <v>3.6819857770904516</v>
      </c>
      <c r="M5" s="9">
        <f>season!M5 / season!$AB5 * 100</f>
        <v>2.6878170977397895</v>
      </c>
      <c r="N5" s="9">
        <f>season!N5 / season!$AB5 * 100</f>
        <v>10.324849519717423</v>
      </c>
      <c r="O5" s="9">
        <f>season!O5 / season!$AB5 * 100</f>
        <v>4.0220988315162831</v>
      </c>
      <c r="P5" s="9">
        <f>season!P5 / season!$AB5 * 100</f>
        <v>4.424876516094332</v>
      </c>
      <c r="Q5" s="9">
        <f>season!Q5 / season!$AB5 * 100</f>
        <v>6.1659105444338191</v>
      </c>
      <c r="R5" s="9">
        <f>season!R5 / season!$AB5 * 100</f>
        <v>3.0395442722514932</v>
      </c>
      <c r="S5" s="9">
        <f>season!S5 / season!$AB5 * 100</f>
        <v>6.4440300067568383</v>
      </c>
      <c r="T5" s="9">
        <f>season!T5 / season!$AB5 * 100</f>
        <v>2.2334211016689753</v>
      </c>
      <c r="U5" s="9">
        <f>season!U5 / season!$AB5 * 100</f>
        <v>9.8874359481277292</v>
      </c>
      <c r="V5" s="9">
        <f>season!V5 / season!$AB5 * 100</f>
        <v>2.4614191835325205</v>
      </c>
      <c r="W5" s="9">
        <f>season!W5 / season!$AB5 * 100</f>
        <v>2.9683626207029699</v>
      </c>
      <c r="X5" s="9">
        <f>season!X5 / season!$AB5 * 100</f>
        <v>6.2763737310283352</v>
      </c>
      <c r="Y5" s="9">
        <f>season!Y5 / season!$AB5 * 100</f>
        <v>2.8375618193803023</v>
      </c>
      <c r="Z5" s="9">
        <f>season!Z5 / season!$AB5 * 100</f>
        <v>2.5127277851563292</v>
      </c>
    </row>
    <row r="6" spans="1:26" x14ac:dyDescent="0.3">
      <c r="A6" s="5" t="s">
        <v>41</v>
      </c>
      <c r="B6" s="9">
        <f>season!B6 / season!$AB6 * 100</f>
        <v>4.2770472896477676</v>
      </c>
      <c r="C6" s="9">
        <f>season!C6 / season!$AB6 * 100</f>
        <v>3.4501622803109653</v>
      </c>
      <c r="D6" s="9">
        <f>season!D6 / season!$AB6 * 100</f>
        <v>1.7769834242921378</v>
      </c>
      <c r="E6" s="9">
        <f>season!E6 / season!$AB6 * 100</f>
        <v>4.0674754616842135</v>
      </c>
      <c r="F6" s="9">
        <f>season!F6 / season!$AB6 * 100</f>
        <v>3.8062194264081057</v>
      </c>
      <c r="G6" s="9">
        <f>season!G6 / season!$AB6 * 100</f>
        <v>6.1478660559684819</v>
      </c>
      <c r="H6" s="9">
        <f>season!H6 / season!$AB6 * 100</f>
        <v>3.53075724373325</v>
      </c>
      <c r="I6" s="9">
        <f>season!I6 / season!$AB6 * 100</f>
        <v>1.3649739958964169</v>
      </c>
      <c r="J6" s="9">
        <f>season!J6 / season!$AB6 * 100</f>
        <v>4.2263288511276746</v>
      </c>
      <c r="K6" s="9">
        <f>season!K6 / season!$AB6 * 100</f>
        <v>1.1173944928748067</v>
      </c>
      <c r="L6" s="9">
        <f>season!L6 / season!$AB6 * 100</f>
        <v>3.4832788037426963</v>
      </c>
      <c r="M6" s="9">
        <f>season!M6 / season!$AB6 * 100</f>
        <v>2.8801717697681966</v>
      </c>
      <c r="N6" s="9">
        <f>season!N6 / season!$AB6 * 100</f>
        <v>9.0682574228677844</v>
      </c>
      <c r="O6" s="9">
        <f>season!O6 / season!$AB6 * 100</f>
        <v>3.6322252746054522</v>
      </c>
      <c r="P6" s="9">
        <f>season!P6 / season!$AB6 * 100</f>
        <v>4.4429725989585886</v>
      </c>
      <c r="Q6" s="9">
        <f>season!Q6 / season!$AB6 * 100</f>
        <v>5.3354364246865442</v>
      </c>
      <c r="R6" s="9">
        <f>season!R6 / season!$AB6 * 100</f>
        <v>3.1216139678828911</v>
      </c>
      <c r="S6" s="9">
        <f>season!S6 / season!$AB6 * 100</f>
        <v>6.9573983808730411</v>
      </c>
      <c r="T6" s="9">
        <f>season!T6 / season!$AB6 * 100</f>
        <v>2.5868272875168459</v>
      </c>
      <c r="U6" s="9">
        <f>season!U6 / season!$AB6 * 100</f>
        <v>8.8988740382033189</v>
      </c>
      <c r="V6" s="9">
        <f>season!V6 / season!$AB6 * 100</f>
        <v>2.3818350728594666</v>
      </c>
      <c r="W6" s="9">
        <f>season!W6 / season!$AB6 * 100</f>
        <v>2.8837233066178838</v>
      </c>
      <c r="X6" s="9">
        <f>season!X6 / season!$AB6 * 100</f>
        <v>5.4174644643815117</v>
      </c>
      <c r="Y6" s="9">
        <f>season!Y6 / season!$AB6 * 100</f>
        <v>2.4449215826894353</v>
      </c>
      <c r="Z6" s="9">
        <f>season!Z6 / season!$AB6 * 100</f>
        <v>2.6997910824025082</v>
      </c>
    </row>
    <row r="7" spans="1:26" x14ac:dyDescent="0.3">
      <c r="A7" s="5" t="s">
        <v>42</v>
      </c>
      <c r="B7" s="9">
        <f>season!B7 / season!$AB7 * 100</f>
        <v>4.6960965581152632</v>
      </c>
      <c r="C7" s="9">
        <f>season!C7 / season!$AB7 * 100</f>
        <v>3.6099920824504821</v>
      </c>
      <c r="D7" s="9">
        <f>season!D7 / season!$AB7 * 100</f>
        <v>1.7957598373303463</v>
      </c>
      <c r="E7" s="9">
        <f>season!E7 / season!$AB7 * 100</f>
        <v>4.0626925966413392</v>
      </c>
      <c r="F7" s="9">
        <f>season!F7 / season!$AB7 * 100</f>
        <v>3.6067587081798185</v>
      </c>
      <c r="G7" s="9">
        <f>season!G7 / season!$AB7 * 100</f>
        <v>6.135988411586613</v>
      </c>
      <c r="H7" s="9">
        <f>season!H7 / season!$AB7 * 100</f>
        <v>3.5134407150986764</v>
      </c>
      <c r="I7" s="9">
        <f>season!I7 / season!$AB7 * 100</f>
        <v>1.3980266857407631</v>
      </c>
      <c r="J7" s="9">
        <f>season!J7 / season!$AB7 * 100</f>
        <v>4.5056367554241961</v>
      </c>
      <c r="K7" s="9">
        <f>season!K7 / season!$AB7 * 100</f>
        <v>1.1750644425550292</v>
      </c>
      <c r="L7" s="9">
        <f>season!L7 / season!$AB7 * 100</f>
        <v>3.5536470212469244</v>
      </c>
      <c r="M7" s="9">
        <f>season!M7 / season!$AB7 * 100</f>
        <v>2.8397179822844834</v>
      </c>
      <c r="N7" s="9">
        <f>season!N7 / season!$AB7 * 100</f>
        <v>8.4482165269848988</v>
      </c>
      <c r="O7" s="9">
        <f>season!O7 / season!$AB7 * 100</f>
        <v>3.2729057856593387</v>
      </c>
      <c r="P7" s="9">
        <f>season!P7 / season!$AB7 * 100</f>
        <v>4.5492170173331354</v>
      </c>
      <c r="Q7" s="9">
        <f>season!Q7 / season!$AB7 * 100</f>
        <v>5.0399307664277906</v>
      </c>
      <c r="R7" s="9">
        <f>season!R7 / season!$AB7 * 100</f>
        <v>3.3170202572303875</v>
      </c>
      <c r="S7" s="9">
        <f>season!S7 / season!$AB7 * 100</f>
        <v>7.8036503952026841</v>
      </c>
      <c r="T7" s="9">
        <f>season!T7 / season!$AB7 * 100</f>
        <v>2.7781151733538469</v>
      </c>
      <c r="U7" s="9">
        <f>season!U7 / season!$AB7 * 100</f>
        <v>8.7055087700356726</v>
      </c>
      <c r="V7" s="9">
        <f>season!V7 / season!$AB7 * 100</f>
        <v>2.3204943070119799</v>
      </c>
      <c r="W7" s="9">
        <f>season!W7 / season!$AB7 * 100</f>
        <v>2.7543850178369795</v>
      </c>
      <c r="X7" s="9">
        <f>season!X7 / season!$AB7 * 100</f>
        <v>5.1008025516102764</v>
      </c>
      <c r="Y7" s="9">
        <f>season!Y7 / season!$AB7 * 100</f>
        <v>2.4170175580657789</v>
      </c>
      <c r="Z7" s="9">
        <f>season!Z7 / season!$AB7 * 100</f>
        <v>2.5999140765932944</v>
      </c>
    </row>
    <row r="8" spans="1:26" x14ac:dyDescent="0.3">
      <c r="A8" s="5" t="s">
        <v>43</v>
      </c>
      <c r="B8" s="9">
        <f>season!B8 / season!$AB8 * 100</f>
        <v>4.1784087598502122</v>
      </c>
      <c r="C8" s="9">
        <f>season!C8 / season!$AB8 * 100</f>
        <v>3.2737879530742608</v>
      </c>
      <c r="D8" s="9">
        <f>season!D8 / season!$AB8 * 100</f>
        <v>1.6763658843341644</v>
      </c>
      <c r="E8" s="9">
        <f>season!E8 / season!$AB8 * 100</f>
        <v>4.6738860110990315</v>
      </c>
      <c r="F8" s="9">
        <f>season!F8 / season!$AB8 * 100</f>
        <v>3.8207811955973363</v>
      </c>
      <c r="G8" s="9">
        <f>season!G8 / season!$AB8 * 100</f>
        <v>6.1403508771929811</v>
      </c>
      <c r="H8" s="9">
        <f>season!H8 / season!$AB8 * 100</f>
        <v>3.5203541457938075</v>
      </c>
      <c r="I8" s="9">
        <f>season!I8 / season!$AB8 * 100</f>
        <v>1.6448167807124128</v>
      </c>
      <c r="J8" s="9">
        <f>season!J8 / season!$AB8 * 100</f>
        <v>4.7096985071021011</v>
      </c>
      <c r="K8" s="9">
        <f>season!K8 / season!$AB8 * 100</f>
        <v>1.4104012562796215</v>
      </c>
      <c r="L8" s="9">
        <f>season!L8 / season!$AB8 * 100</f>
        <v>3.6196911882785128</v>
      </c>
      <c r="M8" s="9">
        <f>season!M8 / season!$AB8 * 100</f>
        <v>2.4358181805262444</v>
      </c>
      <c r="N8" s="9">
        <f>season!N8 / season!$AB8 * 100</f>
        <v>7.5940255661429799</v>
      </c>
      <c r="O8" s="9">
        <f>season!O8 / season!$AB8 * 100</f>
        <v>3.6715624622512135</v>
      </c>
      <c r="P8" s="9">
        <f>season!P8 / season!$AB8 * 100</f>
        <v>4.1671818265794087</v>
      </c>
      <c r="Q8" s="9">
        <f>season!Q8 / season!$AB8 * 100</f>
        <v>5.0752844038001035</v>
      </c>
      <c r="R8" s="9">
        <f>season!R8 / season!$AB8 * 100</f>
        <v>3.3607611576531444</v>
      </c>
      <c r="S8" s="9">
        <f>season!S8 / season!$AB8 * 100</f>
        <v>7.1502064192477954</v>
      </c>
      <c r="T8" s="9">
        <f>season!T8 / season!$AB8 * 100</f>
        <v>2.8668471502774753</v>
      </c>
      <c r="U8" s="9">
        <f>season!U8 / season!$AB8 * 100</f>
        <v>8.2993327790923228</v>
      </c>
      <c r="V8" s="9">
        <f>season!V8 / season!$AB8 * 100</f>
        <v>1.958389290358338</v>
      </c>
      <c r="W8" s="9">
        <f>season!W8 / season!$AB8 * 100</f>
        <v>3.1221532973787243</v>
      </c>
      <c r="X8" s="9">
        <f>season!X8 / season!$AB8 * 100</f>
        <v>6.0356135376919413</v>
      </c>
      <c r="Y8" s="9">
        <f>season!Y8 / season!$AB8 * 100</f>
        <v>3.1351566441417433</v>
      </c>
      <c r="Z8" s="9">
        <f>season!Z8 / season!$AB8 * 100</f>
        <v>2.4591247255441151</v>
      </c>
    </row>
    <row r="9" spans="1:26" x14ac:dyDescent="0.3">
      <c r="A9" s="5" t="s">
        <v>44</v>
      </c>
      <c r="B9" s="9">
        <f>season!B9 / season!$AB9 * 100</f>
        <v>4.6057945978340431</v>
      </c>
      <c r="C9" s="9">
        <f>season!C9 / season!$AB9 * 100</f>
        <v>3.241579366820011</v>
      </c>
      <c r="D9" s="9">
        <f>season!D9 / season!$AB9 * 100</f>
        <v>1.7400400554892175</v>
      </c>
      <c r="E9" s="9">
        <f>season!E9 / season!$AB9 * 100</f>
        <v>5.3235757872780942</v>
      </c>
      <c r="F9" s="9">
        <f>season!F9 / season!$AB9 * 100</f>
        <v>3.7433109228376762</v>
      </c>
      <c r="G9" s="9">
        <f>season!G9 / season!$AB9 * 100</f>
        <v>6.6346078343771406</v>
      </c>
      <c r="H9" s="9">
        <f>season!H9 / season!$AB9 * 100</f>
        <v>3.3518944224671761</v>
      </c>
      <c r="I9" s="9">
        <f>season!I9 / season!$AB9 * 100</f>
        <v>1.5476148571748334</v>
      </c>
      <c r="J9" s="9">
        <f>season!J9 / season!$AB9 * 100</f>
        <v>4.9206742463421609</v>
      </c>
      <c r="K9" s="9">
        <f>season!K9 / season!$AB9 * 100</f>
        <v>1.6035282766662786</v>
      </c>
      <c r="L9" s="9">
        <f>season!L9 / season!$AB9 * 100</f>
        <v>3.4572002855691029</v>
      </c>
      <c r="M9" s="9">
        <f>season!M9 / season!$AB9 * 100</f>
        <v>2.5435190525315376</v>
      </c>
      <c r="N9" s="9">
        <f>season!N9 / season!$AB9 * 100</f>
        <v>7.4719778548561644</v>
      </c>
      <c r="O9" s="9">
        <f>season!O9 / season!$AB9 * 100</f>
        <v>3.1989109744639483</v>
      </c>
      <c r="P9" s="9">
        <f>season!P9 / season!$AB9 * 100</f>
        <v>4.5704594828527672</v>
      </c>
      <c r="Q9" s="9">
        <f>season!Q9 / season!$AB9 * 100</f>
        <v>4.9947741937230754</v>
      </c>
      <c r="R9" s="9">
        <f>season!R9 / season!$AB9 * 100</f>
        <v>3.274048862642525</v>
      </c>
      <c r="S9" s="9">
        <f>season!S9 / season!$AB9 * 100</f>
        <v>8.3796345184812129</v>
      </c>
      <c r="T9" s="9">
        <f>season!T9 / season!$AB9 * 100</f>
        <v>2.6540823114129264</v>
      </c>
      <c r="U9" s="9">
        <f>season!U9 / season!$AB9 * 100</f>
        <v>8.4636174673703</v>
      </c>
      <c r="V9" s="9">
        <f>season!V9 / season!$AB9 * 100</f>
        <v>2.1011531973540634</v>
      </c>
      <c r="W9" s="9">
        <f>season!W9 / season!$AB9 * 100</f>
        <v>2.8534120724248013</v>
      </c>
      <c r="X9" s="9">
        <f>season!X9 / season!$AB9 * 100</f>
        <v>4.4214698505274992</v>
      </c>
      <c r="Y9" s="9">
        <f>season!Y9 / season!$AB9 * 100</f>
        <v>2.4923666223511076</v>
      </c>
      <c r="Z9" s="9">
        <f>season!Z9 / season!$AB9 * 100</f>
        <v>2.4107528861523351</v>
      </c>
    </row>
    <row r="10" spans="1:26" x14ac:dyDescent="0.3">
      <c r="A10" s="5" t="s">
        <v>45</v>
      </c>
      <c r="B10" s="9">
        <f>season!B10 / season!$AB10 * 100</f>
        <v>4.2595831221885136</v>
      </c>
      <c r="C10" s="9">
        <f>season!C10 / season!$AB10 * 100</f>
        <v>3.6437839678273369</v>
      </c>
      <c r="D10" s="9">
        <f>season!D10 / season!$AB10 * 100</f>
        <v>1.8206847143783664</v>
      </c>
      <c r="E10" s="9">
        <f>season!E10 / season!$AB10 * 100</f>
        <v>6.5011922932803072</v>
      </c>
      <c r="F10" s="9">
        <f>season!F10 / season!$AB10 * 100</f>
        <v>3.7576646333598833</v>
      </c>
      <c r="G10" s="9">
        <f>season!G10 / season!$AB10 * 100</f>
        <v>6.2819124127480332</v>
      </c>
      <c r="H10" s="9">
        <f>season!H10 / season!$AB10 * 100</f>
        <v>3.71596034776698</v>
      </c>
      <c r="I10" s="9">
        <f>season!I10 / season!$AB10 * 100</f>
        <v>1.5485294845784308</v>
      </c>
      <c r="J10" s="9">
        <f>season!J10 / season!$AB10 * 100</f>
        <v>5.0159451270016993</v>
      </c>
      <c r="K10" s="9">
        <f>season!K10 / season!$AB10 * 100</f>
        <v>1.7209703635195546</v>
      </c>
      <c r="L10" s="9">
        <f>season!L10 / season!$AB10 * 100</f>
        <v>3.5005467861262423</v>
      </c>
      <c r="M10" s="9">
        <f>season!M10 / season!$AB10 * 100</f>
        <v>2.5247062361737074</v>
      </c>
      <c r="N10" s="9">
        <f>season!N10 / season!$AB10 * 100</f>
        <v>7.089682705115095</v>
      </c>
      <c r="O10" s="9">
        <f>season!O10 / season!$AB10 * 100</f>
        <v>3.0264871879666715</v>
      </c>
      <c r="P10" s="9">
        <f>season!P10 / season!$AB10 * 100</f>
        <v>4.6306427625261097</v>
      </c>
      <c r="Q10" s="9">
        <f>season!Q10 / season!$AB10 * 100</f>
        <v>4.6630098115864866</v>
      </c>
      <c r="R10" s="9">
        <f>season!R10 / season!$AB10 * 100</f>
        <v>3.2248461571846598</v>
      </c>
      <c r="S10" s="9">
        <f>season!S10 / season!$AB10 * 100</f>
        <v>8.5057028967744817</v>
      </c>
      <c r="T10" s="9">
        <f>season!T10 / season!$AB10 * 100</f>
        <v>2.9904372027289798</v>
      </c>
      <c r="U10" s="9">
        <f>season!U10 / season!$AB10 * 100</f>
        <v>8.0175228296197325</v>
      </c>
      <c r="V10" s="9">
        <f>season!V10 / season!$AB10 * 100</f>
        <v>2.0406522800889775</v>
      </c>
      <c r="W10" s="9">
        <f>season!W10 / season!$AB10 * 100</f>
        <v>2.9220201684309104</v>
      </c>
      <c r="X10" s="9">
        <f>season!X10 / season!$AB10 * 100</f>
        <v>3.784728865600643</v>
      </c>
      <c r="Y10" s="9">
        <f>season!Y10 / season!$AB10 * 100</f>
        <v>2.2297962679172558</v>
      </c>
      <c r="Z10" s="9">
        <f>season!Z10 / season!$AB10 * 100</f>
        <v>2.5829913755109501</v>
      </c>
    </row>
    <row r="11" spans="1:26" x14ac:dyDescent="0.3">
      <c r="A11" s="5" t="s">
        <v>46</v>
      </c>
      <c r="B11" s="9">
        <f>season!B11 / season!$AB11 * 100</f>
        <v>4.1120224285228684</v>
      </c>
      <c r="C11" s="9">
        <f>season!C11 / season!$AB11 * 100</f>
        <v>3.70981266035438</v>
      </c>
      <c r="D11" s="9">
        <f>season!D11 / season!$AB11 * 100</f>
        <v>1.771981416762983</v>
      </c>
      <c r="E11" s="9">
        <f>season!E11 / season!$AB11 * 100</f>
        <v>6.6309719186163703</v>
      </c>
      <c r="F11" s="9">
        <f>season!F11 / season!$AB11 * 100</f>
        <v>3.3303358417720674</v>
      </c>
      <c r="G11" s="9">
        <f>season!G11 / season!$AB11 * 100</f>
        <v>6.2358280200360321</v>
      </c>
      <c r="H11" s="9">
        <f>season!H11 / season!$AB11 * 100</f>
        <v>3.6838934658370981</v>
      </c>
      <c r="I11" s="9">
        <f>season!I11 / season!$AB11 * 100</f>
        <v>1.5238340200819278</v>
      </c>
      <c r="J11" s="9">
        <f>season!J11 / season!$AB11 * 100</f>
        <v>5.0026026503284386</v>
      </c>
      <c r="K11" s="9">
        <f>season!K11 / season!$AB11 * 100</f>
        <v>1.6992590907447509</v>
      </c>
      <c r="L11" s="9">
        <f>season!L11 / season!$AB11 * 100</f>
        <v>3.5460759907859742</v>
      </c>
      <c r="M11" s="9">
        <f>season!M11 / season!$AB11 * 100</f>
        <v>2.5455620643367238</v>
      </c>
      <c r="N11" s="9">
        <f>season!N11 / season!$AB11 * 100</f>
        <v>6.9627541174786662</v>
      </c>
      <c r="O11" s="9">
        <f>season!O11 / season!$AB11 * 100</f>
        <v>2.797374468140605</v>
      </c>
      <c r="P11" s="9">
        <f>season!P11 / season!$AB11 * 100</f>
        <v>4.4909049216258037</v>
      </c>
      <c r="Q11" s="9">
        <f>season!Q11 / season!$AB11 * 100</f>
        <v>4.6864545133819808</v>
      </c>
      <c r="R11" s="9">
        <f>season!R11 / season!$AB11 * 100</f>
        <v>3.3175413349243641</v>
      </c>
      <c r="S11" s="9">
        <f>season!S11 / season!$AB11 * 100</f>
        <v>8.6219127474065527</v>
      </c>
      <c r="T11" s="9">
        <f>season!T11 / season!$AB11 * 100</f>
        <v>3.0288312242758182</v>
      </c>
      <c r="U11" s="9">
        <f>season!U11 / season!$AB11 * 100</f>
        <v>8.1464193458226433</v>
      </c>
      <c r="V11" s="9">
        <f>season!V11 / season!$AB11 * 100</f>
        <v>2.0617150879593455</v>
      </c>
      <c r="W11" s="9">
        <f>season!W11 / season!$AB11 * 100</f>
        <v>2.9859242264730064</v>
      </c>
      <c r="X11" s="9">
        <f>season!X11 / season!$AB11 * 100</f>
        <v>4.0856409808549596</v>
      </c>
      <c r="Y11" s="9">
        <f>season!Y11 / season!$AB11 * 100</f>
        <v>2.3509865060050807</v>
      </c>
      <c r="Z11" s="9">
        <f>season!Z11 / season!$AB11 * 100</f>
        <v>2.6713609574715544</v>
      </c>
    </row>
    <row r="12" spans="1:26" x14ac:dyDescent="0.3">
      <c r="A12" s="5" t="s">
        <v>47</v>
      </c>
      <c r="B12" s="9">
        <f>season!B12 / season!$AB12 * 100</f>
        <v>3.8601795527106075</v>
      </c>
      <c r="C12" s="9">
        <f>season!C12 / season!$AB12 * 100</f>
        <v>3.5646946468878462</v>
      </c>
      <c r="D12" s="9">
        <f>season!D12 / season!$AB12 * 100</f>
        <v>1.7574845158342411</v>
      </c>
      <c r="E12" s="9">
        <f>season!E12 / season!$AB12 * 100</f>
        <v>7.0278176566679118</v>
      </c>
      <c r="F12" s="9">
        <f>season!F12 / season!$AB12 * 100</f>
        <v>3.3870794059036284</v>
      </c>
      <c r="G12" s="9">
        <f>season!G12 / season!$AB12 * 100</f>
        <v>6.012018132387384</v>
      </c>
      <c r="H12" s="9">
        <f>season!H12 / season!$AB12 * 100</f>
        <v>3.6507166350892386</v>
      </c>
      <c r="I12" s="9">
        <f>season!I12 / season!$AB12 * 100</f>
        <v>1.7608106439425599</v>
      </c>
      <c r="J12" s="9">
        <f>season!J12 / season!$AB12 * 100</f>
        <v>5.1816502501456227</v>
      </c>
      <c r="K12" s="9">
        <f>season!K12 / season!$AB12 * 100</f>
        <v>1.7120412905543367</v>
      </c>
      <c r="L12" s="9">
        <f>season!L12 / season!$AB12 * 100</f>
        <v>3.7931580713279867</v>
      </c>
      <c r="M12" s="9">
        <f>season!M12 / season!$AB12 * 100</f>
        <v>2.2234750638096892</v>
      </c>
      <c r="N12" s="9">
        <f>season!N12 / season!$AB12 * 100</f>
        <v>6.6182049801284641</v>
      </c>
      <c r="O12" s="9">
        <f>season!O12 / season!$AB12 * 100</f>
        <v>3.1345015526781781</v>
      </c>
      <c r="P12" s="9">
        <f>season!P12 / season!$AB12 * 100</f>
        <v>4.1705488818180951</v>
      </c>
      <c r="Q12" s="9">
        <f>season!Q12 / season!$AB12 * 100</f>
        <v>4.7596893230040429</v>
      </c>
      <c r="R12" s="9">
        <f>season!R12 / season!$AB12 * 100</f>
        <v>3.4032111272289742</v>
      </c>
      <c r="S12" s="9">
        <f>season!S12 / season!$AB12 * 100</f>
        <v>7.8206834444883784</v>
      </c>
      <c r="T12" s="9">
        <f>season!T12 / season!$AB12 * 100</f>
        <v>3.3111189552299005</v>
      </c>
      <c r="U12" s="9">
        <f>season!U12 / season!$AB12 * 100</f>
        <v>7.6300963038817171</v>
      </c>
      <c r="V12" s="9">
        <f>season!V12 / season!$AB12 * 100</f>
        <v>1.8215124819193758</v>
      </c>
      <c r="W12" s="9">
        <f>season!W12 / season!$AB12 * 100</f>
        <v>3.0612851576938125</v>
      </c>
      <c r="X12" s="9">
        <f>season!X12 / season!$AB12 * 100</f>
        <v>4.8362734226980804</v>
      </c>
      <c r="Y12" s="9">
        <f>season!Y12 / season!$AB12 * 100</f>
        <v>2.7536183076743344</v>
      </c>
      <c r="Z12" s="9">
        <f>season!Z12 / season!$AB12 * 100</f>
        <v>2.7481301962956084</v>
      </c>
    </row>
    <row r="13" spans="1:26" x14ac:dyDescent="0.3">
      <c r="A13" s="5" t="s">
        <v>48</v>
      </c>
      <c r="B13" s="9">
        <f>season!B13 / season!$AB13 * 100</f>
        <v>3.6726353303451678</v>
      </c>
      <c r="C13" s="9">
        <f>season!C13 / season!$AB13 * 100</f>
        <v>3.8126185498587533</v>
      </c>
      <c r="D13" s="9">
        <f>season!D13 / season!$AB13 * 100</f>
        <v>1.8692515572505282</v>
      </c>
      <c r="E13" s="9">
        <f>season!E13 / season!$AB13 * 100</f>
        <v>7.0405450644208001</v>
      </c>
      <c r="F13" s="9">
        <f>season!F13 / season!$AB13 * 100</f>
        <v>3.1823618874903716</v>
      </c>
      <c r="G13" s="9">
        <f>season!G13 / season!$AB13 * 100</f>
        <v>5.7041177006261412</v>
      </c>
      <c r="H13" s="9">
        <f>season!H13 / season!$AB13 * 100</f>
        <v>3.5745061050442901</v>
      </c>
      <c r="I13" s="9">
        <f>season!I13 / season!$AB13 * 100</f>
        <v>1.5421487383686245</v>
      </c>
      <c r="J13" s="9">
        <f>season!J13 / season!$AB13 * 100</f>
        <v>5.0682221726030861</v>
      </c>
      <c r="K13" s="9">
        <f>season!K13 / season!$AB13 * 100</f>
        <v>1.8852445469090433</v>
      </c>
      <c r="L13" s="9">
        <f>season!L13 / season!$AB13 * 100</f>
        <v>3.3844050364792482</v>
      </c>
      <c r="M13" s="9">
        <f>season!M13 / season!$AB13 * 100</f>
        <v>2.5805426079494396</v>
      </c>
      <c r="N13" s="9">
        <f>season!N13 / season!$AB13 * 100</f>
        <v>7.0448066209356845</v>
      </c>
      <c r="O13" s="9">
        <f>season!O13 / season!$AB13 * 100</f>
        <v>2.7854700043134084</v>
      </c>
      <c r="P13" s="9">
        <f>season!P13 / season!$AB13 * 100</f>
        <v>4.1558601911316204</v>
      </c>
      <c r="Q13" s="9">
        <f>season!Q13 / season!$AB13 * 100</f>
        <v>5.0661481070749295</v>
      </c>
      <c r="R13" s="9">
        <f>season!R13 / season!$AB13 * 100</f>
        <v>3.3103544156693059</v>
      </c>
      <c r="S13" s="9">
        <f>season!S13 / season!$AB13 * 100</f>
        <v>8.1431215399158798</v>
      </c>
      <c r="T13" s="9">
        <f>season!T13 / season!$AB13 * 100</f>
        <v>3.5460039076690846</v>
      </c>
      <c r="U13" s="9">
        <f>season!U13 / season!$AB13 * 100</f>
        <v>8.8667435583251546</v>
      </c>
      <c r="V13" s="9">
        <f>season!V13 / season!$AB13 * 100</f>
        <v>2.441337163008912</v>
      </c>
      <c r="W13" s="9">
        <f>season!W13 / season!$AB13 * 100</f>
        <v>3.0929340152255862</v>
      </c>
      <c r="X13" s="9">
        <f>season!X13 / season!$AB13 * 100</f>
        <v>3.4069280918240672</v>
      </c>
      <c r="Y13" s="9">
        <f>season!Y13 / season!$AB13 * 100</f>
        <v>2.0271397955813986</v>
      </c>
      <c r="Z13" s="9">
        <f>season!Z13 / season!$AB13 * 100</f>
        <v>2.796553291979492</v>
      </c>
    </row>
    <row r="14" spans="1:26" x14ac:dyDescent="0.3">
      <c r="A14" s="5" t="s">
        <v>49</v>
      </c>
      <c r="B14" s="9">
        <f>season!B14 / season!$AB14 * 100</f>
        <v>3.1105941197072653</v>
      </c>
      <c r="C14" s="9">
        <f>season!C14 / season!$AB14 * 100</f>
        <v>3.7968298799776639</v>
      </c>
      <c r="D14" s="9">
        <f>season!D14 / season!$AB14 * 100</f>
        <v>2.3297948803785351</v>
      </c>
      <c r="E14" s="9">
        <f>season!E14 / season!$AB14 * 100</f>
        <v>8.8465731112270749</v>
      </c>
      <c r="F14" s="9">
        <f>season!F14 / season!$AB14 * 100</f>
        <v>3.6313191767083808</v>
      </c>
      <c r="G14" s="9">
        <f>season!G14 / season!$AB14 * 100</f>
        <v>4.8178988425362643</v>
      </c>
      <c r="H14" s="9">
        <f>season!H14 / season!$AB14 * 100</f>
        <v>4.0642604061320684</v>
      </c>
      <c r="I14" s="9">
        <f>season!I14 / season!$AB14 * 100</f>
        <v>1.7237052905193186</v>
      </c>
      <c r="J14" s="9">
        <f>season!J14 / season!$AB14 * 100</f>
        <v>5.8562826411384199</v>
      </c>
      <c r="K14" s="9">
        <f>season!K14 / season!$AB14 * 100</f>
        <v>2.1040831224655427</v>
      </c>
      <c r="L14" s="9">
        <f>season!L14 / season!$AB14 * 100</f>
        <v>3.6061697641609616</v>
      </c>
      <c r="M14" s="9">
        <f>season!M14 / season!$AB14 * 100</f>
        <v>2.5883218393391387</v>
      </c>
      <c r="N14" s="9">
        <f>season!N14 / season!$AB14 * 100</f>
        <v>6.2407395165067641</v>
      </c>
      <c r="O14" s="9">
        <f>season!O14 / season!$AB14 * 100</f>
        <v>2.6286481065502407</v>
      </c>
      <c r="P14" s="9">
        <f>season!P14 / season!$AB14 * 100</f>
        <v>3.8456377443733816</v>
      </c>
      <c r="Q14" s="9">
        <f>season!Q14 / season!$AB14 * 100</f>
        <v>4.0758645813846526</v>
      </c>
      <c r="R14" s="9">
        <f>season!R14 / season!$AB14 * 100</f>
        <v>3.1436343714264416</v>
      </c>
      <c r="S14" s="9">
        <f>season!S14 / season!$AB14 * 100</f>
        <v>7.2174875624339787</v>
      </c>
      <c r="T14" s="9">
        <f>season!T14 / season!$AB14 * 100</f>
        <v>4.5149665729424395</v>
      </c>
      <c r="U14" s="9">
        <f>season!U14 / season!$AB14 * 100</f>
        <v>8.1535155024748551</v>
      </c>
      <c r="V14" s="9">
        <f>season!V14 / season!$AB14 * 100</f>
        <v>2.1705996615800527</v>
      </c>
      <c r="W14" s="9">
        <f>season!W14 / season!$AB14 * 100</f>
        <v>3.1501749065688074</v>
      </c>
      <c r="X14" s="9">
        <f>season!X14 / season!$AB14 * 100</f>
        <v>3.4122464136065642</v>
      </c>
      <c r="Y14" s="9">
        <f>season!Y14 / season!$AB14 * 100</f>
        <v>2.0813952016383688</v>
      </c>
      <c r="Z14" s="9">
        <f>season!Z14 / season!$AB14 * 100</f>
        <v>2.8892567842228227</v>
      </c>
    </row>
    <row r="15" spans="1:26" x14ac:dyDescent="0.3">
      <c r="A15" s="5" t="s">
        <v>50</v>
      </c>
      <c r="B15" s="9">
        <f>season!B15 / season!$AB15 * 100</f>
        <v>3.1441914418206611</v>
      </c>
      <c r="C15" s="9">
        <f>season!C15 / season!$AB15 * 100</f>
        <v>3.5742919956814148</v>
      </c>
      <c r="D15" s="9">
        <f>season!D15 / season!$AB15 * 100</f>
        <v>1.9705660635831055</v>
      </c>
      <c r="E15" s="9">
        <f>season!E15 / season!$AB15 * 100</f>
        <v>9.290466258481981</v>
      </c>
      <c r="F15" s="9">
        <f>season!F15 / season!$AB15 * 100</f>
        <v>3.4555061634637334</v>
      </c>
      <c r="G15" s="9">
        <f>season!G15 / season!$AB15 * 100</f>
        <v>4.6343923919770988</v>
      </c>
      <c r="H15" s="9">
        <f>season!H15 / season!$AB15 * 100</f>
        <v>4.2204780680490979</v>
      </c>
      <c r="I15" s="9">
        <f>season!I15 / season!$AB15 * 100</f>
        <v>1.8205536992827664</v>
      </c>
      <c r="J15" s="9">
        <f>season!J15 / season!$AB15 * 100</f>
        <v>5.4502799514595406</v>
      </c>
      <c r="K15" s="9">
        <f>season!K15 / season!$AB15 * 100</f>
        <v>2.1725097914971374</v>
      </c>
      <c r="L15" s="9">
        <f>season!L15 / season!$AB15 * 100</f>
        <v>3.6111309695187117</v>
      </c>
      <c r="M15" s="9">
        <f>season!M15 / season!$AB15 * 100</f>
        <v>2.5775431751080524</v>
      </c>
      <c r="N15" s="9">
        <f>season!N15 / season!$AB15 * 100</f>
        <v>5.9969786572252639</v>
      </c>
      <c r="O15" s="9">
        <f>season!O15 / season!$AB15 * 100</f>
        <v>2.5373575712685694</v>
      </c>
      <c r="P15" s="9">
        <f>season!P15 / season!$AB15 * 100</f>
        <v>3.8459419897499361</v>
      </c>
      <c r="Q15" s="9">
        <f>season!Q15 / season!$AB15 * 100</f>
        <v>4.2623955854694788</v>
      </c>
      <c r="R15" s="9">
        <f>season!R15 / season!$AB15 * 100</f>
        <v>2.906098901120366</v>
      </c>
      <c r="S15" s="9">
        <f>season!S15 / season!$AB15 * 100</f>
        <v>7.2065054320232385</v>
      </c>
      <c r="T15" s="9">
        <f>season!T15 / season!$AB15 * 100</f>
        <v>5.0753662378683035</v>
      </c>
      <c r="U15" s="9">
        <f>season!U15 / season!$AB15 * 100</f>
        <v>8.0683993876057745</v>
      </c>
      <c r="V15" s="9">
        <f>season!V15 / season!$AB15 * 100</f>
        <v>2.2980930589721784</v>
      </c>
      <c r="W15" s="9">
        <f>season!W15 / season!$AB15 * 100</f>
        <v>3.0349897328777229</v>
      </c>
      <c r="X15" s="9">
        <f>season!X15 / season!$AB15 * 100</f>
        <v>3.6949660043594736</v>
      </c>
      <c r="Y15" s="9">
        <f>season!Y15 / season!$AB15 * 100</f>
        <v>2.2320589704854581</v>
      </c>
      <c r="Z15" s="9">
        <f>season!Z15 / season!$AB15 * 100</f>
        <v>2.918938501050933</v>
      </c>
    </row>
    <row r="16" spans="1:26" x14ac:dyDescent="0.3">
      <c r="A16" s="5" t="s">
        <v>51</v>
      </c>
      <c r="B16" s="9">
        <f>season!B16 / season!$AB16 * 100</f>
        <v>3.1968936194195892</v>
      </c>
      <c r="C16" s="9">
        <f>season!C16 / season!$AB16 * 100</f>
        <v>3.5644135705627371</v>
      </c>
      <c r="D16" s="9">
        <f>season!D16 / season!$AB16 * 100</f>
        <v>2.0518532040017532</v>
      </c>
      <c r="E16" s="9">
        <f>season!E16 / season!$AB16 * 100</f>
        <v>8.752594048178846</v>
      </c>
      <c r="F16" s="9">
        <f>season!F16 / season!$AB16 * 100</f>
        <v>3.4842472822955322</v>
      </c>
      <c r="G16" s="9">
        <f>season!G16 / season!$AB16 * 100</f>
        <v>4.8690294831924188</v>
      </c>
      <c r="H16" s="9">
        <f>season!H16 / season!$AB16 * 100</f>
        <v>4.1406350549597528</v>
      </c>
      <c r="I16" s="9">
        <f>season!I16 / season!$AB16 * 100</f>
        <v>1.8986708210693493</v>
      </c>
      <c r="J16" s="9">
        <f>season!J16 / season!$AB16 * 100</f>
        <v>5.5523356317700765</v>
      </c>
      <c r="K16" s="9">
        <f>season!K16 / season!$AB16 * 100</f>
        <v>2.1163731862692727</v>
      </c>
      <c r="L16" s="9">
        <f>season!L16 / season!$AB16 * 100</f>
        <v>4.1630950748625271</v>
      </c>
      <c r="M16" s="9">
        <f>season!M16 / season!$AB16 * 100</f>
        <v>2.387912303296071</v>
      </c>
      <c r="N16" s="9">
        <f>season!N16 / season!$AB16 * 100</f>
        <v>5.5849741625651195</v>
      </c>
      <c r="O16" s="9">
        <f>season!O16 / season!$AB16 * 100</f>
        <v>2.89910908587719</v>
      </c>
      <c r="P16" s="9">
        <f>season!P16 / season!$AB16 * 100</f>
        <v>3.6389438238730665</v>
      </c>
      <c r="Q16" s="9">
        <f>season!Q16 / season!$AB16 * 100</f>
        <v>4.2600853480756307</v>
      </c>
      <c r="R16" s="9">
        <f>season!R16 / season!$AB16 * 100</f>
        <v>3.3126426358473697</v>
      </c>
      <c r="S16" s="9">
        <f>season!S16 / season!$AB16 * 100</f>
        <v>7.1555772771894528</v>
      </c>
      <c r="T16" s="9">
        <f>season!T16 / season!$AB16 * 100</f>
        <v>5.2013031858739094</v>
      </c>
      <c r="U16" s="9">
        <f>season!U16 / season!$AB16 * 100</f>
        <v>7.8842240651963058</v>
      </c>
      <c r="V16" s="9">
        <f>season!V16 / season!$AB16 * 100</f>
        <v>2.0235047893679146</v>
      </c>
      <c r="W16" s="9">
        <f>season!W16 / season!$AB16 * 100</f>
        <v>2.6554977838605831</v>
      </c>
      <c r="X16" s="9">
        <f>season!X16 / season!$AB16 * 100</f>
        <v>4.2663102225056129</v>
      </c>
      <c r="Y16" s="9">
        <f>season!Y16 / season!$AB16 * 100</f>
        <v>2.3944736574249714</v>
      </c>
      <c r="Z16" s="9">
        <f>season!Z16 / season!$AB16 * 100</f>
        <v>2.5453006824649496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08831-CAE1-4E40-A877-072FF0A743F6}">
  <dimension ref="A2:AB27"/>
  <sheetViews>
    <sheetView zoomScale="115" zoomScaleNormal="115" workbookViewId="0">
      <selection activeCell="B5" sqref="B5"/>
    </sheetView>
  </sheetViews>
  <sheetFormatPr defaultColWidth="11.125" defaultRowHeight="16.5" x14ac:dyDescent="0.3"/>
  <cols>
    <col min="1" max="1" width="13.875" bestFit="1" customWidth="1"/>
    <col min="2" max="4" width="13" bestFit="1" customWidth="1"/>
    <col min="5" max="5" width="14" bestFit="1" customWidth="1"/>
    <col min="6" max="6" width="13" bestFit="1" customWidth="1"/>
    <col min="7" max="8" width="14" bestFit="1" customWidth="1"/>
    <col min="9" max="9" width="13" bestFit="1" customWidth="1"/>
    <col min="10" max="10" width="14" bestFit="1" customWidth="1"/>
    <col min="11" max="11" width="13" bestFit="1" customWidth="1"/>
    <col min="12" max="12" width="13.625" bestFit="1" customWidth="1"/>
    <col min="13" max="13" width="13" bestFit="1" customWidth="1"/>
    <col min="14" max="14" width="14" bestFit="1" customWidth="1"/>
    <col min="15" max="15" width="13" bestFit="1" customWidth="1"/>
    <col min="16" max="17" width="14" bestFit="1" customWidth="1"/>
    <col min="18" max="18" width="13" bestFit="1" customWidth="1"/>
    <col min="19" max="20" width="14" bestFit="1" customWidth="1"/>
    <col min="21" max="21" width="15.375" bestFit="1" customWidth="1"/>
    <col min="22" max="26" width="13" bestFit="1" customWidth="1"/>
    <col min="28" max="28" width="15.125" bestFit="1" customWidth="1"/>
  </cols>
  <sheetData>
    <row r="2" spans="1:28" x14ac:dyDescent="0.3">
      <c r="A2" s="5"/>
      <c r="B2" s="5" t="s">
        <v>12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8" x14ac:dyDescent="0.3">
      <c r="A3" s="5"/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62</v>
      </c>
      <c r="L3" t="s">
        <v>63</v>
      </c>
      <c r="M3" t="s">
        <v>64</v>
      </c>
      <c r="N3" t="s">
        <v>65</v>
      </c>
      <c r="O3" t="s">
        <v>66</v>
      </c>
      <c r="P3" t="s">
        <v>67</v>
      </c>
      <c r="Q3" t="s">
        <v>68</v>
      </c>
      <c r="R3" t="s">
        <v>69</v>
      </c>
      <c r="S3" t="s">
        <v>70</v>
      </c>
      <c r="T3" t="s">
        <v>71</v>
      </c>
      <c r="U3" t="s">
        <v>72</v>
      </c>
      <c r="V3" t="s">
        <v>73</v>
      </c>
      <c r="W3" t="s">
        <v>74</v>
      </c>
      <c r="X3" t="s">
        <v>75</v>
      </c>
      <c r="Y3" t="s">
        <v>76</v>
      </c>
      <c r="Z3" t="s">
        <v>77</v>
      </c>
      <c r="AB3" s="6" t="s">
        <v>52</v>
      </c>
    </row>
    <row r="4" spans="1:28" x14ac:dyDescent="0.3">
      <c r="A4" s="5" t="s">
        <v>39</v>
      </c>
      <c r="B4" s="7">
        <f>AVERAGE('2018년'!B4:B5)</f>
        <v>6284.5</v>
      </c>
      <c r="C4" s="7">
        <f>AVERAGE('2018년'!C4:C5)</f>
        <v>3524</v>
      </c>
      <c r="D4" s="7">
        <f>AVERAGE('2018년'!D4:D5)</f>
        <v>1947.5</v>
      </c>
      <c r="E4" s="7">
        <f>AVERAGE('2018년'!E4:E5)</f>
        <v>3521.5</v>
      </c>
      <c r="F4" s="7">
        <f>AVERAGE('2018년'!F4:F5)</f>
        <v>4680.5</v>
      </c>
      <c r="G4" s="7">
        <f>AVERAGE('2018년'!G4:G5)</f>
        <v>8858.5</v>
      </c>
      <c r="H4" s="7">
        <f>AVERAGE('2018년'!H4:H5)</f>
        <v>3998</v>
      </c>
      <c r="I4" s="7">
        <f>AVERAGE('2018년'!I4:I5)</f>
        <v>2108.5</v>
      </c>
      <c r="J4" s="7">
        <f>AVERAGE('2018년'!J4:J5)</f>
        <v>3247.5</v>
      </c>
      <c r="K4" s="7">
        <f>AVERAGE('2018년'!K4:K5)</f>
        <v>853</v>
      </c>
      <c r="L4" s="7">
        <f>AVERAGE('2018년'!L4:L5)</f>
        <v>6564</v>
      </c>
      <c r="M4" s="7">
        <f>AVERAGE('2018년'!M4:M5)</f>
        <v>3636</v>
      </c>
      <c r="N4" s="7">
        <f>AVERAGE('2018년'!N4:N5)</f>
        <v>19080</v>
      </c>
      <c r="O4" s="7">
        <f>AVERAGE('2018년'!O4:O5)</f>
        <v>8064</v>
      </c>
      <c r="P4" s="7">
        <f>AVERAGE('2018년'!P4:P5)</f>
        <v>6972.5</v>
      </c>
      <c r="Q4" s="7">
        <f>AVERAGE('2018년'!Q4:Q5)</f>
        <v>10688.5</v>
      </c>
      <c r="R4" s="7">
        <f>AVERAGE('2018년'!R4:R5)</f>
        <v>4008.5</v>
      </c>
      <c r="S4" s="7">
        <f>AVERAGE('2018년'!S4:S5)</f>
        <v>7209</v>
      </c>
      <c r="T4" s="7">
        <f>AVERAGE('2018년'!T4:T5)</f>
        <v>2320</v>
      </c>
      <c r="U4" s="7">
        <f>AVERAGE('2018년'!U4:U5)</f>
        <v>16578.5</v>
      </c>
      <c r="V4" s="7">
        <f>AVERAGE('2018년'!V4:V5)</f>
        <v>3192.5</v>
      </c>
      <c r="W4" s="7">
        <f>AVERAGE('2018년'!W4:W5)</f>
        <v>4642</v>
      </c>
      <c r="X4" s="7">
        <f>AVERAGE('2018년'!X4:X5)</f>
        <v>15164</v>
      </c>
      <c r="Y4" s="7">
        <f>AVERAGE('2018년'!Y4:Y5)</f>
        <v>6683</v>
      </c>
      <c r="Z4" s="7">
        <f>AVERAGE('2018년'!Z4:Z5)</f>
        <v>3071.5</v>
      </c>
      <c r="AB4" s="5">
        <f>SUM(B4:Z4)</f>
        <v>156897.5</v>
      </c>
    </row>
    <row r="5" spans="1:28" x14ac:dyDescent="0.25">
      <c r="A5" s="5" t="s">
        <v>40</v>
      </c>
      <c r="B5" s="8">
        <f>AVERAGE('2018년'!B6:B8)</f>
        <v>25205.333333333332</v>
      </c>
      <c r="C5" s="8">
        <f>AVERAGE('2018년'!C6:C8)</f>
        <v>18207</v>
      </c>
      <c r="D5" s="8">
        <f>AVERAGE('2018년'!D6:D8)</f>
        <v>10270.666666666666</v>
      </c>
      <c r="E5" s="8">
        <f>AVERAGE('2018년'!E6:E8)</f>
        <v>19386</v>
      </c>
      <c r="F5" s="8">
        <f>AVERAGE('2018년'!F6:F8)</f>
        <v>21070.333333333332</v>
      </c>
      <c r="G5" s="8">
        <f>AVERAGE('2018년'!G6:G8)</f>
        <v>41710.333333333336</v>
      </c>
      <c r="H5" s="8">
        <f>AVERAGE('2018년'!H6:H8)</f>
        <v>19932.333333333332</v>
      </c>
      <c r="I5" s="8">
        <f>AVERAGE('2018년'!I6:I8)</f>
        <v>7949.333333333333</v>
      </c>
      <c r="J5" s="8">
        <f>AVERAGE('2018년'!J6:J8)</f>
        <v>23944.666666666668</v>
      </c>
      <c r="K5" s="8">
        <f>AVERAGE('2018년'!K6:K8)</f>
        <v>6257.666666666667</v>
      </c>
      <c r="L5" s="8">
        <f>AVERAGE('2018년'!L6:L8)</f>
        <v>23777</v>
      </c>
      <c r="M5" s="8">
        <f>AVERAGE('2018년'!M6:M8)</f>
        <v>17357</v>
      </c>
      <c r="N5" s="8">
        <f>AVERAGE('2018년'!N6:N8)</f>
        <v>66674.333333333328</v>
      </c>
      <c r="O5" s="8">
        <f>AVERAGE('2018년'!O6:O8)</f>
        <v>25973.333333333332</v>
      </c>
      <c r="P5" s="8">
        <f>AVERAGE('2018년'!P6:P8)</f>
        <v>28574.333333333332</v>
      </c>
      <c r="Q5" s="8">
        <f>AVERAGE('2018년'!Q6:Q8)</f>
        <v>39817.333333333336</v>
      </c>
      <c r="R5" s="8">
        <f>AVERAGE('2018년'!R6:R8)</f>
        <v>19628.333333333332</v>
      </c>
      <c r="S5" s="8">
        <f>AVERAGE('2018년'!S6:S8)</f>
        <v>41613.333333333336</v>
      </c>
      <c r="T5" s="8">
        <f>AVERAGE('2018년'!T6:T8)</f>
        <v>14422.666666666666</v>
      </c>
      <c r="U5" s="8">
        <f>AVERAGE('2018년'!U6:U8)</f>
        <v>63849.666666666664</v>
      </c>
      <c r="V5" s="8">
        <f>AVERAGE('2018년'!V6:V8)</f>
        <v>15895</v>
      </c>
      <c r="W5" s="8">
        <f>AVERAGE('2018년'!W6:W8)</f>
        <v>19168.666666666668</v>
      </c>
      <c r="X5" s="8">
        <f>AVERAGE('2018년'!X6:X8)</f>
        <v>40530.666666666664</v>
      </c>
      <c r="Y5" s="8">
        <f>AVERAGE('2018년'!Y6:Y8)</f>
        <v>18324</v>
      </c>
      <c r="Z5" s="8">
        <f>AVERAGE('2018년'!Z6:Z8)</f>
        <v>16226.333333333334</v>
      </c>
      <c r="AB5" s="5">
        <f t="shared" ref="AB5:AB16" si="0">SUM(B5:Z5)</f>
        <v>645765.66666666651</v>
      </c>
    </row>
    <row r="6" spans="1:28" x14ac:dyDescent="0.3">
      <c r="A6" s="5" t="s">
        <v>41</v>
      </c>
      <c r="B6" s="7">
        <f>AVERAGE('2018년'!B9:B11)</f>
        <v>45762.666666666664</v>
      </c>
      <c r="C6" s="7">
        <f>AVERAGE('2018년'!C9:C11)</f>
        <v>36915.333333333336</v>
      </c>
      <c r="D6" s="7">
        <f>AVERAGE('2018년'!D9:D11)</f>
        <v>19013</v>
      </c>
      <c r="E6" s="7">
        <f>AVERAGE('2018년'!E9:E11)</f>
        <v>43520.333333333336</v>
      </c>
      <c r="F6" s="7">
        <f>AVERAGE('2018년'!F9:F11)</f>
        <v>40725</v>
      </c>
      <c r="G6" s="7">
        <f>AVERAGE('2018년'!G9:G11)</f>
        <v>65779.666666666672</v>
      </c>
      <c r="H6" s="7">
        <f>AVERAGE('2018년'!H9:H11)</f>
        <v>37777.666666666664</v>
      </c>
      <c r="I6" s="7">
        <f>AVERAGE('2018년'!I9:I11)</f>
        <v>14604.666666666666</v>
      </c>
      <c r="J6" s="7">
        <f>AVERAGE('2018년'!J9:J11)</f>
        <v>45220</v>
      </c>
      <c r="K6" s="7">
        <f>AVERAGE('2018년'!K9:K11)</f>
        <v>11955.666666666666</v>
      </c>
      <c r="L6" s="7">
        <f>AVERAGE('2018년'!L9:L11)</f>
        <v>37269.666666666664</v>
      </c>
      <c r="M6" s="7">
        <f>AVERAGE('2018년'!M9:M11)</f>
        <v>30816.666666666668</v>
      </c>
      <c r="N6" s="7">
        <f>AVERAGE('2018년'!N9:N11)</f>
        <v>97026.666666666672</v>
      </c>
      <c r="O6" s="7">
        <f>AVERAGE('2018년'!O9:O11)</f>
        <v>38863.333333333336</v>
      </c>
      <c r="P6" s="7">
        <f>AVERAGE('2018년'!P9:P11)</f>
        <v>47538</v>
      </c>
      <c r="Q6" s="7">
        <f>AVERAGE('2018년'!Q9:Q11)</f>
        <v>57087</v>
      </c>
      <c r="R6" s="7">
        <f>AVERAGE('2018년'!R9:R11)</f>
        <v>33400</v>
      </c>
      <c r="S6" s="7">
        <f>AVERAGE('2018년'!S9:S11)</f>
        <v>74441.333333333328</v>
      </c>
      <c r="T6" s="7">
        <f>AVERAGE('2018년'!T9:T11)</f>
        <v>27678</v>
      </c>
      <c r="U6" s="7">
        <f>AVERAGE('2018년'!U9:U11)</f>
        <v>95214.333333333328</v>
      </c>
      <c r="V6" s="7">
        <f>AVERAGE('2018년'!V9:V11)</f>
        <v>25484.666666666668</v>
      </c>
      <c r="W6" s="7">
        <f>AVERAGE('2018년'!W9:W11)</f>
        <v>30854.666666666668</v>
      </c>
      <c r="X6" s="7">
        <f>AVERAGE('2018년'!X9:X11)</f>
        <v>57964.666666666664</v>
      </c>
      <c r="Y6" s="7">
        <f>AVERAGE('2018년'!Y9:Y11)</f>
        <v>26159.666666666668</v>
      </c>
      <c r="Z6" s="7">
        <f>AVERAGE('2018년'!Z9:Z11)</f>
        <v>28886.666666666668</v>
      </c>
      <c r="AB6" s="5">
        <f t="shared" si="0"/>
        <v>1069959.3333333335</v>
      </c>
    </row>
    <row r="7" spans="1:28" x14ac:dyDescent="0.3">
      <c r="A7" s="5" t="s">
        <v>42</v>
      </c>
      <c r="B7" s="7">
        <f>AVERAGE('2018년'!B12:B14)</f>
        <v>55674.666666666664</v>
      </c>
      <c r="C7" s="7">
        <f>AVERAGE('2018년'!C12:C14)</f>
        <v>42798.333333333336</v>
      </c>
      <c r="D7" s="7">
        <f>AVERAGE('2018년'!D12:D14)</f>
        <v>21289.666666666668</v>
      </c>
      <c r="E7" s="7">
        <f>AVERAGE('2018년'!E12:E14)</f>
        <v>48165.333333333336</v>
      </c>
      <c r="F7" s="7">
        <f>AVERAGE('2018년'!F12:F14)</f>
        <v>42760</v>
      </c>
      <c r="G7" s="7">
        <f>AVERAGE('2018년'!G12:G14)</f>
        <v>72745.333333333328</v>
      </c>
      <c r="H7" s="7">
        <f>AVERAGE('2018년'!H12:H14)</f>
        <v>41653.666666666664</v>
      </c>
      <c r="I7" s="7">
        <f>AVERAGE('2018년'!I12:I14)</f>
        <v>16574.333333333332</v>
      </c>
      <c r="J7" s="7">
        <f>AVERAGE('2018년'!J12:J14)</f>
        <v>53416.666666666664</v>
      </c>
      <c r="K7" s="7">
        <f>AVERAGE('2018년'!K12:K14)</f>
        <v>13931</v>
      </c>
      <c r="L7" s="7">
        <f>AVERAGE('2018년'!L12:L14)</f>
        <v>42130.333333333336</v>
      </c>
      <c r="M7" s="7">
        <f>AVERAGE('2018년'!M12:M14)</f>
        <v>33666.333333333336</v>
      </c>
      <c r="N7" s="7">
        <f>AVERAGE('2018년'!N12:N14)</f>
        <v>100158</v>
      </c>
      <c r="O7" s="7">
        <f>AVERAGE('2018년'!O12:O14)</f>
        <v>38802</v>
      </c>
      <c r="P7" s="7">
        <f>AVERAGE('2018년'!P12:P14)</f>
        <v>53933.333333333336</v>
      </c>
      <c r="Q7" s="7">
        <f>AVERAGE('2018년'!Q12:Q14)</f>
        <v>59751</v>
      </c>
      <c r="R7" s="7">
        <f>AVERAGE('2018년'!R12:R14)</f>
        <v>39325</v>
      </c>
      <c r="S7" s="7">
        <f>AVERAGE('2018년'!S12:S14)</f>
        <v>92516.333333333328</v>
      </c>
      <c r="T7" s="7">
        <f>AVERAGE('2018년'!T12:T14)</f>
        <v>32936</v>
      </c>
      <c r="U7" s="7">
        <f>AVERAGE('2018년'!U12:U14)</f>
        <v>103208.33333333333</v>
      </c>
      <c r="V7" s="7">
        <f>AVERAGE('2018년'!V12:V14)</f>
        <v>27510.666666666668</v>
      </c>
      <c r="W7" s="7">
        <f>AVERAGE('2018년'!W12:W14)</f>
        <v>32654.666666666668</v>
      </c>
      <c r="X7" s="7">
        <f>AVERAGE('2018년'!X12:X14)</f>
        <v>60472.666666666664</v>
      </c>
      <c r="Y7" s="7">
        <f>AVERAGE('2018년'!Y12:Y14)</f>
        <v>28655</v>
      </c>
      <c r="Z7" s="7">
        <f>AVERAGE('2018년'!Z12:Z14)</f>
        <v>30823.333333333332</v>
      </c>
      <c r="AB7" s="5">
        <f t="shared" si="0"/>
        <v>1185552</v>
      </c>
    </row>
    <row r="8" spans="1:28" x14ac:dyDescent="0.3">
      <c r="A8" s="5" t="s">
        <v>43</v>
      </c>
      <c r="B8" s="7">
        <f>AVERAGE('2018년'!B15, '2019년'!B4:B5)</f>
        <v>19601.333333333332</v>
      </c>
      <c r="C8" s="7">
        <f>AVERAGE('2018년'!C15, '2019년'!C4:C5)</f>
        <v>15357.666666666666</v>
      </c>
      <c r="D8" s="7">
        <f>AVERAGE('2018년'!D15, '2019년'!D4:D5)</f>
        <v>7864</v>
      </c>
      <c r="E8" s="7">
        <f>AVERAGE('2018년'!E15, '2019년'!E4:E5)</f>
        <v>21925.666666666668</v>
      </c>
      <c r="F8" s="7">
        <f>AVERAGE('2018년'!F15, '2019년'!F4:F5)</f>
        <v>17923.666666666668</v>
      </c>
      <c r="G8" s="7">
        <f>AVERAGE('2018년'!G15, '2019년'!G4:G5)</f>
        <v>28805</v>
      </c>
      <c r="H8" s="7">
        <f>AVERAGE('2018년'!H15, '2019년'!H4:H5)</f>
        <v>16514.333333333332</v>
      </c>
      <c r="I8" s="7">
        <f>AVERAGE('2018년'!I15, '2019년'!I4:I5)</f>
        <v>7716</v>
      </c>
      <c r="J8" s="7">
        <f>AVERAGE('2018년'!J15, '2019년'!J4:J5)</f>
        <v>22093.666666666668</v>
      </c>
      <c r="K8" s="7">
        <f>AVERAGE('2018년'!K15, '2019년'!K4:K5)</f>
        <v>6616.333333333333</v>
      </c>
      <c r="L8" s="7">
        <f>AVERAGE('2018년'!L15, '2019년'!L4:L5)</f>
        <v>16980.333333333332</v>
      </c>
      <c r="M8" s="7">
        <f>AVERAGE('2018년'!M15, '2019년'!M4:M5)</f>
        <v>11426.666666666666</v>
      </c>
      <c r="N8" s="7">
        <f>AVERAGE('2018년'!N15, '2019년'!N4:N5)</f>
        <v>35624.333333333336</v>
      </c>
      <c r="O8" s="7">
        <f>AVERAGE('2018년'!O15, '2019년'!O4:O5)</f>
        <v>17223.666666666668</v>
      </c>
      <c r="P8" s="7">
        <f>AVERAGE('2018년'!P15, '2019년'!P4:P5)</f>
        <v>19548.666666666668</v>
      </c>
      <c r="Q8" s="7">
        <f>AVERAGE('2018년'!Q15, '2019년'!Q4:Q5)</f>
        <v>23808.666666666668</v>
      </c>
      <c r="R8" s="7">
        <f>AVERAGE('2018년'!R15, '2019년'!R4:R5)</f>
        <v>15765.666666666666</v>
      </c>
      <c r="S8" s="7">
        <f>AVERAGE('2018년'!S15, '2019년'!S4:S5)</f>
        <v>33542.333333333336</v>
      </c>
      <c r="T8" s="7">
        <f>AVERAGE('2018년'!T15, '2019년'!T4:T5)</f>
        <v>13448.666666666666</v>
      </c>
      <c r="U8" s="7">
        <f>AVERAGE('2018년'!U15, '2019년'!U4:U5)</f>
        <v>38933</v>
      </c>
      <c r="V8" s="7">
        <f>AVERAGE('2018년'!V15, '2019년'!V4:V5)</f>
        <v>9187</v>
      </c>
      <c r="W8" s="7">
        <f>AVERAGE('2018년'!W15, '2019년'!W4:W5)</f>
        <v>14646.333333333334</v>
      </c>
      <c r="X8" s="7">
        <f>AVERAGE('2018년'!X15, '2019년'!X4:X5)</f>
        <v>28313.666666666668</v>
      </c>
      <c r="Y8" s="7">
        <f>AVERAGE('2018년'!Y15, '2019년'!Y4:Y5)</f>
        <v>14707.333333333334</v>
      </c>
      <c r="Z8" s="7">
        <f>AVERAGE('2018년'!Z15, '2019년'!Z4:Z5)</f>
        <v>11536</v>
      </c>
      <c r="AB8" s="5">
        <f t="shared" si="0"/>
        <v>469110.00000000006</v>
      </c>
    </row>
    <row r="9" spans="1:28" x14ac:dyDescent="0.25">
      <c r="A9" s="5" t="s">
        <v>44</v>
      </c>
      <c r="B9" s="8">
        <f>AVERAGE('2019년'!B6:B8)</f>
        <v>68040.666666666672</v>
      </c>
      <c r="C9" s="8">
        <f>AVERAGE('2019년'!C6:C8)</f>
        <v>47887.333333333336</v>
      </c>
      <c r="D9" s="8">
        <f>AVERAGE('2019년'!D6:D8)</f>
        <v>25705.333333333332</v>
      </c>
      <c r="E9" s="8">
        <f>AVERAGE('2019년'!E6:E8)</f>
        <v>78644.333333333328</v>
      </c>
      <c r="F9" s="8">
        <f>AVERAGE('2019년'!F6:F8)</f>
        <v>55299.333333333336</v>
      </c>
      <c r="G9" s="8">
        <f>AVERAGE('2019년'!G6:G8)</f>
        <v>98012</v>
      </c>
      <c r="H9" s="8">
        <f>AVERAGE('2019년'!H6:H8)</f>
        <v>49517</v>
      </c>
      <c r="I9" s="8">
        <f>AVERAGE('2019년'!I6:I8)</f>
        <v>22862.666666666668</v>
      </c>
      <c r="J9" s="8">
        <f>AVERAGE('2019년'!J6:J8)</f>
        <v>72692.333333333328</v>
      </c>
      <c r="K9" s="8">
        <f>AVERAGE('2019년'!K6:K8)</f>
        <v>23688.666666666668</v>
      </c>
      <c r="L9" s="8">
        <f>AVERAGE('2019년'!L6:L8)</f>
        <v>51072.666666666664</v>
      </c>
      <c r="M9" s="8">
        <f>AVERAGE('2019년'!M6:M8)</f>
        <v>37575</v>
      </c>
      <c r="N9" s="8">
        <f>AVERAGE('2019년'!N6:N8)</f>
        <v>110382.33333333333</v>
      </c>
      <c r="O9" s="8">
        <f>AVERAGE('2019년'!O6:O8)</f>
        <v>47257</v>
      </c>
      <c r="P9" s="8">
        <f>AVERAGE('2019년'!P6:P8)</f>
        <v>67518.666666666672</v>
      </c>
      <c r="Q9" s="8">
        <f>AVERAGE('2019년'!Q6:Q8)</f>
        <v>73787</v>
      </c>
      <c r="R9" s="8">
        <f>AVERAGE('2019년'!R6:R8)</f>
        <v>48367</v>
      </c>
      <c r="S9" s="8">
        <f>AVERAGE('2019년'!S6:S8)</f>
        <v>123791</v>
      </c>
      <c r="T9" s="8">
        <f>AVERAGE('2019년'!T6:T8)</f>
        <v>39208.333333333336</v>
      </c>
      <c r="U9" s="8">
        <f>AVERAGE('2019년'!U6:U8)</f>
        <v>125031.66666666667</v>
      </c>
      <c r="V9" s="8">
        <f>AVERAGE('2019년'!V6:V8)</f>
        <v>31040</v>
      </c>
      <c r="W9" s="8">
        <f>AVERAGE('2019년'!W6:W8)</f>
        <v>42153</v>
      </c>
      <c r="X9" s="8">
        <f>AVERAGE('2019년'!X6:X8)</f>
        <v>65317.666666666664</v>
      </c>
      <c r="Y9" s="8">
        <f>AVERAGE('2019년'!Y6:Y8)</f>
        <v>36819.333333333336</v>
      </c>
      <c r="Z9" s="8">
        <f>AVERAGE('2019년'!Z6:Z8)</f>
        <v>35613.666666666664</v>
      </c>
      <c r="AB9" s="5">
        <f t="shared" si="0"/>
        <v>1477284</v>
      </c>
    </row>
    <row r="10" spans="1:28" x14ac:dyDescent="0.3">
      <c r="A10" s="5" t="s">
        <v>45</v>
      </c>
      <c r="B10" s="7">
        <f>AVERAGE('2019년'!B9:B11)</f>
        <v>92911.333333333328</v>
      </c>
      <c r="C10" s="7">
        <f>AVERAGE('2019년'!C9:C11)</f>
        <v>79479.333333333328</v>
      </c>
      <c r="D10" s="7">
        <f>AVERAGE('2019년'!D9:D11)</f>
        <v>39713.333333333336</v>
      </c>
      <c r="E10" s="7">
        <f>AVERAGE('2019년'!E9:E11)</f>
        <v>141806</v>
      </c>
      <c r="F10" s="7">
        <f>AVERAGE('2019년'!F9:F11)</f>
        <v>81963.333333333328</v>
      </c>
      <c r="G10" s="7">
        <f>AVERAGE('2019년'!G9:G11)</f>
        <v>137023</v>
      </c>
      <c r="H10" s="7">
        <f>AVERAGE('2019년'!H9:H11)</f>
        <v>81053.666666666672</v>
      </c>
      <c r="I10" s="7">
        <f>AVERAGE('2019년'!I9:I11)</f>
        <v>33777</v>
      </c>
      <c r="J10" s="7">
        <f>AVERAGE('2019년'!J9:J11)</f>
        <v>109409.33333333333</v>
      </c>
      <c r="K10" s="7">
        <f>AVERAGE('2019년'!K9:K11)</f>
        <v>37538.333333333336</v>
      </c>
      <c r="L10" s="7">
        <f>AVERAGE('2019년'!L9:L11)</f>
        <v>76355</v>
      </c>
      <c r="M10" s="7">
        <f>AVERAGE('2019년'!M9:M11)</f>
        <v>55069.666666666664</v>
      </c>
      <c r="N10" s="7">
        <f>AVERAGE('2019년'!N9:N11)</f>
        <v>154642.33333333334</v>
      </c>
      <c r="O10" s="7">
        <f>AVERAGE('2019년'!O9:O11)</f>
        <v>66014.666666666672</v>
      </c>
      <c r="P10" s="7">
        <f>AVERAGE('2019년'!P9:P11)</f>
        <v>101005</v>
      </c>
      <c r="Q10" s="7">
        <f>AVERAGE('2019년'!Q9:Q11)</f>
        <v>101711</v>
      </c>
      <c r="R10" s="7">
        <f>AVERAGE('2019년'!R9:R11)</f>
        <v>70341.333333333328</v>
      </c>
      <c r="S10" s="7">
        <f>AVERAGE('2019년'!S9:S11)</f>
        <v>185529</v>
      </c>
      <c r="T10" s="7">
        <f>AVERAGE('2019년'!T9:T11)</f>
        <v>65228.333333333336</v>
      </c>
      <c r="U10" s="7">
        <f>AVERAGE('2019년'!U9:U11)</f>
        <v>174880.66666666666</v>
      </c>
      <c r="V10" s="7">
        <f>AVERAGE('2019년'!V9:V11)</f>
        <v>44511.333333333336</v>
      </c>
      <c r="W10" s="7">
        <f>AVERAGE('2019년'!W9:W11)</f>
        <v>63736</v>
      </c>
      <c r="X10" s="7">
        <f>AVERAGE('2019년'!X9:X11)</f>
        <v>82553.666666666672</v>
      </c>
      <c r="Y10" s="7">
        <f>AVERAGE('2019년'!Y9:Y11)</f>
        <v>48637</v>
      </c>
      <c r="Z10" s="7">
        <f>AVERAGE('2019년'!Z9:Z11)</f>
        <v>56341</v>
      </c>
      <c r="AB10" s="5">
        <f t="shared" si="0"/>
        <v>2181230.6666666665</v>
      </c>
    </row>
    <row r="11" spans="1:28" x14ac:dyDescent="0.3">
      <c r="A11" s="5" t="s">
        <v>46</v>
      </c>
      <c r="B11" s="7">
        <f>AVERAGE('2019년'!B12:B14)</f>
        <v>83025.666666666672</v>
      </c>
      <c r="C11" s="7">
        <f>AVERAGE('2019년'!C12:C14)</f>
        <v>74904.666666666672</v>
      </c>
      <c r="D11" s="7">
        <f>AVERAGE('2019년'!D12:D14)</f>
        <v>35778</v>
      </c>
      <c r="E11" s="7">
        <f>AVERAGE('2019년'!E12:E14)</f>
        <v>133885.66666666666</v>
      </c>
      <c r="F11" s="7">
        <f>AVERAGE('2019년'!F12:F14)</f>
        <v>67242.666666666672</v>
      </c>
      <c r="G11" s="7">
        <f>AVERAGE('2019년'!G12:G14)</f>
        <v>125907.33333333333</v>
      </c>
      <c r="H11" s="7">
        <f>AVERAGE('2019년'!H12:H14)</f>
        <v>74381.333333333328</v>
      </c>
      <c r="I11" s="7">
        <f>AVERAGE('2019년'!I12:I14)</f>
        <v>30767.666666666668</v>
      </c>
      <c r="J11" s="7">
        <f>AVERAGE('2019년'!J12:J14)</f>
        <v>101007.33333333333</v>
      </c>
      <c r="K11" s="7">
        <f>AVERAGE('2019년'!K12:K14)</f>
        <v>34309.666666666664</v>
      </c>
      <c r="L11" s="7">
        <f>AVERAGE('2019년'!L12:L14)</f>
        <v>71598.666666666672</v>
      </c>
      <c r="M11" s="7">
        <f>AVERAGE('2019년'!M12:M14)</f>
        <v>51397.333333333336</v>
      </c>
      <c r="N11" s="7">
        <f>AVERAGE('2019년'!N12:N14)</f>
        <v>140584.66666666666</v>
      </c>
      <c r="O11" s="7">
        <f>AVERAGE('2019년'!O12:O14)</f>
        <v>56481.666666666664</v>
      </c>
      <c r="P11" s="7">
        <f>AVERAGE('2019년'!P12:P14)</f>
        <v>90675.666666666672</v>
      </c>
      <c r="Q11" s="7">
        <f>AVERAGE('2019년'!Q12:Q14)</f>
        <v>94624</v>
      </c>
      <c r="R11" s="7">
        <f>AVERAGE('2019년'!R12:R14)</f>
        <v>66984.333333333328</v>
      </c>
      <c r="S11" s="7">
        <f>AVERAGE('2019년'!S12:S14)</f>
        <v>174084.66666666666</v>
      </c>
      <c r="T11" s="7">
        <f>AVERAGE('2019년'!T12:T14)</f>
        <v>61155</v>
      </c>
      <c r="U11" s="7">
        <f>AVERAGE('2019년'!U12:U14)</f>
        <v>164484</v>
      </c>
      <c r="V11" s="7">
        <f>AVERAGE('2019년'!V12:V14)</f>
        <v>41628</v>
      </c>
      <c r="W11" s="7">
        <f>AVERAGE('2019년'!W12:W14)</f>
        <v>60288.666666666664</v>
      </c>
      <c r="X11" s="7">
        <f>AVERAGE('2019년'!X12:X14)</f>
        <v>82493</v>
      </c>
      <c r="Y11" s="7">
        <f>AVERAGE('2019년'!Y12:Y14)</f>
        <v>47468.666666666664</v>
      </c>
      <c r="Z11" s="7">
        <f>AVERAGE('2019년'!Z12:Z14)</f>
        <v>53937.333333333336</v>
      </c>
      <c r="AB11" s="5">
        <f t="shared" si="0"/>
        <v>2019095.6666666667</v>
      </c>
    </row>
    <row r="12" spans="1:28" x14ac:dyDescent="0.3">
      <c r="A12" s="5" t="s">
        <v>47</v>
      </c>
      <c r="B12" s="7">
        <f>AVERAGE('2019년'!B15, '2020년'!B4:B5)</f>
        <v>30948.333333333332</v>
      </c>
      <c r="C12" s="7">
        <f>AVERAGE('2019년'!C15, '2020년'!C4:C5)</f>
        <v>28579.333333333332</v>
      </c>
      <c r="D12" s="7">
        <f>AVERAGE('2019년'!D15, '2020년'!D4:D5)</f>
        <v>14090.333333333334</v>
      </c>
      <c r="E12" s="7">
        <f>AVERAGE('2019년'!E15, '2020년'!E4:E5)</f>
        <v>56344.333333333336</v>
      </c>
      <c r="F12" s="7">
        <f>AVERAGE('2019년'!F15, '2020년'!F4:F5)</f>
        <v>27155.333333333332</v>
      </c>
      <c r="G12" s="7">
        <f>AVERAGE('2019년'!G15, '2020년'!G4:G5)</f>
        <v>48200.333333333336</v>
      </c>
      <c r="H12" s="7">
        <f>AVERAGE('2019년'!H15, '2020년'!H4:H5)</f>
        <v>29269</v>
      </c>
      <c r="I12" s="7">
        <f>AVERAGE('2019년'!I15, '2020년'!I4:I5)</f>
        <v>14117</v>
      </c>
      <c r="J12" s="7">
        <f>AVERAGE('2019년'!J15, '2020년'!J4:J5)</f>
        <v>41543</v>
      </c>
      <c r="K12" s="7">
        <f>AVERAGE('2019년'!K15, '2020년'!K4:K5)</f>
        <v>13726</v>
      </c>
      <c r="L12" s="7">
        <f>AVERAGE('2019년'!L15, '2020년'!L4:L5)</f>
        <v>30411</v>
      </c>
      <c r="M12" s="7">
        <f>AVERAGE('2019년'!M15, '2020년'!M4:M5)</f>
        <v>17826.333333333332</v>
      </c>
      <c r="N12" s="7">
        <f>AVERAGE('2019년'!N15, '2020년'!N4:N5)</f>
        <v>53060.333333333336</v>
      </c>
      <c r="O12" s="7">
        <f>AVERAGE('2019년'!O15, '2020년'!O4:O5)</f>
        <v>25130.333333333332</v>
      </c>
      <c r="P12" s="7">
        <f>AVERAGE('2019년'!P15, '2020년'!P4:P5)</f>
        <v>33436.666666666664</v>
      </c>
      <c r="Q12" s="7">
        <f>AVERAGE('2019년'!Q15, '2020년'!Q4:Q5)</f>
        <v>38160</v>
      </c>
      <c r="R12" s="7">
        <f>AVERAGE('2019년'!R15, '2020년'!R4:R5)</f>
        <v>27284.666666666668</v>
      </c>
      <c r="S12" s="7">
        <f>AVERAGE('2019년'!S15, '2020년'!S4:S5)</f>
        <v>62701</v>
      </c>
      <c r="T12" s="7">
        <f>AVERAGE('2019년'!T15, '2020년'!T4:T5)</f>
        <v>26546.333333333332</v>
      </c>
      <c r="U12" s="7">
        <f>AVERAGE('2019년'!U15, '2020년'!U4:U5)</f>
        <v>61173</v>
      </c>
      <c r="V12" s="7">
        <f>AVERAGE('2019년'!V15, '2020년'!V4:V5)</f>
        <v>14603.666666666666</v>
      </c>
      <c r="W12" s="7">
        <f>AVERAGE('2019년'!W15, '2020년'!W4:W5)</f>
        <v>24543.333333333332</v>
      </c>
      <c r="X12" s="7">
        <f>AVERAGE('2019년'!X15, '2020년'!X4:X5)</f>
        <v>38774</v>
      </c>
      <c r="Y12" s="7">
        <f>AVERAGE('2019년'!Y15, '2020년'!Y4:Y5)</f>
        <v>22076.666666666668</v>
      </c>
      <c r="Z12" s="7">
        <f>AVERAGE('2019년'!Z15, '2020년'!Z4:Z5)</f>
        <v>22032.666666666668</v>
      </c>
      <c r="AB12" s="5">
        <f t="shared" si="0"/>
        <v>801732.99999999988</v>
      </c>
    </row>
    <row r="13" spans="1:28" x14ac:dyDescent="0.3">
      <c r="A13" s="5" t="s">
        <v>48</v>
      </c>
      <c r="B13" s="7">
        <f>AVERAGE('2020년'!B6:B8)</f>
        <v>75551.666666666672</v>
      </c>
      <c r="C13" s="7">
        <f>AVERAGE('2020년'!C6:C8)</f>
        <v>78431.333333333328</v>
      </c>
      <c r="D13" s="7">
        <f>AVERAGE('2020년'!D6:D8)</f>
        <v>38453.333333333336</v>
      </c>
      <c r="E13" s="7">
        <f>AVERAGE('2020년'!E6:E8)</f>
        <v>144834.66666666666</v>
      </c>
      <c r="F13" s="7">
        <f>AVERAGE('2020년'!F6:F8)</f>
        <v>65466</v>
      </c>
      <c r="G13" s="7">
        <f>AVERAGE('2020년'!G6:G8)</f>
        <v>117342.33333333333</v>
      </c>
      <c r="H13" s="7">
        <f>AVERAGE('2020년'!H6:H8)</f>
        <v>73533</v>
      </c>
      <c r="I13" s="7">
        <f>AVERAGE('2020년'!I6:I8)</f>
        <v>31724.333333333332</v>
      </c>
      <c r="J13" s="7">
        <f>AVERAGE('2020년'!J6:J8)</f>
        <v>104261</v>
      </c>
      <c r="K13" s="7">
        <f>AVERAGE('2020년'!K6:K8)</f>
        <v>38782.333333333336</v>
      </c>
      <c r="L13" s="7">
        <f>AVERAGE('2020년'!L6:L8)</f>
        <v>69622.333333333328</v>
      </c>
      <c r="M13" s="7">
        <f>AVERAGE('2020년'!M6:M8)</f>
        <v>53085.666666666664</v>
      </c>
      <c r="N13" s="7">
        <f>AVERAGE('2020년'!N6:N8)</f>
        <v>144922.33333333334</v>
      </c>
      <c r="O13" s="7">
        <f>AVERAGE('2020년'!O6:O8)</f>
        <v>57301.333333333336</v>
      </c>
      <c r="P13" s="7">
        <f>AVERAGE('2020년'!P6:P8)</f>
        <v>85492.333333333328</v>
      </c>
      <c r="Q13" s="7">
        <f>AVERAGE('2020년'!Q6:Q8)</f>
        <v>104218.33333333333</v>
      </c>
      <c r="R13" s="7">
        <f>AVERAGE('2020년'!R6:R8)</f>
        <v>68099</v>
      </c>
      <c r="S13" s="7">
        <f>AVERAGE('2020년'!S6:S8)</f>
        <v>167516.33333333334</v>
      </c>
      <c r="T13" s="7">
        <f>AVERAGE('2020년'!T6:T8)</f>
        <v>72946.666666666672</v>
      </c>
      <c r="U13" s="7">
        <f>AVERAGE('2020년'!U6:U8)</f>
        <v>182402.33333333334</v>
      </c>
      <c r="V13" s="7">
        <f>AVERAGE('2020년'!V6:V8)</f>
        <v>50222</v>
      </c>
      <c r="W13" s="7">
        <f>AVERAGE('2020년'!W6:W8)</f>
        <v>63626.333333333336</v>
      </c>
      <c r="X13" s="7">
        <f>AVERAGE('2020년'!X6:X8)</f>
        <v>70085.666666666672</v>
      </c>
      <c r="Y13" s="7">
        <f>AVERAGE('2020년'!Y6:Y8)</f>
        <v>41701.333333333336</v>
      </c>
      <c r="Z13" s="7">
        <f>AVERAGE('2020년'!Z6:Z8)</f>
        <v>57529.333333333336</v>
      </c>
      <c r="AB13" s="5">
        <f t="shared" si="0"/>
        <v>2057151.333333333</v>
      </c>
    </row>
    <row r="14" spans="1:28" x14ac:dyDescent="0.3">
      <c r="A14" s="5" t="s">
        <v>49</v>
      </c>
      <c r="B14" s="7">
        <f>AVERAGE('2020년'!B9:B11)</f>
        <v>73716</v>
      </c>
      <c r="C14" s="7">
        <f>AVERAGE('2020년'!C9:C11)</f>
        <v>89978.666666666672</v>
      </c>
      <c r="D14" s="7">
        <f>AVERAGE('2020년'!D9:D11)</f>
        <v>55212.333333333336</v>
      </c>
      <c r="E14" s="7">
        <f>AVERAGE('2020년'!E9:E11)</f>
        <v>209649.33333333334</v>
      </c>
      <c r="F14" s="7">
        <f>AVERAGE('2020년'!F9:F11)</f>
        <v>86056.333333333328</v>
      </c>
      <c r="G14" s="7">
        <f>AVERAGE('2020년'!G9:G11)</f>
        <v>114176.33333333333</v>
      </c>
      <c r="H14" s="7">
        <f>AVERAGE('2020년'!H9:H11)</f>
        <v>96316.333333333328</v>
      </c>
      <c r="I14" s="7">
        <f>AVERAGE('2020년'!I9:I11)</f>
        <v>40849</v>
      </c>
      <c r="J14" s="7">
        <f>AVERAGE('2020년'!J9:J11)</f>
        <v>138784.33333333334</v>
      </c>
      <c r="K14" s="7">
        <f>AVERAGE('2020년'!K9:K11)</f>
        <v>49863.333333333336</v>
      </c>
      <c r="L14" s="7">
        <f>AVERAGE('2020년'!L9:L11)</f>
        <v>85460.333333333328</v>
      </c>
      <c r="M14" s="7">
        <f>AVERAGE('2020년'!M9:M11)</f>
        <v>61339</v>
      </c>
      <c r="N14" s="7">
        <f>AVERAGE('2020년'!N9:N11)</f>
        <v>147895.33333333334</v>
      </c>
      <c r="O14" s="7">
        <f>AVERAGE('2020년'!O9:O11)</f>
        <v>62294.666666666664</v>
      </c>
      <c r="P14" s="7">
        <f>AVERAGE('2020년'!P9:P11)</f>
        <v>91135.333333333328</v>
      </c>
      <c r="Q14" s="7">
        <f>AVERAGE('2020년'!Q9:Q11)</f>
        <v>96591.333333333328</v>
      </c>
      <c r="R14" s="7">
        <f>AVERAGE('2020년'!R9:R11)</f>
        <v>74499</v>
      </c>
      <c r="S14" s="7">
        <f>AVERAGE('2020년'!S9:S11)</f>
        <v>171042.66666666666</v>
      </c>
      <c r="T14" s="7">
        <f>AVERAGE('2020년'!T9:T11)</f>
        <v>106997.33333333333</v>
      </c>
      <c r="U14" s="7">
        <f>AVERAGE('2020년'!U9:U11)</f>
        <v>193225</v>
      </c>
      <c r="V14" s="7">
        <f>AVERAGE('2020년'!V9:V11)</f>
        <v>51439.666666666664</v>
      </c>
      <c r="W14" s="7">
        <f>AVERAGE('2020년'!W9:W11)</f>
        <v>74654</v>
      </c>
      <c r="X14" s="7">
        <f>AVERAGE('2020년'!X9:X11)</f>
        <v>80864.666666666672</v>
      </c>
      <c r="Y14" s="7">
        <f>AVERAGE('2020년'!Y9:Y11)</f>
        <v>49325.666666666664</v>
      </c>
      <c r="Z14" s="7">
        <f>AVERAGE('2020년'!Z9:Z11)</f>
        <v>68470.666666666672</v>
      </c>
      <c r="AB14" s="5">
        <f t="shared" si="0"/>
        <v>2369836.6666666665</v>
      </c>
    </row>
    <row r="15" spans="1:28" x14ac:dyDescent="0.3">
      <c r="A15" s="5" t="s">
        <v>50</v>
      </c>
      <c r="B15" s="7">
        <f>AVERAGE('2020년'!B12:B14)</f>
        <v>80484.666666666672</v>
      </c>
      <c r="C15" s="7">
        <f>AVERAGE('2020년'!C12:C14)</f>
        <v>91494.333333333328</v>
      </c>
      <c r="D15" s="7">
        <f>AVERAGE('2020년'!D12:D14)</f>
        <v>50442.333333333336</v>
      </c>
      <c r="E15" s="7">
        <f>AVERAGE('2020년'!E12:E14)</f>
        <v>237816.33333333334</v>
      </c>
      <c r="F15" s="7">
        <f>AVERAGE('2020년'!F12:F14)</f>
        <v>88453.666666666672</v>
      </c>
      <c r="G15" s="7">
        <f>AVERAGE('2020년'!G12:G14)</f>
        <v>118630.66666666667</v>
      </c>
      <c r="H15" s="7">
        <f>AVERAGE('2020년'!H12:H14)</f>
        <v>108035.33333333333</v>
      </c>
      <c r="I15" s="7">
        <f>AVERAGE('2020년'!I12:I14)</f>
        <v>46602.333333333336</v>
      </c>
      <c r="J15" s="7">
        <f>AVERAGE('2020년'!J12:J14)</f>
        <v>139515.66666666666</v>
      </c>
      <c r="K15" s="7">
        <f>AVERAGE('2020년'!K12:K14)</f>
        <v>55611.666666666664</v>
      </c>
      <c r="L15" s="7">
        <f>AVERAGE('2020년'!L12:L14)</f>
        <v>92437.333333333328</v>
      </c>
      <c r="M15" s="7">
        <f>AVERAGE('2020년'!M12:M14)</f>
        <v>65979.666666666672</v>
      </c>
      <c r="N15" s="7">
        <f>AVERAGE('2020년'!N12:N14)</f>
        <v>153510</v>
      </c>
      <c r="O15" s="7">
        <f>AVERAGE('2020년'!O12:O14)</f>
        <v>64951</v>
      </c>
      <c r="P15" s="7">
        <f>AVERAGE('2020년'!P12:P14)</f>
        <v>98448</v>
      </c>
      <c r="Q15" s="7">
        <f>AVERAGE('2020년'!Q12:Q14)</f>
        <v>109108.33333333333</v>
      </c>
      <c r="R15" s="7">
        <f>AVERAGE('2020년'!R12:R14)</f>
        <v>74390</v>
      </c>
      <c r="S15" s="7">
        <f>AVERAGE('2020년'!S12:S14)</f>
        <v>184471.33333333334</v>
      </c>
      <c r="T15" s="7">
        <f>AVERAGE('2020년'!T12:T14)</f>
        <v>129918.66666666667</v>
      </c>
      <c r="U15" s="7">
        <f>AVERAGE('2020년'!U12:U14)</f>
        <v>206534</v>
      </c>
      <c r="V15" s="7">
        <f>AVERAGE('2020년'!V12:V14)</f>
        <v>58826.333333333336</v>
      </c>
      <c r="W15" s="7">
        <f>AVERAGE('2020년'!W12:W14)</f>
        <v>77689.333333333328</v>
      </c>
      <c r="X15" s="7">
        <f>AVERAGE('2020년'!X12:X14)</f>
        <v>94583.333333333328</v>
      </c>
      <c r="Y15" s="7">
        <f>AVERAGE('2020년'!Y12:Y14)</f>
        <v>57136</v>
      </c>
      <c r="Z15" s="7">
        <f>AVERAGE('2020년'!Z12:Z14)</f>
        <v>74718.666666666672</v>
      </c>
      <c r="AB15" s="5">
        <f t="shared" si="0"/>
        <v>2559789</v>
      </c>
    </row>
    <row r="16" spans="1:28" x14ac:dyDescent="0.3">
      <c r="A16" s="5" t="s">
        <v>51</v>
      </c>
      <c r="B16" s="7">
        <f>AVERAGE('2020년'!B15)</f>
        <v>38004</v>
      </c>
      <c r="C16" s="7">
        <f>AVERAGE('2020년'!C15)</f>
        <v>42373</v>
      </c>
      <c r="D16" s="7">
        <f>AVERAGE('2020년'!D15)</f>
        <v>24392</v>
      </c>
      <c r="E16" s="7">
        <f>AVERAGE('2020년'!E15)</f>
        <v>104049</v>
      </c>
      <c r="F16" s="7">
        <f>AVERAGE('2020년'!F15)</f>
        <v>41420</v>
      </c>
      <c r="G16" s="7">
        <f>AVERAGE('2020년'!G15)</f>
        <v>57882</v>
      </c>
      <c r="H16" s="7">
        <f>AVERAGE('2020년'!H15)</f>
        <v>49223</v>
      </c>
      <c r="I16" s="7">
        <f>AVERAGE('2020년'!I15)</f>
        <v>22571</v>
      </c>
      <c r="J16" s="7">
        <f>AVERAGE('2020년'!J15)</f>
        <v>66005</v>
      </c>
      <c r="K16" s="7">
        <f>AVERAGE('2020년'!K15)</f>
        <v>25159</v>
      </c>
      <c r="L16" s="7">
        <f>AVERAGE('2020년'!L15)</f>
        <v>49490</v>
      </c>
      <c r="M16" s="7">
        <f>AVERAGE('2020년'!M15)</f>
        <v>28387</v>
      </c>
      <c r="N16" s="7">
        <f>AVERAGE('2020년'!N15)</f>
        <v>66393</v>
      </c>
      <c r="O16" s="7">
        <f>AVERAGE('2020년'!O15)</f>
        <v>34464</v>
      </c>
      <c r="P16" s="7">
        <f>AVERAGE('2020년'!P15)</f>
        <v>43259</v>
      </c>
      <c r="Q16" s="7">
        <f>AVERAGE('2020년'!Q15)</f>
        <v>50643</v>
      </c>
      <c r="R16" s="7">
        <f>AVERAGE('2020년'!R15)</f>
        <v>39380</v>
      </c>
      <c r="S16" s="7">
        <f>AVERAGE('2020년'!S15)</f>
        <v>85064</v>
      </c>
      <c r="T16" s="7">
        <f>AVERAGE('2020년'!T15)</f>
        <v>61832</v>
      </c>
      <c r="U16" s="7">
        <f>AVERAGE('2020년'!U15)</f>
        <v>93726</v>
      </c>
      <c r="V16" s="7">
        <f>AVERAGE('2020년'!V15)</f>
        <v>24055</v>
      </c>
      <c r="W16" s="7">
        <f>AVERAGE('2020년'!W15)</f>
        <v>31568</v>
      </c>
      <c r="X16" s="7">
        <f>AVERAGE('2020년'!X15)</f>
        <v>50717</v>
      </c>
      <c r="Y16" s="7">
        <f>AVERAGE('2020년'!Y15)</f>
        <v>28465</v>
      </c>
      <c r="Z16" s="7">
        <f>AVERAGE('2020년'!Z15)</f>
        <v>30258</v>
      </c>
      <c r="AB16" s="5">
        <f t="shared" si="0"/>
        <v>1188779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0"/>
  <sheetViews>
    <sheetView tabSelected="1" topLeftCell="B12" zoomScale="115" zoomScaleNormal="115" workbookViewId="0">
      <selection activeCell="B32" sqref="B32"/>
    </sheetView>
  </sheetViews>
  <sheetFormatPr defaultColWidth="11.125" defaultRowHeight="16.5" x14ac:dyDescent="0.3"/>
  <cols>
    <col min="2" max="2" width="12.75" bestFit="1" customWidth="1"/>
  </cols>
  <sheetData>
    <row r="2" spans="1:27" x14ac:dyDescent="0.3">
      <c r="B2" t="s">
        <v>12</v>
      </c>
    </row>
    <row r="3" spans="1:27" x14ac:dyDescent="0.3"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29</v>
      </c>
      <c r="Q3" s="1" t="s">
        <v>30</v>
      </c>
      <c r="R3" s="1" t="s">
        <v>31</v>
      </c>
      <c r="S3" s="1" t="s">
        <v>32</v>
      </c>
      <c r="T3" s="1" t="s">
        <v>33</v>
      </c>
      <c r="U3" s="1" t="s">
        <v>34</v>
      </c>
      <c r="V3" s="1" t="s">
        <v>35</v>
      </c>
      <c r="W3" s="1" t="s">
        <v>36</v>
      </c>
      <c r="X3" s="1" t="s">
        <v>13</v>
      </c>
      <c r="Y3" s="1" t="s">
        <v>14</v>
      </c>
      <c r="Z3" s="1" t="s">
        <v>37</v>
      </c>
    </row>
    <row r="4" spans="1:27" x14ac:dyDescent="0.3">
      <c r="A4" t="s">
        <v>0</v>
      </c>
      <c r="B4" s="4">
        <v>6093</v>
      </c>
      <c r="C4" s="4">
        <v>3440</v>
      </c>
      <c r="D4" s="4">
        <v>1898</v>
      </c>
      <c r="E4" s="4">
        <v>3467</v>
      </c>
      <c r="F4" s="4">
        <v>4687</v>
      </c>
      <c r="G4" s="4">
        <v>8614</v>
      </c>
      <c r="H4" s="4">
        <v>3814</v>
      </c>
      <c r="I4" s="4">
        <v>2167</v>
      </c>
      <c r="J4" s="4">
        <v>3075</v>
      </c>
      <c r="K4" s="4">
        <v>728</v>
      </c>
      <c r="L4" s="4">
        <v>6675</v>
      </c>
      <c r="M4" s="4">
        <v>3455</v>
      </c>
      <c r="N4" s="4">
        <v>19113</v>
      </c>
      <c r="O4" s="4">
        <v>8115</v>
      </c>
      <c r="P4" s="4">
        <v>6830</v>
      </c>
      <c r="Q4" s="4">
        <v>10641</v>
      </c>
      <c r="R4" s="4">
        <v>3878</v>
      </c>
      <c r="S4" s="4">
        <v>6842</v>
      </c>
      <c r="T4" s="4">
        <v>2130</v>
      </c>
      <c r="U4" s="4">
        <v>16477</v>
      </c>
      <c r="V4" s="4">
        <v>2987</v>
      </c>
      <c r="W4" s="4">
        <v>4662</v>
      </c>
      <c r="X4" s="4">
        <v>15407</v>
      </c>
      <c r="Y4" s="4">
        <v>6643</v>
      </c>
      <c r="Z4" s="4">
        <v>2910</v>
      </c>
      <c r="AA4" s="2">
        <f>SUM(B4:Z4)</f>
        <v>154748</v>
      </c>
    </row>
    <row r="5" spans="1:27" x14ac:dyDescent="0.3">
      <c r="A5" t="s">
        <v>1</v>
      </c>
      <c r="B5" s="4">
        <v>6476</v>
      </c>
      <c r="C5" s="4">
        <v>3608</v>
      </c>
      <c r="D5" s="4">
        <v>1997</v>
      </c>
      <c r="E5" s="4">
        <v>3576</v>
      </c>
      <c r="F5" s="4">
        <v>4674</v>
      </c>
      <c r="G5" s="4">
        <v>9103</v>
      </c>
      <c r="H5" s="4">
        <v>4182</v>
      </c>
      <c r="I5" s="4">
        <v>2050</v>
      </c>
      <c r="J5" s="4">
        <v>3420</v>
      </c>
      <c r="K5" s="4">
        <v>978</v>
      </c>
      <c r="L5" s="4">
        <v>6453</v>
      </c>
      <c r="M5" s="4">
        <v>3817</v>
      </c>
      <c r="N5" s="4">
        <v>19047</v>
      </c>
      <c r="O5" s="4">
        <v>8013</v>
      </c>
      <c r="P5" s="4">
        <v>7115</v>
      </c>
      <c r="Q5" s="4">
        <v>10736</v>
      </c>
      <c r="R5" s="4">
        <v>4139</v>
      </c>
      <c r="S5" s="4">
        <v>7576</v>
      </c>
      <c r="T5" s="4">
        <v>2510</v>
      </c>
      <c r="U5" s="4">
        <v>16680</v>
      </c>
      <c r="V5" s="4">
        <v>3398</v>
      </c>
      <c r="W5" s="4">
        <v>4622</v>
      </c>
      <c r="X5" s="4">
        <v>14921</v>
      </c>
      <c r="Y5" s="4">
        <v>6723</v>
      </c>
      <c r="Z5" s="4">
        <v>3233</v>
      </c>
      <c r="AA5" s="2">
        <f t="shared" ref="AA5:AA15" si="0">SUM(B5:Z5)</f>
        <v>159047</v>
      </c>
    </row>
    <row r="6" spans="1:27" x14ac:dyDescent="0.3">
      <c r="A6" t="s">
        <v>2</v>
      </c>
      <c r="B6" s="4">
        <v>16813</v>
      </c>
      <c r="C6" s="4">
        <v>10638</v>
      </c>
      <c r="D6" s="4">
        <v>5803</v>
      </c>
      <c r="E6" s="4">
        <v>9275</v>
      </c>
      <c r="F6" s="4">
        <v>12536</v>
      </c>
      <c r="G6" s="4">
        <v>27347</v>
      </c>
      <c r="H6" s="4">
        <v>11627</v>
      </c>
      <c r="I6" s="4">
        <v>4872</v>
      </c>
      <c r="J6" s="4">
        <v>12512</v>
      </c>
      <c r="K6" s="4">
        <v>3310</v>
      </c>
      <c r="L6" s="4">
        <v>16808</v>
      </c>
      <c r="M6" s="4">
        <v>10575</v>
      </c>
      <c r="N6" s="4">
        <v>49002</v>
      </c>
      <c r="O6" s="4">
        <v>19566</v>
      </c>
      <c r="P6" s="4">
        <v>18729</v>
      </c>
      <c r="Q6" s="4">
        <v>27918</v>
      </c>
      <c r="R6" s="4">
        <v>12708</v>
      </c>
      <c r="S6" s="4">
        <v>24332</v>
      </c>
      <c r="T6" s="4">
        <v>8179</v>
      </c>
      <c r="U6" s="4">
        <v>42426</v>
      </c>
      <c r="V6" s="4">
        <v>9218</v>
      </c>
      <c r="W6" s="4">
        <v>12494</v>
      </c>
      <c r="X6" s="4">
        <v>32550</v>
      </c>
      <c r="Y6" s="4">
        <v>14983</v>
      </c>
      <c r="Z6" s="4">
        <v>9556</v>
      </c>
      <c r="AA6" s="2">
        <f t="shared" si="0"/>
        <v>423777</v>
      </c>
    </row>
    <row r="7" spans="1:27" x14ac:dyDescent="0.3">
      <c r="A7" t="s">
        <v>3</v>
      </c>
      <c r="B7" s="4">
        <v>23601</v>
      </c>
      <c r="C7" s="4">
        <v>16540</v>
      </c>
      <c r="D7" s="4">
        <v>9998</v>
      </c>
      <c r="E7" s="4">
        <v>17215</v>
      </c>
      <c r="F7" s="4">
        <v>19819</v>
      </c>
      <c r="G7" s="4">
        <v>39751</v>
      </c>
      <c r="H7" s="4">
        <v>18756</v>
      </c>
      <c r="I7" s="4">
        <v>7776</v>
      </c>
      <c r="J7" s="4">
        <v>22817</v>
      </c>
      <c r="K7" s="4">
        <v>5713</v>
      </c>
      <c r="L7" s="4">
        <v>22845</v>
      </c>
      <c r="M7" s="4">
        <v>16289</v>
      </c>
      <c r="N7" s="4">
        <v>64351</v>
      </c>
      <c r="O7" s="4">
        <v>24832</v>
      </c>
      <c r="P7" s="4">
        <v>27899</v>
      </c>
      <c r="Q7" s="4">
        <v>38314</v>
      </c>
      <c r="R7" s="4">
        <v>18202</v>
      </c>
      <c r="S7" s="4">
        <v>37004</v>
      </c>
      <c r="T7" s="4">
        <v>13323</v>
      </c>
      <c r="U7" s="4">
        <v>63184</v>
      </c>
      <c r="V7" s="4">
        <v>15060</v>
      </c>
      <c r="W7" s="4">
        <v>18934</v>
      </c>
      <c r="X7" s="4">
        <v>39456</v>
      </c>
      <c r="Y7" s="4">
        <v>18023</v>
      </c>
      <c r="Z7" s="4">
        <v>15459</v>
      </c>
      <c r="AA7" s="2">
        <f t="shared" si="0"/>
        <v>615161</v>
      </c>
    </row>
    <row r="8" spans="1:27" x14ac:dyDescent="0.3">
      <c r="A8" t="s">
        <v>4</v>
      </c>
      <c r="B8" s="4">
        <v>35202</v>
      </c>
      <c r="C8" s="4">
        <v>27443</v>
      </c>
      <c r="D8" s="4">
        <v>15011</v>
      </c>
      <c r="E8" s="4">
        <v>31668</v>
      </c>
      <c r="F8" s="4">
        <v>30856</v>
      </c>
      <c r="G8" s="4">
        <v>58033</v>
      </c>
      <c r="H8" s="4">
        <v>29414</v>
      </c>
      <c r="I8" s="4">
        <v>11200</v>
      </c>
      <c r="J8" s="4">
        <v>36505</v>
      </c>
      <c r="K8" s="4">
        <v>9750</v>
      </c>
      <c r="L8" s="4">
        <v>31678</v>
      </c>
      <c r="M8" s="4">
        <v>25207</v>
      </c>
      <c r="N8" s="4">
        <v>86670</v>
      </c>
      <c r="O8" s="4">
        <v>33522</v>
      </c>
      <c r="P8" s="4">
        <v>39095</v>
      </c>
      <c r="Q8" s="4">
        <v>53220</v>
      </c>
      <c r="R8" s="4">
        <v>27975</v>
      </c>
      <c r="S8" s="4">
        <v>63504</v>
      </c>
      <c r="T8" s="4">
        <v>21766</v>
      </c>
      <c r="U8" s="4">
        <v>85939</v>
      </c>
      <c r="V8" s="4">
        <v>23407</v>
      </c>
      <c r="W8" s="4">
        <v>26078</v>
      </c>
      <c r="X8" s="4">
        <v>49586</v>
      </c>
      <c r="Y8" s="4">
        <v>21966</v>
      </c>
      <c r="Z8" s="4">
        <v>23664</v>
      </c>
      <c r="AA8" s="2">
        <f t="shared" si="0"/>
        <v>898359</v>
      </c>
    </row>
    <row r="9" spans="1:27" x14ac:dyDescent="0.3">
      <c r="A9" t="s">
        <v>5</v>
      </c>
      <c r="B9" s="4">
        <v>49639</v>
      </c>
      <c r="C9" s="4">
        <v>39902</v>
      </c>
      <c r="D9" s="4">
        <v>20766</v>
      </c>
      <c r="E9" s="4">
        <v>46016</v>
      </c>
      <c r="F9" s="4">
        <v>44875</v>
      </c>
      <c r="G9" s="4">
        <v>73146</v>
      </c>
      <c r="H9" s="4">
        <v>41534</v>
      </c>
      <c r="I9" s="4">
        <v>15094</v>
      </c>
      <c r="J9" s="4">
        <v>48351</v>
      </c>
      <c r="K9" s="4">
        <v>13368</v>
      </c>
      <c r="L9" s="4">
        <v>40836</v>
      </c>
      <c r="M9" s="4">
        <v>34048</v>
      </c>
      <c r="N9" s="4">
        <v>106274</v>
      </c>
      <c r="O9" s="4">
        <v>42565</v>
      </c>
      <c r="P9" s="4">
        <v>53368</v>
      </c>
      <c r="Q9" s="4">
        <v>64023</v>
      </c>
      <c r="R9" s="4">
        <v>36793</v>
      </c>
      <c r="S9" s="4">
        <v>86111</v>
      </c>
      <c r="T9" s="4">
        <v>29389</v>
      </c>
      <c r="U9" s="4">
        <v>103227</v>
      </c>
      <c r="V9" s="4">
        <v>29667</v>
      </c>
      <c r="W9" s="4">
        <v>33917</v>
      </c>
      <c r="X9" s="4">
        <v>61650</v>
      </c>
      <c r="Y9" s="4">
        <v>28499</v>
      </c>
      <c r="Z9" s="4">
        <v>31636</v>
      </c>
      <c r="AA9" s="2">
        <f t="shared" si="0"/>
        <v>1174694</v>
      </c>
    </row>
    <row r="10" spans="1:27" x14ac:dyDescent="0.3">
      <c r="A10" t="s">
        <v>6</v>
      </c>
      <c r="B10" s="4">
        <v>44496</v>
      </c>
      <c r="C10" s="4">
        <v>37099</v>
      </c>
      <c r="D10" s="4">
        <v>19000</v>
      </c>
      <c r="E10" s="4">
        <v>44910</v>
      </c>
      <c r="F10" s="4">
        <v>41269</v>
      </c>
      <c r="G10" s="4">
        <v>64583</v>
      </c>
      <c r="H10" s="4">
        <v>37740</v>
      </c>
      <c r="I10" s="4">
        <v>15352</v>
      </c>
      <c r="J10" s="4">
        <v>45378</v>
      </c>
      <c r="K10" s="4">
        <v>11632</v>
      </c>
      <c r="L10" s="4">
        <v>37228</v>
      </c>
      <c r="M10" s="4">
        <v>30958</v>
      </c>
      <c r="N10" s="4">
        <v>97435</v>
      </c>
      <c r="O10" s="4">
        <v>39154</v>
      </c>
      <c r="P10" s="4">
        <v>47649</v>
      </c>
      <c r="Q10" s="4">
        <v>56763</v>
      </c>
      <c r="R10" s="4">
        <v>33571</v>
      </c>
      <c r="S10" s="4">
        <v>72964</v>
      </c>
      <c r="T10" s="4">
        <v>27944</v>
      </c>
      <c r="U10" s="4">
        <v>95800</v>
      </c>
      <c r="V10" s="4">
        <v>24471</v>
      </c>
      <c r="W10" s="4">
        <v>30404</v>
      </c>
      <c r="X10" s="4">
        <v>58447</v>
      </c>
      <c r="Y10" s="4">
        <v>26786</v>
      </c>
      <c r="Z10" s="4">
        <v>29381</v>
      </c>
      <c r="AA10" s="2">
        <f t="shared" si="0"/>
        <v>1070414</v>
      </c>
    </row>
    <row r="11" spans="1:27" x14ac:dyDescent="0.3">
      <c r="A11" t="s">
        <v>7</v>
      </c>
      <c r="B11" s="4">
        <v>43153</v>
      </c>
      <c r="C11" s="4">
        <v>33745</v>
      </c>
      <c r="D11" s="4">
        <v>17273</v>
      </c>
      <c r="E11" s="4">
        <v>39635</v>
      </c>
      <c r="F11" s="4">
        <v>36031</v>
      </c>
      <c r="G11" s="4">
        <v>59610</v>
      </c>
      <c r="H11" s="4">
        <v>34059</v>
      </c>
      <c r="I11" s="4">
        <v>13368</v>
      </c>
      <c r="J11" s="4">
        <v>41931</v>
      </c>
      <c r="K11" s="4">
        <v>10867</v>
      </c>
      <c r="L11" s="4">
        <v>33745</v>
      </c>
      <c r="M11" s="4">
        <v>27444</v>
      </c>
      <c r="N11" s="4">
        <v>87371</v>
      </c>
      <c r="O11" s="4">
        <v>34871</v>
      </c>
      <c r="P11" s="4">
        <v>41597</v>
      </c>
      <c r="Q11" s="4">
        <v>50475</v>
      </c>
      <c r="R11" s="4">
        <v>29836</v>
      </c>
      <c r="S11" s="4">
        <v>64249</v>
      </c>
      <c r="T11" s="4">
        <v>25701</v>
      </c>
      <c r="U11" s="4">
        <v>86616</v>
      </c>
      <c r="V11" s="4">
        <v>22316</v>
      </c>
      <c r="W11" s="4">
        <v>28243</v>
      </c>
      <c r="X11" s="4">
        <v>53797</v>
      </c>
      <c r="Y11" s="4">
        <v>23194</v>
      </c>
      <c r="Z11" s="4">
        <v>25643</v>
      </c>
      <c r="AA11" s="2">
        <f t="shared" si="0"/>
        <v>964770</v>
      </c>
    </row>
    <row r="12" spans="1:27" x14ac:dyDescent="0.3">
      <c r="A12" t="s">
        <v>8</v>
      </c>
      <c r="B12" s="4">
        <v>62062</v>
      </c>
      <c r="C12" s="4">
        <v>49373</v>
      </c>
      <c r="D12" s="4">
        <v>25234</v>
      </c>
      <c r="E12" s="4">
        <v>53133</v>
      </c>
      <c r="F12" s="4">
        <v>47290</v>
      </c>
      <c r="G12" s="4">
        <v>85492</v>
      </c>
      <c r="H12" s="4">
        <v>45379</v>
      </c>
      <c r="I12" s="4">
        <v>17648</v>
      </c>
      <c r="J12" s="4">
        <v>61352</v>
      </c>
      <c r="K12" s="4">
        <v>16103</v>
      </c>
      <c r="L12" s="4">
        <v>46512</v>
      </c>
      <c r="M12" s="4">
        <v>40682</v>
      </c>
      <c r="N12" s="4">
        <v>120074</v>
      </c>
      <c r="O12" s="4">
        <v>43655</v>
      </c>
      <c r="P12" s="4">
        <v>64002</v>
      </c>
      <c r="Q12" s="4">
        <v>70333</v>
      </c>
      <c r="R12" s="4">
        <v>43288</v>
      </c>
      <c r="S12" s="4">
        <v>104078</v>
      </c>
      <c r="T12" s="4">
        <v>36520</v>
      </c>
      <c r="U12" s="4">
        <v>121581</v>
      </c>
      <c r="V12" s="4">
        <v>33356</v>
      </c>
      <c r="W12" s="4">
        <v>37923</v>
      </c>
      <c r="X12" s="4">
        <v>65683</v>
      </c>
      <c r="Y12" s="4">
        <v>30379</v>
      </c>
      <c r="Z12" s="4">
        <v>35920</v>
      </c>
      <c r="AA12" s="2">
        <f t="shared" si="0"/>
        <v>1357052</v>
      </c>
    </row>
    <row r="13" spans="1:27" x14ac:dyDescent="0.3">
      <c r="A13" t="s">
        <v>9</v>
      </c>
      <c r="B13" s="4">
        <v>62572</v>
      </c>
      <c r="C13" s="4">
        <v>47375</v>
      </c>
      <c r="D13" s="4">
        <v>22886</v>
      </c>
      <c r="E13" s="4">
        <v>53376</v>
      </c>
      <c r="F13" s="4">
        <v>47801</v>
      </c>
      <c r="G13" s="4">
        <v>77529</v>
      </c>
      <c r="H13" s="4">
        <v>46631</v>
      </c>
      <c r="I13" s="4">
        <v>18137</v>
      </c>
      <c r="J13" s="4">
        <v>56792</v>
      </c>
      <c r="K13" s="4">
        <v>14543</v>
      </c>
      <c r="L13" s="4">
        <v>45230</v>
      </c>
      <c r="M13" s="4">
        <v>36432</v>
      </c>
      <c r="N13" s="4">
        <v>110151</v>
      </c>
      <c r="O13" s="4">
        <v>41691</v>
      </c>
      <c r="P13" s="4">
        <v>59081</v>
      </c>
      <c r="Q13" s="4">
        <v>63681</v>
      </c>
      <c r="R13" s="4">
        <v>41421</v>
      </c>
      <c r="S13" s="4">
        <v>104306</v>
      </c>
      <c r="T13" s="4">
        <v>36500</v>
      </c>
      <c r="U13" s="4">
        <v>111757</v>
      </c>
      <c r="V13" s="4">
        <v>30285</v>
      </c>
      <c r="W13" s="4">
        <v>34902</v>
      </c>
      <c r="X13" s="4">
        <v>63962</v>
      </c>
      <c r="Y13" s="4">
        <v>30210</v>
      </c>
      <c r="Z13" s="4">
        <v>32784</v>
      </c>
      <c r="AA13" s="2">
        <f t="shared" si="0"/>
        <v>1290035</v>
      </c>
    </row>
    <row r="14" spans="1:27" x14ac:dyDescent="0.3">
      <c r="A14" t="s">
        <v>10</v>
      </c>
      <c r="B14" s="4">
        <v>42390</v>
      </c>
      <c r="C14" s="4">
        <v>31647</v>
      </c>
      <c r="D14" s="4">
        <v>15749</v>
      </c>
      <c r="E14" s="4">
        <v>37987</v>
      </c>
      <c r="F14" s="4">
        <v>33189</v>
      </c>
      <c r="G14" s="4">
        <v>55215</v>
      </c>
      <c r="H14" s="4">
        <v>32951</v>
      </c>
      <c r="I14" s="4">
        <v>13938</v>
      </c>
      <c r="J14" s="4">
        <v>42106</v>
      </c>
      <c r="K14" s="4">
        <v>11147</v>
      </c>
      <c r="L14" s="4">
        <v>34649</v>
      </c>
      <c r="M14" s="4">
        <v>23885</v>
      </c>
      <c r="N14" s="4">
        <v>70249</v>
      </c>
      <c r="O14" s="4">
        <v>31060</v>
      </c>
      <c r="P14" s="4">
        <v>38717</v>
      </c>
      <c r="Q14" s="4">
        <v>45239</v>
      </c>
      <c r="R14" s="4">
        <v>33266</v>
      </c>
      <c r="S14" s="4">
        <v>69165</v>
      </c>
      <c r="T14" s="4">
        <v>25788</v>
      </c>
      <c r="U14" s="4">
        <v>76287</v>
      </c>
      <c r="V14" s="4">
        <v>18891</v>
      </c>
      <c r="W14" s="4">
        <v>25139</v>
      </c>
      <c r="X14" s="4">
        <v>51773</v>
      </c>
      <c r="Y14" s="4">
        <v>25376</v>
      </c>
      <c r="Z14" s="4">
        <v>23766</v>
      </c>
      <c r="AA14" s="2">
        <f t="shared" si="0"/>
        <v>909569</v>
      </c>
    </row>
    <row r="15" spans="1:27" x14ac:dyDescent="0.3">
      <c r="A15" t="s">
        <v>11</v>
      </c>
      <c r="B15" s="3">
        <v>20291</v>
      </c>
      <c r="C15" s="2">
        <v>16411</v>
      </c>
      <c r="D15" s="2">
        <v>7979</v>
      </c>
      <c r="E15" s="2">
        <v>20767</v>
      </c>
      <c r="F15" s="2">
        <v>18792</v>
      </c>
      <c r="G15" s="2">
        <v>30016</v>
      </c>
      <c r="H15" s="2">
        <v>16987</v>
      </c>
      <c r="I15" s="2">
        <v>7745</v>
      </c>
      <c r="J15" s="2">
        <v>23206</v>
      </c>
      <c r="K15" s="2">
        <v>6544</v>
      </c>
      <c r="L15" s="2">
        <v>18410</v>
      </c>
      <c r="M15" s="2">
        <v>11979</v>
      </c>
      <c r="N15" s="2">
        <v>37944</v>
      </c>
      <c r="O15" s="2">
        <v>18784</v>
      </c>
      <c r="P15" s="2">
        <v>20101</v>
      </c>
      <c r="Q15" s="2">
        <v>24702</v>
      </c>
      <c r="R15" s="2">
        <v>17372</v>
      </c>
      <c r="S15" s="2">
        <v>33448</v>
      </c>
      <c r="T15" s="2">
        <v>14190</v>
      </c>
      <c r="U15" s="2">
        <v>40449</v>
      </c>
      <c r="V15" s="2">
        <v>9124</v>
      </c>
      <c r="W15" s="2">
        <v>15701</v>
      </c>
      <c r="X15" s="2">
        <v>29496</v>
      </c>
      <c r="Y15" s="2">
        <v>15885</v>
      </c>
      <c r="Z15" s="2">
        <v>12476</v>
      </c>
      <c r="AA15" s="2">
        <f t="shared" si="0"/>
        <v>488799</v>
      </c>
    </row>
    <row r="16" spans="1:27" x14ac:dyDescent="0.3">
      <c r="B16" s="1"/>
    </row>
    <row r="17" spans="2:26" x14ac:dyDescent="0.3">
      <c r="B17" s="1"/>
    </row>
    <row r="18" spans="2:26" x14ac:dyDescent="0.3">
      <c r="B18" s="1"/>
    </row>
    <row r="19" spans="2:26" x14ac:dyDescent="0.3">
      <c r="B19" s="1">
        <f>B4/$AA4*100</f>
        <v>3.9373691420890742</v>
      </c>
      <c r="C19" s="1">
        <f t="shared" ref="C19:Z19" si="1">C4/$AA4*100</f>
        <v>2.2229689559800447</v>
      </c>
      <c r="D19" s="1">
        <f t="shared" si="1"/>
        <v>1.2265101972238737</v>
      </c>
      <c r="E19" s="1">
        <f t="shared" si="1"/>
        <v>2.240416677436865</v>
      </c>
      <c r="F19" s="1">
        <f t="shared" si="1"/>
        <v>3.0287952025228111</v>
      </c>
      <c r="G19" s="1">
        <f t="shared" si="1"/>
        <v>5.5664693566314272</v>
      </c>
      <c r="H19" s="1">
        <f t="shared" si="1"/>
        <v>2.4646522087522942</v>
      </c>
      <c r="I19" s="1">
        <f t="shared" si="1"/>
        <v>1.4003411998862667</v>
      </c>
      <c r="J19" s="1">
        <f t="shared" si="1"/>
        <v>1.9871016103600692</v>
      </c>
      <c r="K19" s="1">
        <f t="shared" si="1"/>
        <v>0.47044226742833511</v>
      </c>
      <c r="L19" s="1">
        <f t="shared" si="1"/>
        <v>4.3134644712694188</v>
      </c>
      <c r="M19" s="1">
        <f t="shared" si="1"/>
        <v>2.2326621345671671</v>
      </c>
      <c r="N19" s="1">
        <f t="shared" si="1"/>
        <v>12.35104815571122</v>
      </c>
      <c r="O19" s="1">
        <f t="shared" si="1"/>
        <v>5.2440096156331588</v>
      </c>
      <c r="P19" s="1">
        <f t="shared" si="1"/>
        <v>4.4136273166696824</v>
      </c>
      <c r="Q19" s="1">
        <f t="shared" si="1"/>
        <v>6.8763408897045517</v>
      </c>
      <c r="R19" s="1">
        <f t="shared" si="1"/>
        <v>2.5060097707240159</v>
      </c>
      <c r="S19" s="1">
        <f t="shared" si="1"/>
        <v>4.4213818595393795</v>
      </c>
      <c r="T19" s="1">
        <f t="shared" si="1"/>
        <v>1.3764313593713651</v>
      </c>
      <c r="U19" s="1">
        <f t="shared" si="1"/>
        <v>10.647633572000931</v>
      </c>
      <c r="V19" s="1">
        <f t="shared" si="1"/>
        <v>1.9302349626489519</v>
      </c>
      <c r="W19" s="1">
        <f t="shared" si="1"/>
        <v>3.0126399048776076</v>
      </c>
      <c r="X19" s="1">
        <f t="shared" si="1"/>
        <v>9.9561868327862069</v>
      </c>
      <c r="Y19" s="1">
        <f t="shared" si="1"/>
        <v>4.2927856902835577</v>
      </c>
      <c r="Z19" s="1">
        <f t="shared" si="1"/>
        <v>1.8804766459017241</v>
      </c>
    </row>
    <row r="20" spans="2:26" x14ac:dyDescent="0.3">
      <c r="B20" s="1">
        <f t="shared" ref="B20:Z20" si="2">B5/$AA5*100</f>
        <v>4.0717523750840945</v>
      </c>
      <c r="C20" s="1">
        <f t="shared" si="2"/>
        <v>2.268511823549014</v>
      </c>
      <c r="D20" s="1">
        <f t="shared" si="2"/>
        <v>1.2556036894754381</v>
      </c>
      <c r="E20" s="1">
        <f t="shared" si="2"/>
        <v>2.248391984759222</v>
      </c>
      <c r="F20" s="1">
        <f t="shared" si="2"/>
        <v>2.9387539532339497</v>
      </c>
      <c r="G20" s="1">
        <f t="shared" si="2"/>
        <v>5.7234653907335566</v>
      </c>
      <c r="H20" s="1">
        <f t="shared" si="2"/>
        <v>2.6294114318409023</v>
      </c>
      <c r="I20" s="1">
        <f t="shared" si="2"/>
        <v>1.2889271724710307</v>
      </c>
      <c r="J20" s="1">
        <f t="shared" si="2"/>
        <v>2.1503077706589875</v>
      </c>
      <c r="K20" s="1">
        <f t="shared" si="2"/>
        <v>0.61491257301300872</v>
      </c>
      <c r="L20" s="1">
        <f t="shared" si="2"/>
        <v>4.0572912409539326</v>
      </c>
      <c r="M20" s="1">
        <f t="shared" si="2"/>
        <v>2.3999195206448407</v>
      </c>
      <c r="N20" s="1">
        <f t="shared" si="2"/>
        <v>11.975705294661326</v>
      </c>
      <c r="O20" s="1">
        <f t="shared" si="2"/>
        <v>5.0381333819562775</v>
      </c>
      <c r="P20" s="1">
        <f t="shared" si="2"/>
        <v>4.473520405917748</v>
      </c>
      <c r="Q20" s="1">
        <f t="shared" si="2"/>
        <v>6.7502059139751145</v>
      </c>
      <c r="R20" s="1">
        <f t="shared" si="2"/>
        <v>2.6023753984671201</v>
      </c>
      <c r="S20" s="1">
        <f t="shared" si="2"/>
        <v>4.763371833483184</v>
      </c>
      <c r="T20" s="1">
        <f t="shared" si="2"/>
        <v>1.5781498550742863</v>
      </c>
      <c r="U20" s="1">
        <f t="shared" si="2"/>
        <v>10.487465969178922</v>
      </c>
      <c r="V20" s="1">
        <f t="shared" si="2"/>
        <v>2.1364753814910058</v>
      </c>
      <c r="W20" s="1">
        <f t="shared" si="2"/>
        <v>2.9060592152005382</v>
      </c>
      <c r="X20" s="1">
        <f t="shared" si="2"/>
        <v>9.3815035807025584</v>
      </c>
      <c r="Y20" s="1">
        <f t="shared" si="2"/>
        <v>4.2270523807427987</v>
      </c>
      <c r="Z20" s="1">
        <f t="shared" si="2"/>
        <v>2.0327324627311421</v>
      </c>
    </row>
    <row r="21" spans="2:26" x14ac:dyDescent="0.3">
      <c r="B21" s="1">
        <f t="shared" ref="B21:Z21" si="3">B6/$AA6*100</f>
        <v>3.9674168253586202</v>
      </c>
      <c r="C21" s="1">
        <f t="shared" si="3"/>
        <v>2.510282530670612</v>
      </c>
      <c r="D21" s="1">
        <f t="shared" si="3"/>
        <v>1.3693522772590301</v>
      </c>
      <c r="E21" s="1">
        <f t="shared" si="3"/>
        <v>2.1886511065961578</v>
      </c>
      <c r="F21" s="1">
        <f t="shared" si="3"/>
        <v>2.9581595980905049</v>
      </c>
      <c r="G21" s="1">
        <f t="shared" si="3"/>
        <v>6.4531581468555395</v>
      </c>
      <c r="H21" s="1">
        <f t="shared" si="3"/>
        <v>2.743659990985825</v>
      </c>
      <c r="I21" s="1">
        <f t="shared" si="3"/>
        <v>1.1496612605214533</v>
      </c>
      <c r="J21" s="1">
        <f t="shared" si="3"/>
        <v>2.9524962421273453</v>
      </c>
      <c r="K21" s="1">
        <f t="shared" si="3"/>
        <v>0.78107117658579872</v>
      </c>
      <c r="L21" s="1">
        <f t="shared" si="3"/>
        <v>3.9662369595329623</v>
      </c>
      <c r="M21" s="1">
        <f t="shared" si="3"/>
        <v>2.4954162212673174</v>
      </c>
      <c r="N21" s="1">
        <f t="shared" si="3"/>
        <v>11.563157037781663</v>
      </c>
      <c r="O21" s="1">
        <f t="shared" si="3"/>
        <v>4.6170509489660834</v>
      </c>
      <c r="P21" s="1">
        <f t="shared" si="3"/>
        <v>4.4195414097508827</v>
      </c>
      <c r="Q21" s="1">
        <f t="shared" si="3"/>
        <v>6.5878988241457188</v>
      </c>
      <c r="R21" s="1">
        <f t="shared" si="3"/>
        <v>2.998746982493151</v>
      </c>
      <c r="S21" s="1">
        <f t="shared" si="3"/>
        <v>5.7416990539835808</v>
      </c>
      <c r="T21" s="1">
        <f t="shared" si="3"/>
        <v>1.9300245176118571</v>
      </c>
      <c r="U21" s="1">
        <f t="shared" si="3"/>
        <v>10.011397503875859</v>
      </c>
      <c r="V21" s="1">
        <f t="shared" si="3"/>
        <v>2.1752006361836531</v>
      </c>
      <c r="W21" s="1">
        <f t="shared" si="3"/>
        <v>2.9482487251549756</v>
      </c>
      <c r="X21" s="1">
        <f t="shared" si="3"/>
        <v>7.6809265250355727</v>
      </c>
      <c r="Y21" s="1">
        <f t="shared" si="3"/>
        <v>3.5355859331676802</v>
      </c>
      <c r="Z21" s="1">
        <f t="shared" si="3"/>
        <v>2.2549595659981545</v>
      </c>
    </row>
    <row r="22" spans="2:26" x14ac:dyDescent="0.3">
      <c r="B22" s="1">
        <f t="shared" ref="B22:Z22" si="4">B7/$AA7*100</f>
        <v>3.8365566087577072</v>
      </c>
      <c r="C22" s="1">
        <f t="shared" si="4"/>
        <v>2.6887270161795045</v>
      </c>
      <c r="D22" s="1">
        <f t="shared" si="4"/>
        <v>1.6252655808804524</v>
      </c>
      <c r="E22" s="1">
        <f t="shared" si="4"/>
        <v>2.7984543883633717</v>
      </c>
      <c r="F22" s="1">
        <f t="shared" si="4"/>
        <v>3.2217582063882464</v>
      </c>
      <c r="G22" s="1">
        <f t="shared" si="4"/>
        <v>6.4618855876754218</v>
      </c>
      <c r="H22" s="1">
        <f t="shared" si="4"/>
        <v>3.0489579150823931</v>
      </c>
      <c r="I22" s="1">
        <f t="shared" si="4"/>
        <v>1.2640593275581515</v>
      </c>
      <c r="J22" s="1">
        <f t="shared" si="4"/>
        <v>3.7091102979545187</v>
      </c>
      <c r="K22" s="1">
        <f t="shared" si="4"/>
        <v>0.92869996635027252</v>
      </c>
      <c r="L22" s="1">
        <f t="shared" si="4"/>
        <v>3.7136619519117757</v>
      </c>
      <c r="M22" s="1">
        <f t="shared" si="4"/>
        <v>2.6479246896340958</v>
      </c>
      <c r="N22" s="1">
        <f t="shared" si="4"/>
        <v>10.460838707265252</v>
      </c>
      <c r="O22" s="1">
        <f t="shared" si="4"/>
        <v>4.0366668238071011</v>
      </c>
      <c r="P22" s="1">
        <f t="shared" si="4"/>
        <v>4.5352354911966142</v>
      </c>
      <c r="Q22" s="1">
        <f t="shared" si="4"/>
        <v>6.2282882042262111</v>
      </c>
      <c r="R22" s="1">
        <f t="shared" si="4"/>
        <v>2.9589001903566707</v>
      </c>
      <c r="S22" s="1">
        <f t="shared" si="4"/>
        <v>6.0153358226545572</v>
      </c>
      <c r="T22" s="1">
        <f t="shared" si="4"/>
        <v>2.1657744883046877</v>
      </c>
      <c r="U22" s="1">
        <f t="shared" si="4"/>
        <v>10.271132272689588</v>
      </c>
      <c r="V22" s="1">
        <f t="shared" si="4"/>
        <v>2.4481395927245062</v>
      </c>
      <c r="W22" s="1">
        <f t="shared" si="4"/>
        <v>3.0778934295249538</v>
      </c>
      <c r="X22" s="1">
        <f t="shared" si="4"/>
        <v>6.4139306620543231</v>
      </c>
      <c r="Y22" s="1">
        <f t="shared" si="4"/>
        <v>2.9298021168442085</v>
      </c>
      <c r="Z22" s="1">
        <f t="shared" si="4"/>
        <v>2.5130006616154144</v>
      </c>
    </row>
    <row r="23" spans="2:26" x14ac:dyDescent="0.3">
      <c r="B23" s="1">
        <f t="shared" ref="B23:Z23" si="5">B8/$AA8*100</f>
        <v>3.918478024932126</v>
      </c>
      <c r="C23" s="1">
        <f t="shared" si="5"/>
        <v>3.0547921265329339</v>
      </c>
      <c r="D23" s="1">
        <f t="shared" si="5"/>
        <v>1.6709355613958341</v>
      </c>
      <c r="E23" s="1">
        <f t="shared" si="5"/>
        <v>3.5250940882208557</v>
      </c>
      <c r="F23" s="1">
        <f t="shared" si="5"/>
        <v>3.434707060317757</v>
      </c>
      <c r="G23" s="1">
        <f t="shared" si="5"/>
        <v>6.4598896432272621</v>
      </c>
      <c r="H23" s="1">
        <f t="shared" si="5"/>
        <v>3.2741921659381159</v>
      </c>
      <c r="I23" s="1">
        <f t="shared" si="5"/>
        <v>1.2467176262496396</v>
      </c>
      <c r="J23" s="1">
        <f t="shared" si="5"/>
        <v>4.063520263057419</v>
      </c>
      <c r="K23" s="1">
        <f t="shared" si="5"/>
        <v>1.0853122192798204</v>
      </c>
      <c r="L23" s="1">
        <f t="shared" si="5"/>
        <v>3.5262072289585791</v>
      </c>
      <c r="M23" s="1">
        <f t="shared" si="5"/>
        <v>2.8058938575780954</v>
      </c>
      <c r="N23" s="1">
        <f t="shared" si="5"/>
        <v>9.6475907738443105</v>
      </c>
      <c r="O23" s="1">
        <f t="shared" si="5"/>
        <v>3.7314703809946801</v>
      </c>
      <c r="P23" s="1">
        <f t="shared" si="5"/>
        <v>4.3518237141276481</v>
      </c>
      <c r="Q23" s="1">
        <f t="shared" si="5"/>
        <v>5.9241350061612339</v>
      </c>
      <c r="R23" s="1">
        <f t="shared" si="5"/>
        <v>3.1140112137797917</v>
      </c>
      <c r="S23" s="1">
        <f t="shared" si="5"/>
        <v>7.068888940835456</v>
      </c>
      <c r="T23" s="1">
        <f t="shared" si="5"/>
        <v>2.422862129727648</v>
      </c>
      <c r="U23" s="1">
        <f t="shared" si="5"/>
        <v>9.5662201859167659</v>
      </c>
      <c r="V23" s="1">
        <f t="shared" si="5"/>
        <v>2.6055285247879745</v>
      </c>
      <c r="W23" s="1">
        <f t="shared" si="5"/>
        <v>2.9028484158337591</v>
      </c>
      <c r="X23" s="1">
        <f t="shared" si="5"/>
        <v>5.5196196620727349</v>
      </c>
      <c r="Y23" s="1">
        <f t="shared" si="5"/>
        <v>2.4451249444821057</v>
      </c>
      <c r="Z23" s="1">
        <f t="shared" si="5"/>
        <v>2.6341362417474525</v>
      </c>
    </row>
    <row r="24" spans="2:26" x14ac:dyDescent="0.3">
      <c r="B24" s="1">
        <f t="shared" ref="B24:Z24" si="6">B9/$AA9*100</f>
        <v>4.2256962238676623</v>
      </c>
      <c r="C24" s="1">
        <f t="shared" si="6"/>
        <v>3.3967995069354231</v>
      </c>
      <c r="D24" s="1">
        <f t="shared" si="6"/>
        <v>1.7677795238589793</v>
      </c>
      <c r="E24" s="1">
        <f t="shared" si="6"/>
        <v>3.9172754776988725</v>
      </c>
      <c r="F24" s="1">
        <f t="shared" si="6"/>
        <v>3.820143799151098</v>
      </c>
      <c r="G24" s="1">
        <f t="shared" si="6"/>
        <v>6.2268131104781324</v>
      </c>
      <c r="H24" s="1">
        <f t="shared" si="6"/>
        <v>3.5357293048232137</v>
      </c>
      <c r="I24" s="1">
        <f t="shared" si="6"/>
        <v>1.2849303733568063</v>
      </c>
      <c r="J24" s="1">
        <f t="shared" si="6"/>
        <v>4.1160506480836707</v>
      </c>
      <c r="K24" s="1">
        <f t="shared" si="6"/>
        <v>1.1379984915220476</v>
      </c>
      <c r="L24" s="1">
        <f t="shared" si="6"/>
        <v>3.4763095750893425</v>
      </c>
      <c r="M24" s="1">
        <f t="shared" si="6"/>
        <v>2.8984569598550771</v>
      </c>
      <c r="N24" s="1">
        <f t="shared" si="6"/>
        <v>9.0469518019160748</v>
      </c>
      <c r="O24" s="1">
        <f t="shared" si="6"/>
        <v>3.6234968425819831</v>
      </c>
      <c r="P24" s="1">
        <f t="shared" si="6"/>
        <v>4.5431405966149478</v>
      </c>
      <c r="Q24" s="1">
        <f t="shared" si="6"/>
        <v>5.4501853248590697</v>
      </c>
      <c r="R24" s="1">
        <f t="shared" si="6"/>
        <v>3.1321348368170776</v>
      </c>
      <c r="S24" s="1">
        <f t="shared" si="6"/>
        <v>7.3305047952913691</v>
      </c>
      <c r="T24" s="1">
        <f t="shared" si="6"/>
        <v>2.5018430331643815</v>
      </c>
      <c r="U24" s="1">
        <f t="shared" si="6"/>
        <v>8.787565102060622</v>
      </c>
      <c r="V24" s="1">
        <f t="shared" si="6"/>
        <v>2.5255087707947772</v>
      </c>
      <c r="W24" s="1">
        <f t="shared" si="6"/>
        <v>2.8873051194608976</v>
      </c>
      <c r="X24" s="1">
        <f t="shared" si="6"/>
        <v>5.2481752694744328</v>
      </c>
      <c r="Y24" s="1">
        <f t="shared" si="6"/>
        <v>2.4260786213260643</v>
      </c>
      <c r="Z24" s="1">
        <f t="shared" si="6"/>
        <v>2.6931268909179753</v>
      </c>
    </row>
    <row r="25" spans="2:26" x14ac:dyDescent="0.3">
      <c r="B25" s="1">
        <f t="shared" ref="B25:Z25" si="7">B10/$AA10*100</f>
        <v>4.1568963036731583</v>
      </c>
      <c r="C25" s="1">
        <f t="shared" si="7"/>
        <v>3.4658552672143674</v>
      </c>
      <c r="D25" s="1">
        <f t="shared" si="7"/>
        <v>1.7750141534023285</v>
      </c>
      <c r="E25" s="1">
        <f t="shared" si="7"/>
        <v>4.1955729278578193</v>
      </c>
      <c r="F25" s="1">
        <f t="shared" si="7"/>
        <v>3.8554241629874051</v>
      </c>
      <c r="G25" s="1">
        <f t="shared" si="7"/>
        <v>6.0334599510096094</v>
      </c>
      <c r="H25" s="1">
        <f t="shared" si="7"/>
        <v>3.5257386394423094</v>
      </c>
      <c r="I25" s="1">
        <f t="shared" si="7"/>
        <v>1.4342114359490814</v>
      </c>
      <c r="J25" s="1">
        <f t="shared" si="7"/>
        <v>4.2392943291100451</v>
      </c>
      <c r="K25" s="1">
        <f t="shared" si="7"/>
        <v>1.0866823490724149</v>
      </c>
      <c r="L25" s="1">
        <f t="shared" si="7"/>
        <v>3.4779066790979938</v>
      </c>
      <c r="M25" s="1">
        <f t="shared" si="7"/>
        <v>2.8921520084752257</v>
      </c>
      <c r="N25" s="1">
        <f t="shared" si="7"/>
        <v>9.1025528440397832</v>
      </c>
      <c r="O25" s="1">
        <f t="shared" si="7"/>
        <v>3.6578370611744613</v>
      </c>
      <c r="P25" s="1">
        <f t="shared" si="7"/>
        <v>4.4514552313403977</v>
      </c>
      <c r="Q25" s="1">
        <f t="shared" si="7"/>
        <v>5.3029014941882302</v>
      </c>
      <c r="R25" s="1">
        <f t="shared" si="7"/>
        <v>3.1362631654668198</v>
      </c>
      <c r="S25" s="1">
        <f t="shared" si="7"/>
        <v>6.8164280362551315</v>
      </c>
      <c r="T25" s="1">
        <f t="shared" si="7"/>
        <v>2.6105787106670877</v>
      </c>
      <c r="U25" s="1">
        <f t="shared" si="7"/>
        <v>8.949808205049635</v>
      </c>
      <c r="V25" s="1">
        <f t="shared" si="7"/>
        <v>2.2861248077846517</v>
      </c>
      <c r="W25" s="1">
        <f t="shared" si="7"/>
        <v>2.8403963326339152</v>
      </c>
      <c r="X25" s="1">
        <f t="shared" si="7"/>
        <v>5.4602238012582047</v>
      </c>
      <c r="Y25" s="1">
        <f t="shared" si="7"/>
        <v>2.5023962691070931</v>
      </c>
      <c r="Z25" s="1">
        <f t="shared" si="7"/>
        <v>2.7448258337428322</v>
      </c>
    </row>
    <row r="26" spans="2:26" x14ac:dyDescent="0.3">
      <c r="B26" s="1">
        <f t="shared" ref="B26:Z26" si="8">B11/$AA11*100</f>
        <v>4.4728795464203905</v>
      </c>
      <c r="C26" s="1">
        <f t="shared" si="8"/>
        <v>3.4977248463364328</v>
      </c>
      <c r="D26" s="1">
        <f t="shared" si="8"/>
        <v>1.7903749080091629</v>
      </c>
      <c r="E26" s="1">
        <f t="shared" si="8"/>
        <v>4.1082330503643361</v>
      </c>
      <c r="F26" s="1">
        <f t="shared" si="8"/>
        <v>3.7346725126195879</v>
      </c>
      <c r="G26" s="1">
        <f t="shared" si="8"/>
        <v>6.1786747100345156</v>
      </c>
      <c r="H26" s="1">
        <f t="shared" si="8"/>
        <v>3.5302714636649148</v>
      </c>
      <c r="I26" s="1">
        <f t="shared" si="8"/>
        <v>1.385615224353991</v>
      </c>
      <c r="J26" s="1">
        <f t="shared" si="8"/>
        <v>4.3462172331229203</v>
      </c>
      <c r="K26" s="1">
        <f t="shared" si="8"/>
        <v>1.1263824538491038</v>
      </c>
      <c r="L26" s="1">
        <f t="shared" si="8"/>
        <v>3.4977248463364328</v>
      </c>
      <c r="M26" s="1">
        <f t="shared" si="8"/>
        <v>2.8446158151683822</v>
      </c>
      <c r="N26" s="1">
        <f t="shared" si="8"/>
        <v>9.0561480974740096</v>
      </c>
      <c r="O26" s="1">
        <f t="shared" si="8"/>
        <v>3.6144366014697802</v>
      </c>
      <c r="P26" s="1">
        <f t="shared" si="8"/>
        <v>4.3115975828435795</v>
      </c>
      <c r="Q26" s="1">
        <f t="shared" si="8"/>
        <v>5.2318169097297798</v>
      </c>
      <c r="R26" s="1">
        <f t="shared" si="8"/>
        <v>3.0925505560910889</v>
      </c>
      <c r="S26" s="1">
        <f t="shared" si="8"/>
        <v>6.6595147029862041</v>
      </c>
      <c r="T26" s="1">
        <f t="shared" si="8"/>
        <v>2.6639509935010417</v>
      </c>
      <c r="U26" s="1">
        <f t="shared" si="8"/>
        <v>8.9778911035790916</v>
      </c>
      <c r="V26" s="1">
        <f t="shared" si="8"/>
        <v>2.3130901665681978</v>
      </c>
      <c r="W26" s="1">
        <f t="shared" si="8"/>
        <v>2.9274334815551892</v>
      </c>
      <c r="X26" s="1">
        <f t="shared" si="8"/>
        <v>5.5761476828674192</v>
      </c>
      <c r="Y26" s="1">
        <f t="shared" si="8"/>
        <v>2.4040963131108968</v>
      </c>
      <c r="Z26" s="1">
        <f t="shared" si="8"/>
        <v>2.6579391979435512</v>
      </c>
    </row>
    <row r="27" spans="2:26" x14ac:dyDescent="0.3">
      <c r="B27" s="1">
        <f t="shared" ref="B27:Z27" si="9">B12/$AA12*100</f>
        <v>4.5732956437925738</v>
      </c>
      <c r="C27" s="1">
        <f t="shared" si="9"/>
        <v>3.6382540978532876</v>
      </c>
      <c r="D27" s="1">
        <f t="shared" si="9"/>
        <v>1.8594718551684091</v>
      </c>
      <c r="E27" s="1">
        <f t="shared" si="9"/>
        <v>3.9153252786186523</v>
      </c>
      <c r="F27" s="1">
        <f t="shared" si="9"/>
        <v>3.4847596112750283</v>
      </c>
      <c r="G27" s="1">
        <f t="shared" si="9"/>
        <v>6.2998322835086649</v>
      </c>
      <c r="H27" s="1">
        <f t="shared" si="9"/>
        <v>3.343939657433908</v>
      </c>
      <c r="I27" s="1">
        <f t="shared" si="9"/>
        <v>1.3004660101455214</v>
      </c>
      <c r="J27" s="1">
        <f t="shared" si="9"/>
        <v>4.5209763516799653</v>
      </c>
      <c r="K27" s="1">
        <f t="shared" si="9"/>
        <v>1.1866162829427318</v>
      </c>
      <c r="L27" s="1">
        <f t="shared" si="9"/>
        <v>3.4274294573826207</v>
      </c>
      <c r="M27" s="1">
        <f t="shared" si="9"/>
        <v>2.9978217489086636</v>
      </c>
      <c r="N27" s="1">
        <f t="shared" si="9"/>
        <v>8.8481502551118147</v>
      </c>
      <c r="O27" s="1">
        <f t="shared" si="9"/>
        <v>3.2168995734872357</v>
      </c>
      <c r="P27" s="1">
        <f t="shared" si="9"/>
        <v>4.7162525828044908</v>
      </c>
      <c r="Q27" s="1">
        <f t="shared" si="9"/>
        <v>5.1827785523325565</v>
      </c>
      <c r="R27" s="1">
        <f t="shared" si="9"/>
        <v>3.1898556577050838</v>
      </c>
      <c r="S27" s="1">
        <f t="shared" si="9"/>
        <v>7.6694187105578866</v>
      </c>
      <c r="T27" s="1">
        <f t="shared" si="9"/>
        <v>2.6911275323274273</v>
      </c>
      <c r="U27" s="1">
        <f t="shared" si="9"/>
        <v>8.9591997948494235</v>
      </c>
      <c r="V27" s="1">
        <f t="shared" si="9"/>
        <v>2.4579750812791255</v>
      </c>
      <c r="W27" s="1">
        <f t="shared" si="9"/>
        <v>2.7945134011076953</v>
      </c>
      <c r="X27" s="1">
        <f t="shared" si="9"/>
        <v>4.8401240335668794</v>
      </c>
      <c r="Y27" s="1">
        <f t="shared" si="9"/>
        <v>2.2386025001252716</v>
      </c>
      <c r="Z27" s="1">
        <f t="shared" si="9"/>
        <v>2.6469140460350817</v>
      </c>
    </row>
    <row r="28" spans="2:26" x14ac:dyDescent="0.3">
      <c r="B28" s="1">
        <f t="shared" ref="B28:Z28" si="10">B13/$AA13*100</f>
        <v>4.8504110353595058</v>
      </c>
      <c r="C28" s="1">
        <f t="shared" si="10"/>
        <v>3.6723809819113433</v>
      </c>
      <c r="D28" s="1">
        <f t="shared" si="10"/>
        <v>1.7740603937102484</v>
      </c>
      <c r="E28" s="1">
        <f t="shared" si="10"/>
        <v>4.1375621591662242</v>
      </c>
      <c r="F28" s="1">
        <f t="shared" si="10"/>
        <v>3.7054033417697965</v>
      </c>
      <c r="G28" s="1">
        <f t="shared" si="10"/>
        <v>6.0098369424085387</v>
      </c>
      <c r="H28" s="1">
        <f t="shared" si="10"/>
        <v>3.6147081280740441</v>
      </c>
      <c r="I28" s="1">
        <f t="shared" si="10"/>
        <v>1.4059308468374889</v>
      </c>
      <c r="J28" s="1">
        <f t="shared" si="10"/>
        <v>4.4023611762471564</v>
      </c>
      <c r="K28" s="1">
        <f t="shared" si="10"/>
        <v>1.1273337545105364</v>
      </c>
      <c r="L28" s="1">
        <f t="shared" si="10"/>
        <v>3.5061064234691304</v>
      </c>
      <c r="M28" s="1">
        <f t="shared" si="10"/>
        <v>2.8241094233877377</v>
      </c>
      <c r="N28" s="1">
        <f t="shared" si="10"/>
        <v>8.5386055417101083</v>
      </c>
      <c r="O28" s="1">
        <f t="shared" si="10"/>
        <v>3.2317727813586452</v>
      </c>
      <c r="P28" s="1">
        <f t="shared" si="10"/>
        <v>4.5797982225288463</v>
      </c>
      <c r="Q28" s="1">
        <f t="shared" si="10"/>
        <v>4.9363776951788134</v>
      </c>
      <c r="R28" s="1">
        <f t="shared" si="10"/>
        <v>3.2108431166596256</v>
      </c>
      <c r="S28" s="1">
        <f t="shared" si="10"/>
        <v>8.0855170596146628</v>
      </c>
      <c r="T28" s="1">
        <f t="shared" si="10"/>
        <v>2.829380598200824</v>
      </c>
      <c r="U28" s="1">
        <f t="shared" si="10"/>
        <v>8.6630982880309446</v>
      </c>
      <c r="V28" s="1">
        <f t="shared" si="10"/>
        <v>2.3476107237400536</v>
      </c>
      <c r="W28" s="1">
        <f t="shared" si="10"/>
        <v>2.7055079900932921</v>
      </c>
      <c r="X28" s="1">
        <f t="shared" si="10"/>
        <v>4.9581600499211262</v>
      </c>
      <c r="Y28" s="1">
        <f t="shared" si="10"/>
        <v>2.3417969279903259</v>
      </c>
      <c r="Z28" s="1">
        <f t="shared" si="10"/>
        <v>2.5413263981209813</v>
      </c>
    </row>
    <row r="29" spans="2:26" x14ac:dyDescent="0.3">
      <c r="B29" s="1">
        <f t="shared" ref="B29:Z29" si="11">B14/$AA14*100</f>
        <v>4.6604490698341747</v>
      </c>
      <c r="C29" s="1">
        <f t="shared" si="11"/>
        <v>3.4793402149809416</v>
      </c>
      <c r="D29" s="1">
        <f t="shared" si="11"/>
        <v>1.7314794149756643</v>
      </c>
      <c r="E29" s="1">
        <f t="shared" si="11"/>
        <v>4.1763736451000417</v>
      </c>
      <c r="F29" s="1">
        <f t="shared" si="11"/>
        <v>3.6488710587102244</v>
      </c>
      <c r="G29" s="1">
        <f t="shared" si="11"/>
        <v>6.0704575463763604</v>
      </c>
      <c r="H29" s="1">
        <f t="shared" si="11"/>
        <v>3.6227048195354064</v>
      </c>
      <c r="I29" s="1">
        <f t="shared" si="11"/>
        <v>1.532374124447953</v>
      </c>
      <c r="J29" s="1">
        <f t="shared" si="11"/>
        <v>4.6292254903146439</v>
      </c>
      <c r="K29" s="1">
        <f t="shared" si="11"/>
        <v>1.2255254961415791</v>
      </c>
      <c r="L29" s="1">
        <f t="shared" si="11"/>
        <v>3.8093866435641499</v>
      </c>
      <c r="M29" s="1">
        <f t="shared" si="11"/>
        <v>2.6259690029013742</v>
      </c>
      <c r="N29" s="1">
        <f t="shared" si="11"/>
        <v>7.7233283016461636</v>
      </c>
      <c r="O29" s="1">
        <f t="shared" si="11"/>
        <v>3.4148041544951511</v>
      </c>
      <c r="P29" s="1">
        <f t="shared" si="11"/>
        <v>4.2566314375270045</v>
      </c>
      <c r="Q29" s="1">
        <f t="shared" si="11"/>
        <v>4.9736743446621423</v>
      </c>
      <c r="R29" s="1">
        <f t="shared" si="11"/>
        <v>3.6573366066785478</v>
      </c>
      <c r="S29" s="1">
        <f t="shared" si="11"/>
        <v>7.6041509770011952</v>
      </c>
      <c r="T29" s="1">
        <f t="shared" si="11"/>
        <v>2.8351889741185112</v>
      </c>
      <c r="U29" s="1">
        <f t="shared" si="11"/>
        <v>8.3871591929804126</v>
      </c>
      <c r="V29" s="1">
        <f t="shared" si="11"/>
        <v>2.0769177489558239</v>
      </c>
      <c r="W29" s="1">
        <f t="shared" si="11"/>
        <v>2.7638364983854991</v>
      </c>
      <c r="X29" s="1">
        <f t="shared" si="11"/>
        <v>5.6920365579741619</v>
      </c>
      <c r="Y29" s="1">
        <f t="shared" si="11"/>
        <v>2.7898927953789103</v>
      </c>
      <c r="Z29" s="1">
        <f t="shared" si="11"/>
        <v>2.6128858833139654</v>
      </c>
    </row>
    <row r="30" spans="2:26" x14ac:dyDescent="0.3">
      <c r="B30" s="1">
        <f t="shared" ref="B30:Z30" si="12">B15/$AA15*100</f>
        <v>4.151195072003012</v>
      </c>
      <c r="C30" s="1">
        <f t="shared" si="12"/>
        <v>3.3574127606644044</v>
      </c>
      <c r="D30" s="1">
        <f t="shared" si="12"/>
        <v>1.632368314992461</v>
      </c>
      <c r="E30" s="1">
        <f t="shared" si="12"/>
        <v>4.2485766132909433</v>
      </c>
      <c r="F30" s="1">
        <f t="shared" si="12"/>
        <v>3.8445250501739978</v>
      </c>
      <c r="G30" s="1">
        <f t="shared" si="12"/>
        <v>6.140765427097846</v>
      </c>
      <c r="H30" s="1">
        <f t="shared" si="12"/>
        <v>3.4752526089455991</v>
      </c>
      <c r="I30" s="1">
        <f t="shared" si="12"/>
        <v>1.5844958766282256</v>
      </c>
      <c r="J30" s="1">
        <f t="shared" si="12"/>
        <v>4.7475547208566304</v>
      </c>
      <c r="K30" s="1">
        <f t="shared" si="12"/>
        <v>1.3387916096391359</v>
      </c>
      <c r="L30" s="1">
        <f t="shared" si="12"/>
        <v>3.7663743174597331</v>
      </c>
      <c r="M30" s="1">
        <f t="shared" si="12"/>
        <v>2.4507005947229841</v>
      </c>
      <c r="N30" s="1">
        <f t="shared" si="12"/>
        <v>7.762700005523743</v>
      </c>
      <c r="O30" s="1">
        <f t="shared" si="12"/>
        <v>3.8428883856145366</v>
      </c>
      <c r="P30" s="1">
        <f t="shared" si="12"/>
        <v>4.1123242887158113</v>
      </c>
      <c r="Q30" s="1">
        <f t="shared" si="12"/>
        <v>5.0536109934758464</v>
      </c>
      <c r="R30" s="1">
        <f t="shared" si="12"/>
        <v>3.554017090869662</v>
      </c>
      <c r="S30" s="1">
        <f t="shared" si="12"/>
        <v>6.8428945231066347</v>
      </c>
      <c r="T30" s="1">
        <f t="shared" si="12"/>
        <v>2.9030337623440308</v>
      </c>
      <c r="U30" s="1">
        <f t="shared" si="12"/>
        <v>8.2751805957049829</v>
      </c>
      <c r="V30" s="1">
        <f t="shared" si="12"/>
        <v>1.8666159300653233</v>
      </c>
      <c r="W30" s="1">
        <f t="shared" si="12"/>
        <v>3.2121587810122358</v>
      </c>
      <c r="X30" s="1">
        <f t="shared" si="12"/>
        <v>6.034382230732878</v>
      </c>
      <c r="Y30" s="1">
        <f t="shared" si="12"/>
        <v>3.2498020658798401</v>
      </c>
      <c r="Z30" s="1">
        <f t="shared" si="12"/>
        <v>2.5523783804795017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27"/>
  <sheetViews>
    <sheetView zoomScale="85" zoomScaleNormal="85" workbookViewId="0">
      <selection activeCell="B16" sqref="B16"/>
    </sheetView>
  </sheetViews>
  <sheetFormatPr defaultColWidth="11.125" defaultRowHeight="16.5" x14ac:dyDescent="0.3"/>
  <sheetData>
    <row r="2" spans="1:26" x14ac:dyDescent="0.3">
      <c r="B2" t="s">
        <v>12</v>
      </c>
    </row>
    <row r="3" spans="1:26" x14ac:dyDescent="0.3"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29</v>
      </c>
      <c r="Q3" s="1" t="s">
        <v>30</v>
      </c>
      <c r="R3" s="1" t="s">
        <v>31</v>
      </c>
      <c r="S3" s="1" t="s">
        <v>32</v>
      </c>
      <c r="T3" s="1" t="s">
        <v>33</v>
      </c>
      <c r="U3" s="1" t="s">
        <v>34</v>
      </c>
      <c r="V3" s="1" t="s">
        <v>35</v>
      </c>
      <c r="W3" s="1" t="s">
        <v>36</v>
      </c>
      <c r="X3" s="1" t="s">
        <v>13</v>
      </c>
      <c r="Y3" s="1" t="s">
        <v>14</v>
      </c>
      <c r="Z3" s="1" t="s">
        <v>37</v>
      </c>
    </row>
    <row r="4" spans="1:26" x14ac:dyDescent="0.3">
      <c r="A4" t="s">
        <v>0</v>
      </c>
      <c r="B4" s="2">
        <v>19773</v>
      </c>
      <c r="C4" s="2">
        <v>15268</v>
      </c>
      <c r="D4" s="2">
        <v>8030</v>
      </c>
      <c r="E4" s="2">
        <v>23154</v>
      </c>
      <c r="F4" s="2">
        <v>18592</v>
      </c>
      <c r="G4" s="2">
        <v>29205</v>
      </c>
      <c r="H4" s="2">
        <v>16888</v>
      </c>
      <c r="I4" s="2">
        <v>8206</v>
      </c>
      <c r="J4" s="2">
        <v>21789</v>
      </c>
      <c r="K4" s="2">
        <v>6497</v>
      </c>
      <c r="L4" s="2">
        <v>16978</v>
      </c>
      <c r="M4" s="2">
        <v>11244</v>
      </c>
      <c r="N4" s="2">
        <v>35855</v>
      </c>
      <c r="O4" s="2">
        <v>17262</v>
      </c>
      <c r="P4" s="2">
        <v>19697</v>
      </c>
      <c r="Q4" s="2">
        <v>24179</v>
      </c>
      <c r="R4" s="2">
        <v>15571</v>
      </c>
      <c r="S4" s="2">
        <v>33525</v>
      </c>
      <c r="T4" s="2">
        <v>13775</v>
      </c>
      <c r="U4" s="2">
        <v>40713</v>
      </c>
      <c r="V4" s="2">
        <v>9215</v>
      </c>
      <c r="W4" s="2">
        <v>14984</v>
      </c>
      <c r="X4" s="2">
        <v>29691</v>
      </c>
      <c r="Y4" s="2">
        <v>15878</v>
      </c>
      <c r="Z4" s="2">
        <v>11875</v>
      </c>
    </row>
    <row r="5" spans="1:26" x14ac:dyDescent="0.3">
      <c r="A5" t="s">
        <v>1</v>
      </c>
      <c r="B5" s="3">
        <v>18740</v>
      </c>
      <c r="C5" s="2">
        <v>14394</v>
      </c>
      <c r="D5" s="2">
        <v>7583</v>
      </c>
      <c r="E5" s="2">
        <v>21856</v>
      </c>
      <c r="F5" s="2">
        <v>16387</v>
      </c>
      <c r="G5" s="2">
        <v>27194</v>
      </c>
      <c r="H5" s="2">
        <v>15668</v>
      </c>
      <c r="I5" s="2">
        <v>7197</v>
      </c>
      <c r="J5" s="2">
        <v>21286</v>
      </c>
      <c r="K5" s="2">
        <v>6808</v>
      </c>
      <c r="L5" s="2">
        <v>15553</v>
      </c>
      <c r="M5" s="2">
        <v>11057</v>
      </c>
      <c r="N5" s="2">
        <v>33074</v>
      </c>
      <c r="O5" s="2">
        <v>15625</v>
      </c>
      <c r="P5" s="2">
        <v>18848</v>
      </c>
      <c r="Q5" s="2">
        <v>22545</v>
      </c>
      <c r="R5" s="2">
        <v>14354</v>
      </c>
      <c r="S5" s="2">
        <v>33654</v>
      </c>
      <c r="T5" s="2">
        <v>12381</v>
      </c>
      <c r="U5" s="2">
        <v>35637</v>
      </c>
      <c r="V5" s="2">
        <v>9222</v>
      </c>
      <c r="W5" s="2">
        <v>13254</v>
      </c>
      <c r="X5" s="2">
        <v>25754</v>
      </c>
      <c r="Y5" s="2">
        <v>12359</v>
      </c>
      <c r="Z5" s="2">
        <v>10257</v>
      </c>
    </row>
    <row r="6" spans="1:26" x14ac:dyDescent="0.3">
      <c r="A6" t="s">
        <v>2</v>
      </c>
      <c r="B6" s="3">
        <v>39697</v>
      </c>
      <c r="C6" s="2">
        <v>27385</v>
      </c>
      <c r="D6" s="2">
        <v>15217</v>
      </c>
      <c r="E6" s="2">
        <v>43734</v>
      </c>
      <c r="F6" s="2">
        <v>32914</v>
      </c>
      <c r="G6" s="2">
        <v>57886</v>
      </c>
      <c r="H6" s="2">
        <v>29303</v>
      </c>
      <c r="I6" s="2">
        <v>13739</v>
      </c>
      <c r="J6" s="2">
        <v>42348</v>
      </c>
      <c r="K6" s="2">
        <v>14006</v>
      </c>
      <c r="L6" s="2">
        <v>31944</v>
      </c>
      <c r="M6" s="2">
        <v>21942</v>
      </c>
      <c r="N6" s="2">
        <v>69076</v>
      </c>
      <c r="O6" s="2">
        <v>30535</v>
      </c>
      <c r="P6" s="2">
        <v>37557</v>
      </c>
      <c r="Q6" s="2">
        <v>44587</v>
      </c>
      <c r="R6" s="2">
        <v>30695</v>
      </c>
      <c r="S6" s="2">
        <v>67783</v>
      </c>
      <c r="T6" s="2">
        <v>22879</v>
      </c>
      <c r="U6" s="2">
        <v>71973</v>
      </c>
      <c r="V6" s="2">
        <v>17788</v>
      </c>
      <c r="W6" s="2">
        <v>27277</v>
      </c>
      <c r="X6" s="2">
        <v>45514</v>
      </c>
      <c r="Y6" s="2">
        <v>25146</v>
      </c>
      <c r="Z6" s="2">
        <v>21458</v>
      </c>
    </row>
    <row r="7" spans="1:26" x14ac:dyDescent="0.3">
      <c r="A7" t="s">
        <v>3</v>
      </c>
      <c r="B7" s="3">
        <v>67015</v>
      </c>
      <c r="C7" s="2">
        <v>42996</v>
      </c>
      <c r="D7" s="2">
        <v>23734</v>
      </c>
      <c r="E7" s="2">
        <v>70542</v>
      </c>
      <c r="F7" s="2">
        <v>51725</v>
      </c>
      <c r="G7" s="2">
        <v>92970</v>
      </c>
      <c r="H7" s="2">
        <v>47230</v>
      </c>
      <c r="I7" s="2">
        <v>22243</v>
      </c>
      <c r="J7" s="2">
        <v>66232</v>
      </c>
      <c r="K7" s="2">
        <v>21707</v>
      </c>
      <c r="L7" s="2">
        <v>47186</v>
      </c>
      <c r="M7" s="2">
        <v>35363</v>
      </c>
      <c r="N7" s="2">
        <v>104334</v>
      </c>
      <c r="O7" s="2">
        <v>45086</v>
      </c>
      <c r="P7" s="2">
        <v>64393</v>
      </c>
      <c r="Q7" s="2">
        <v>69886</v>
      </c>
      <c r="R7" s="2">
        <v>45331</v>
      </c>
      <c r="S7" s="2">
        <v>117243</v>
      </c>
      <c r="T7" s="2">
        <v>36576</v>
      </c>
      <c r="U7" s="2">
        <v>122919</v>
      </c>
      <c r="V7" s="2">
        <v>29372</v>
      </c>
      <c r="W7" s="2">
        <v>40087</v>
      </c>
      <c r="X7" s="2">
        <v>65750</v>
      </c>
      <c r="Y7" s="2">
        <v>36453</v>
      </c>
      <c r="Z7" s="2">
        <v>32128</v>
      </c>
    </row>
    <row r="8" spans="1:26" x14ac:dyDescent="0.3">
      <c r="A8" t="s">
        <v>4</v>
      </c>
      <c r="B8" s="3">
        <v>97410</v>
      </c>
      <c r="C8" s="2">
        <v>73281</v>
      </c>
      <c r="D8" s="2">
        <v>38165</v>
      </c>
      <c r="E8" s="2">
        <v>121657</v>
      </c>
      <c r="F8" s="2">
        <v>81259</v>
      </c>
      <c r="G8" s="2">
        <v>143180</v>
      </c>
      <c r="H8" s="2">
        <v>72018</v>
      </c>
      <c r="I8" s="2">
        <v>32606</v>
      </c>
      <c r="J8" s="2">
        <v>109497</v>
      </c>
      <c r="K8" s="2">
        <v>35353</v>
      </c>
      <c r="L8" s="2">
        <v>74088</v>
      </c>
      <c r="M8" s="2">
        <v>55420</v>
      </c>
      <c r="N8" s="2">
        <v>157737</v>
      </c>
      <c r="O8" s="2">
        <v>66150</v>
      </c>
      <c r="P8" s="2">
        <v>100606</v>
      </c>
      <c r="Q8" s="2">
        <v>106888</v>
      </c>
      <c r="R8" s="2">
        <v>69075</v>
      </c>
      <c r="S8" s="2">
        <v>186347</v>
      </c>
      <c r="T8" s="2">
        <v>58170</v>
      </c>
      <c r="U8" s="2">
        <v>180203</v>
      </c>
      <c r="V8" s="2">
        <v>45960</v>
      </c>
      <c r="W8" s="2">
        <v>59095</v>
      </c>
      <c r="X8" s="2">
        <v>84689</v>
      </c>
      <c r="Y8" s="2">
        <v>48859</v>
      </c>
      <c r="Z8" s="2">
        <v>53255</v>
      </c>
    </row>
    <row r="9" spans="1:26" x14ac:dyDescent="0.3">
      <c r="A9" t="s">
        <v>5</v>
      </c>
      <c r="B9" s="3">
        <v>100524</v>
      </c>
      <c r="C9" s="2">
        <v>80906</v>
      </c>
      <c r="D9" s="2">
        <v>41765</v>
      </c>
      <c r="E9" s="2">
        <v>146433</v>
      </c>
      <c r="F9" s="2">
        <v>86647</v>
      </c>
      <c r="G9" s="2">
        <v>146464</v>
      </c>
      <c r="H9" s="2">
        <v>83116</v>
      </c>
      <c r="I9" s="2">
        <v>35029</v>
      </c>
      <c r="J9" s="2">
        <v>118253</v>
      </c>
      <c r="K9" s="2">
        <v>39993</v>
      </c>
      <c r="L9" s="2">
        <v>79883</v>
      </c>
      <c r="M9" s="2">
        <v>58314</v>
      </c>
      <c r="N9" s="2">
        <v>164642</v>
      </c>
      <c r="O9" s="2">
        <v>69910</v>
      </c>
      <c r="P9" s="2">
        <v>104718</v>
      </c>
      <c r="Q9" s="2">
        <v>106732</v>
      </c>
      <c r="R9" s="2">
        <v>74954</v>
      </c>
      <c r="S9" s="2">
        <v>196295</v>
      </c>
      <c r="T9" s="2">
        <v>67379</v>
      </c>
      <c r="U9" s="2">
        <v>183714</v>
      </c>
      <c r="V9" s="2">
        <v>49603</v>
      </c>
      <c r="W9" s="2">
        <v>65215</v>
      </c>
      <c r="X9" s="2">
        <v>84880</v>
      </c>
      <c r="Y9" s="2">
        <v>50073</v>
      </c>
      <c r="Z9" s="2">
        <v>58282</v>
      </c>
    </row>
    <row r="10" spans="1:26" x14ac:dyDescent="0.3">
      <c r="A10" t="s">
        <v>6</v>
      </c>
      <c r="B10" s="3">
        <v>91847</v>
      </c>
      <c r="C10" s="2">
        <v>79085</v>
      </c>
      <c r="D10" s="2">
        <v>39161</v>
      </c>
      <c r="E10" s="2">
        <v>141067</v>
      </c>
      <c r="F10" s="2">
        <v>82251</v>
      </c>
      <c r="G10" s="2">
        <v>131822</v>
      </c>
      <c r="H10" s="2">
        <v>81255</v>
      </c>
      <c r="I10" s="2">
        <v>34373</v>
      </c>
      <c r="J10" s="2">
        <v>106308</v>
      </c>
      <c r="K10" s="2">
        <v>37384</v>
      </c>
      <c r="L10" s="2">
        <v>77071</v>
      </c>
      <c r="M10" s="2">
        <v>54881</v>
      </c>
      <c r="N10" s="2">
        <v>150598</v>
      </c>
      <c r="O10" s="2">
        <v>66474</v>
      </c>
      <c r="P10" s="2">
        <v>99293</v>
      </c>
      <c r="Q10" s="2">
        <v>100595</v>
      </c>
      <c r="R10" s="2">
        <v>70057</v>
      </c>
      <c r="S10" s="2">
        <v>182766</v>
      </c>
      <c r="T10" s="2">
        <v>64924</v>
      </c>
      <c r="U10" s="2">
        <v>175447</v>
      </c>
      <c r="V10" s="2">
        <v>43363</v>
      </c>
      <c r="W10" s="2">
        <v>63445</v>
      </c>
      <c r="X10" s="2">
        <v>84650</v>
      </c>
      <c r="Y10" s="2">
        <v>49925</v>
      </c>
      <c r="Z10" s="2">
        <v>55828</v>
      </c>
    </row>
    <row r="11" spans="1:26" x14ac:dyDescent="0.3">
      <c r="A11" t="s">
        <v>7</v>
      </c>
      <c r="B11" s="3">
        <v>86363</v>
      </c>
      <c r="C11" s="2">
        <v>78447</v>
      </c>
      <c r="D11" s="2">
        <v>38214</v>
      </c>
      <c r="E11" s="2">
        <v>137918</v>
      </c>
      <c r="F11" s="2">
        <v>76992</v>
      </c>
      <c r="G11" s="2">
        <v>132783</v>
      </c>
      <c r="H11" s="2">
        <v>78790</v>
      </c>
      <c r="I11" s="2">
        <v>31929</v>
      </c>
      <c r="J11" s="2">
        <v>103667</v>
      </c>
      <c r="K11" s="2">
        <v>35238</v>
      </c>
      <c r="L11" s="2">
        <v>72111</v>
      </c>
      <c r="M11" s="2">
        <v>52014</v>
      </c>
      <c r="N11" s="2">
        <v>148687</v>
      </c>
      <c r="O11" s="2">
        <v>61660</v>
      </c>
      <c r="P11" s="2">
        <v>99004</v>
      </c>
      <c r="Q11" s="2">
        <v>97806</v>
      </c>
      <c r="R11" s="2">
        <v>66013</v>
      </c>
      <c r="S11" s="2">
        <v>177526</v>
      </c>
      <c r="T11" s="2">
        <v>63382</v>
      </c>
      <c r="U11" s="2">
        <v>165481</v>
      </c>
      <c r="V11" s="2">
        <v>40568</v>
      </c>
      <c r="W11" s="2">
        <v>62548</v>
      </c>
      <c r="X11" s="2">
        <v>78131</v>
      </c>
      <c r="Y11" s="2">
        <v>45913</v>
      </c>
      <c r="Z11" s="2">
        <v>54913</v>
      </c>
    </row>
    <row r="12" spans="1:26" x14ac:dyDescent="0.3">
      <c r="A12" t="s">
        <v>8</v>
      </c>
      <c r="B12" s="3">
        <v>86234</v>
      </c>
      <c r="C12" s="2">
        <v>77660</v>
      </c>
      <c r="D12" s="2">
        <v>37885</v>
      </c>
      <c r="E12" s="2">
        <v>135456</v>
      </c>
      <c r="F12" s="2">
        <v>70682</v>
      </c>
      <c r="G12" s="2">
        <v>133645</v>
      </c>
      <c r="H12" s="2">
        <v>74207</v>
      </c>
      <c r="I12" s="2">
        <v>29801</v>
      </c>
      <c r="J12" s="2">
        <v>105300</v>
      </c>
      <c r="K12" s="2">
        <v>35610</v>
      </c>
      <c r="L12" s="2">
        <v>73558</v>
      </c>
      <c r="M12" s="2">
        <v>52712</v>
      </c>
      <c r="N12" s="2">
        <v>144879</v>
      </c>
      <c r="O12" s="2">
        <v>57584</v>
      </c>
      <c r="P12" s="2">
        <v>98117</v>
      </c>
      <c r="Q12" s="2">
        <v>97111</v>
      </c>
      <c r="R12" s="2">
        <v>69278</v>
      </c>
      <c r="S12" s="2">
        <v>181926</v>
      </c>
      <c r="T12" s="2">
        <v>61769</v>
      </c>
      <c r="U12" s="2">
        <v>172512</v>
      </c>
      <c r="V12" s="2">
        <v>43974</v>
      </c>
      <c r="W12" s="2">
        <v>62283</v>
      </c>
      <c r="X12" s="2">
        <v>79548</v>
      </c>
      <c r="Y12" s="2">
        <v>46020</v>
      </c>
      <c r="Z12" s="2">
        <v>56214</v>
      </c>
    </row>
    <row r="13" spans="1:26" x14ac:dyDescent="0.3">
      <c r="A13" t="s">
        <v>9</v>
      </c>
      <c r="B13" s="3">
        <v>99586</v>
      </c>
      <c r="C13" s="2">
        <v>90625</v>
      </c>
      <c r="D13" s="2">
        <v>42329</v>
      </c>
      <c r="E13" s="2">
        <v>162574</v>
      </c>
      <c r="F13" s="2">
        <v>80316</v>
      </c>
      <c r="G13" s="2">
        <v>149523</v>
      </c>
      <c r="H13" s="2">
        <v>90733</v>
      </c>
      <c r="I13" s="2">
        <v>37360</v>
      </c>
      <c r="J13" s="2">
        <v>120477</v>
      </c>
      <c r="K13" s="2">
        <v>41170</v>
      </c>
      <c r="L13" s="2">
        <v>84796</v>
      </c>
      <c r="M13" s="2">
        <v>63418</v>
      </c>
      <c r="N13" s="2">
        <v>173026</v>
      </c>
      <c r="O13" s="2">
        <v>66492</v>
      </c>
      <c r="P13" s="2">
        <v>109190</v>
      </c>
      <c r="Q13" s="2">
        <v>114108</v>
      </c>
      <c r="R13" s="2">
        <v>81058</v>
      </c>
      <c r="S13" s="2">
        <v>214936</v>
      </c>
      <c r="T13" s="2">
        <v>74365</v>
      </c>
      <c r="U13" s="2">
        <v>198176</v>
      </c>
      <c r="V13" s="2">
        <v>52034</v>
      </c>
      <c r="W13" s="2">
        <v>72217</v>
      </c>
      <c r="X13" s="2">
        <v>96101</v>
      </c>
      <c r="Y13" s="2">
        <v>56604</v>
      </c>
      <c r="Z13" s="2">
        <v>64996</v>
      </c>
    </row>
    <row r="14" spans="1:26" x14ac:dyDescent="0.3">
      <c r="A14" t="s">
        <v>10</v>
      </c>
      <c r="B14" s="3">
        <v>63257</v>
      </c>
      <c r="C14" s="2">
        <v>56429</v>
      </c>
      <c r="D14" s="2">
        <v>27120</v>
      </c>
      <c r="E14" s="2">
        <v>103627</v>
      </c>
      <c r="F14" s="2">
        <v>50730</v>
      </c>
      <c r="G14" s="2">
        <v>94554</v>
      </c>
      <c r="H14" s="2">
        <v>58204</v>
      </c>
      <c r="I14" s="2">
        <v>25142</v>
      </c>
      <c r="J14" s="2">
        <v>77245</v>
      </c>
      <c r="K14" s="2">
        <v>26149</v>
      </c>
      <c r="L14" s="2">
        <v>56442</v>
      </c>
      <c r="M14" s="2">
        <v>38062</v>
      </c>
      <c r="N14" s="2">
        <v>103849</v>
      </c>
      <c r="O14" s="2">
        <v>45369</v>
      </c>
      <c r="P14" s="2">
        <v>64720</v>
      </c>
      <c r="Q14" s="2">
        <v>72653</v>
      </c>
      <c r="R14" s="2">
        <v>50617</v>
      </c>
      <c r="S14" s="2">
        <v>125392</v>
      </c>
      <c r="T14" s="2">
        <v>47331</v>
      </c>
      <c r="U14" s="2">
        <v>122764</v>
      </c>
      <c r="V14" s="2">
        <v>28876</v>
      </c>
      <c r="W14" s="2">
        <v>46366</v>
      </c>
      <c r="X14" s="2">
        <v>71830</v>
      </c>
      <c r="Y14" s="2">
        <v>39782</v>
      </c>
      <c r="Z14" s="2">
        <v>40602</v>
      </c>
    </row>
    <row r="15" spans="1:26" x14ac:dyDescent="0.3">
      <c r="A15" t="s">
        <v>11</v>
      </c>
      <c r="B15" s="3">
        <v>33083</v>
      </c>
      <c r="C15" s="2">
        <v>31262</v>
      </c>
      <c r="D15" s="2">
        <v>16050</v>
      </c>
      <c r="E15" s="2">
        <v>60615</v>
      </c>
      <c r="F15" s="2">
        <v>29547</v>
      </c>
      <c r="G15" s="2">
        <v>54581</v>
      </c>
      <c r="H15" s="2">
        <v>33135</v>
      </c>
      <c r="I15" s="2">
        <v>15082</v>
      </c>
      <c r="J15" s="2">
        <v>44917</v>
      </c>
      <c r="K15" s="2">
        <v>14484</v>
      </c>
      <c r="L15" s="2">
        <v>33709</v>
      </c>
      <c r="M15" s="2">
        <v>20174</v>
      </c>
      <c r="N15" s="2">
        <v>57480</v>
      </c>
      <c r="O15" s="2">
        <v>27184</v>
      </c>
      <c r="P15" s="2">
        <v>35839</v>
      </c>
      <c r="Q15" s="2">
        <v>42511</v>
      </c>
      <c r="R15" s="2">
        <v>29854</v>
      </c>
      <c r="S15" s="2">
        <v>66548</v>
      </c>
      <c r="T15" s="2">
        <v>27640</v>
      </c>
      <c r="U15" s="2">
        <v>64587</v>
      </c>
      <c r="V15" s="2">
        <v>16532</v>
      </c>
      <c r="W15" s="2">
        <v>24568</v>
      </c>
      <c r="X15" s="2">
        <v>41568</v>
      </c>
      <c r="Y15" s="2">
        <v>24806</v>
      </c>
      <c r="Z15" s="2">
        <v>25689</v>
      </c>
    </row>
    <row r="16" spans="1:26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27"/>
  <sheetViews>
    <sheetView zoomScale="85" zoomScaleNormal="85" workbookViewId="0">
      <selection activeCell="B16" sqref="B16"/>
    </sheetView>
  </sheetViews>
  <sheetFormatPr defaultColWidth="11.125" defaultRowHeight="16.5" x14ac:dyDescent="0.3"/>
  <sheetData>
    <row r="2" spans="1:26" x14ac:dyDescent="0.3">
      <c r="B2" t="s">
        <v>12</v>
      </c>
    </row>
    <row r="3" spans="1:26" x14ac:dyDescent="0.3"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29</v>
      </c>
      <c r="Q3" s="1" t="s">
        <v>30</v>
      </c>
      <c r="R3" s="1" t="s">
        <v>31</v>
      </c>
      <c r="S3" s="1" t="s">
        <v>32</v>
      </c>
      <c r="T3" s="1" t="s">
        <v>33</v>
      </c>
      <c r="U3" s="1" t="s">
        <v>34</v>
      </c>
      <c r="V3" s="1" t="s">
        <v>35</v>
      </c>
      <c r="W3" s="1" t="s">
        <v>36</v>
      </c>
      <c r="X3" s="1" t="s">
        <v>13</v>
      </c>
      <c r="Y3" s="1" t="s">
        <v>14</v>
      </c>
      <c r="Z3" s="1" t="s">
        <v>37</v>
      </c>
    </row>
    <row r="4" spans="1:26" x14ac:dyDescent="0.3">
      <c r="A4" t="s">
        <v>0</v>
      </c>
      <c r="B4" s="2">
        <v>31431</v>
      </c>
      <c r="C4" s="2">
        <v>28792</v>
      </c>
      <c r="D4" s="2">
        <v>14683</v>
      </c>
      <c r="E4" s="2">
        <v>55764</v>
      </c>
      <c r="F4" s="2">
        <v>27351</v>
      </c>
      <c r="G4" s="2">
        <v>46804</v>
      </c>
      <c r="H4" s="2">
        <v>29983</v>
      </c>
      <c r="I4" s="2">
        <v>13567</v>
      </c>
      <c r="J4" s="2">
        <v>40903</v>
      </c>
      <c r="K4" s="2">
        <v>13306</v>
      </c>
      <c r="L4" s="2">
        <v>29029</v>
      </c>
      <c r="M4" s="2">
        <v>17618</v>
      </c>
      <c r="N4" s="2">
        <v>51398</v>
      </c>
      <c r="O4" s="2">
        <v>24660</v>
      </c>
      <c r="P4" s="2">
        <v>32903</v>
      </c>
      <c r="Q4" s="2">
        <v>36500</v>
      </c>
      <c r="R4" s="2">
        <v>26336</v>
      </c>
      <c r="S4" s="2">
        <v>62836</v>
      </c>
      <c r="T4" s="2">
        <v>26312</v>
      </c>
      <c r="U4" s="2">
        <v>61116</v>
      </c>
      <c r="V4" s="2">
        <v>14920</v>
      </c>
      <c r="W4" s="2">
        <v>25908</v>
      </c>
      <c r="X4" s="2">
        <v>39067</v>
      </c>
      <c r="Y4" s="2">
        <v>21265</v>
      </c>
      <c r="Z4" s="2">
        <v>20755</v>
      </c>
    </row>
    <row r="5" spans="1:26" x14ac:dyDescent="0.3">
      <c r="A5" t="s">
        <v>1</v>
      </c>
      <c r="B5" s="3">
        <v>28331</v>
      </c>
      <c r="C5" s="2">
        <v>25684</v>
      </c>
      <c r="D5" s="2">
        <v>11538</v>
      </c>
      <c r="E5" s="2">
        <v>52654</v>
      </c>
      <c r="F5" s="2">
        <v>24568</v>
      </c>
      <c r="G5" s="2">
        <v>43216</v>
      </c>
      <c r="H5" s="2">
        <v>24689</v>
      </c>
      <c r="I5" s="2">
        <v>13702</v>
      </c>
      <c r="J5" s="2">
        <v>38809</v>
      </c>
      <c r="K5" s="2">
        <v>13388</v>
      </c>
      <c r="L5" s="2">
        <v>28495</v>
      </c>
      <c r="M5" s="2">
        <v>15687</v>
      </c>
      <c r="N5" s="2">
        <v>50303</v>
      </c>
      <c r="O5" s="2">
        <v>23547</v>
      </c>
      <c r="P5" s="2">
        <v>31568</v>
      </c>
      <c r="Q5" s="2">
        <v>35469</v>
      </c>
      <c r="R5" s="2">
        <v>25664</v>
      </c>
      <c r="S5" s="2">
        <v>58719</v>
      </c>
      <c r="T5" s="2">
        <v>25687</v>
      </c>
      <c r="U5" s="2">
        <v>57816</v>
      </c>
      <c r="V5" s="2">
        <v>12359</v>
      </c>
      <c r="W5" s="2">
        <v>23154</v>
      </c>
      <c r="X5" s="2">
        <v>35687</v>
      </c>
      <c r="Y5" s="2">
        <v>20159</v>
      </c>
      <c r="Z5" s="2">
        <v>19654</v>
      </c>
    </row>
    <row r="6" spans="1:26" x14ac:dyDescent="0.3">
      <c r="A6" t="s">
        <v>2</v>
      </c>
      <c r="B6" s="3">
        <v>62298</v>
      </c>
      <c r="C6" s="2">
        <v>56628</v>
      </c>
      <c r="D6" s="2">
        <v>28364</v>
      </c>
      <c r="E6" s="2">
        <v>97810</v>
      </c>
      <c r="F6" s="2">
        <v>43517</v>
      </c>
      <c r="G6" s="2">
        <v>92565</v>
      </c>
      <c r="H6" s="2">
        <v>49774</v>
      </c>
      <c r="I6" s="2">
        <v>22246</v>
      </c>
      <c r="J6" s="2">
        <v>73885</v>
      </c>
      <c r="K6" s="2">
        <v>27421</v>
      </c>
      <c r="L6" s="2">
        <v>51020</v>
      </c>
      <c r="M6" s="2">
        <v>38381</v>
      </c>
      <c r="N6" s="2">
        <v>113159</v>
      </c>
      <c r="O6" s="2">
        <v>45906</v>
      </c>
      <c r="P6" s="2">
        <v>68120</v>
      </c>
      <c r="Q6" s="2">
        <v>83262</v>
      </c>
      <c r="R6" s="2">
        <v>50483</v>
      </c>
      <c r="S6" s="2">
        <v>129609</v>
      </c>
      <c r="T6" s="2">
        <v>48425</v>
      </c>
      <c r="U6" s="2">
        <v>139285</v>
      </c>
      <c r="V6" s="2">
        <v>37433</v>
      </c>
      <c r="W6" s="2">
        <v>47689</v>
      </c>
      <c r="X6" s="2">
        <v>55086</v>
      </c>
      <c r="Y6" s="2">
        <v>31836</v>
      </c>
      <c r="Z6" s="2">
        <v>39377</v>
      </c>
    </row>
    <row r="7" spans="1:26" x14ac:dyDescent="0.3">
      <c r="A7" t="s">
        <v>3</v>
      </c>
      <c r="B7" s="3">
        <v>79071</v>
      </c>
      <c r="C7" s="2">
        <v>80264</v>
      </c>
      <c r="D7" s="2">
        <v>40569</v>
      </c>
      <c r="E7" s="2">
        <v>147332</v>
      </c>
      <c r="F7" s="2">
        <v>72232</v>
      </c>
      <c r="G7" s="2">
        <v>122092</v>
      </c>
      <c r="H7" s="2">
        <v>79379</v>
      </c>
      <c r="I7" s="2">
        <v>34358</v>
      </c>
      <c r="J7" s="2">
        <v>107261</v>
      </c>
      <c r="K7" s="2">
        <v>40425</v>
      </c>
      <c r="L7" s="2">
        <v>73049</v>
      </c>
      <c r="M7" s="2">
        <v>56976</v>
      </c>
      <c r="N7" s="2">
        <v>150045</v>
      </c>
      <c r="O7" s="2">
        <v>60953</v>
      </c>
      <c r="P7" s="2">
        <v>88766</v>
      </c>
      <c r="Q7" s="2">
        <v>110733</v>
      </c>
      <c r="R7" s="2">
        <v>73591</v>
      </c>
      <c r="S7" s="2">
        <v>171219</v>
      </c>
      <c r="T7" s="2">
        <v>76366</v>
      </c>
      <c r="U7" s="2">
        <v>189786</v>
      </c>
      <c r="V7" s="2">
        <v>53377</v>
      </c>
      <c r="W7" s="2">
        <v>67062</v>
      </c>
      <c r="X7" s="2">
        <v>76187</v>
      </c>
      <c r="Y7" s="2">
        <v>45691</v>
      </c>
      <c r="Z7" s="2">
        <v>60129</v>
      </c>
    </row>
    <row r="8" spans="1:26" x14ac:dyDescent="0.3">
      <c r="A8" t="s">
        <v>4</v>
      </c>
      <c r="B8" s="3">
        <v>85286</v>
      </c>
      <c r="C8" s="2">
        <v>98402</v>
      </c>
      <c r="D8" s="2">
        <v>46427</v>
      </c>
      <c r="E8" s="2">
        <v>189362</v>
      </c>
      <c r="F8" s="2">
        <v>80649</v>
      </c>
      <c r="G8" s="2">
        <v>137370</v>
      </c>
      <c r="H8" s="2">
        <v>91446</v>
      </c>
      <c r="I8" s="2">
        <v>38569</v>
      </c>
      <c r="J8" s="2">
        <v>131637</v>
      </c>
      <c r="K8" s="2">
        <v>48501</v>
      </c>
      <c r="L8" s="2">
        <v>84798</v>
      </c>
      <c r="M8" s="2">
        <v>63900</v>
      </c>
      <c r="N8" s="2">
        <v>171563</v>
      </c>
      <c r="O8" s="2">
        <v>65045</v>
      </c>
      <c r="P8" s="2">
        <v>99591</v>
      </c>
      <c r="Q8" s="2">
        <v>118660</v>
      </c>
      <c r="R8" s="2">
        <v>80223</v>
      </c>
      <c r="S8" s="2">
        <v>201721</v>
      </c>
      <c r="T8" s="2">
        <v>94049</v>
      </c>
      <c r="U8" s="2">
        <v>218136</v>
      </c>
      <c r="V8" s="2">
        <v>59856</v>
      </c>
      <c r="W8" s="2">
        <v>76128</v>
      </c>
      <c r="X8" s="2">
        <v>78984</v>
      </c>
      <c r="Y8" s="2">
        <v>47577</v>
      </c>
      <c r="Z8" s="2">
        <v>73082</v>
      </c>
    </row>
    <row r="9" spans="1:26" x14ac:dyDescent="0.3">
      <c r="A9" t="s">
        <v>5</v>
      </c>
      <c r="B9" s="3">
        <v>92905</v>
      </c>
      <c r="C9" s="2">
        <v>111698</v>
      </c>
      <c r="D9" s="2">
        <v>76852</v>
      </c>
      <c r="E9" s="2">
        <v>232192</v>
      </c>
      <c r="F9" s="2">
        <v>101026</v>
      </c>
      <c r="G9" s="2">
        <v>141743</v>
      </c>
      <c r="H9" s="2">
        <v>110442</v>
      </c>
      <c r="I9" s="2">
        <v>47910</v>
      </c>
      <c r="J9" s="2">
        <v>161660</v>
      </c>
      <c r="K9" s="2">
        <v>54590</v>
      </c>
      <c r="L9" s="2">
        <v>98034</v>
      </c>
      <c r="M9" s="2">
        <v>70564</v>
      </c>
      <c r="N9" s="2">
        <v>182316</v>
      </c>
      <c r="O9" s="2">
        <v>73496</v>
      </c>
      <c r="P9" s="2">
        <v>106663</v>
      </c>
      <c r="Q9" s="2">
        <v>118235</v>
      </c>
      <c r="R9" s="2">
        <v>86810</v>
      </c>
      <c r="S9" s="2">
        <v>218677</v>
      </c>
      <c r="T9" s="2">
        <v>110908</v>
      </c>
      <c r="U9" s="2">
        <v>228956</v>
      </c>
      <c r="V9" s="2">
        <v>59203</v>
      </c>
      <c r="W9" s="2">
        <v>84072</v>
      </c>
      <c r="X9" s="2">
        <v>90930</v>
      </c>
      <c r="Y9" s="2">
        <v>55159</v>
      </c>
      <c r="Z9" s="2">
        <v>78013</v>
      </c>
    </row>
    <row r="10" spans="1:26" x14ac:dyDescent="0.3">
      <c r="A10" t="s">
        <v>6</v>
      </c>
      <c r="B10" s="3">
        <v>79194</v>
      </c>
      <c r="C10" s="2">
        <v>97719</v>
      </c>
      <c r="D10" s="2">
        <v>54503</v>
      </c>
      <c r="E10" s="2">
        <v>224984</v>
      </c>
      <c r="F10" s="2">
        <v>92451</v>
      </c>
      <c r="G10" s="2">
        <v>125735</v>
      </c>
      <c r="H10" s="2">
        <v>106619</v>
      </c>
      <c r="I10" s="2">
        <v>43940</v>
      </c>
      <c r="J10" s="2">
        <v>157281</v>
      </c>
      <c r="K10" s="2">
        <v>58420</v>
      </c>
      <c r="L10" s="2">
        <v>93487</v>
      </c>
      <c r="M10" s="2">
        <v>67929</v>
      </c>
      <c r="N10" s="2">
        <v>155009</v>
      </c>
      <c r="O10" s="2">
        <v>65144</v>
      </c>
      <c r="P10" s="2">
        <v>101631</v>
      </c>
      <c r="Q10" s="2">
        <v>106216</v>
      </c>
      <c r="R10" s="2">
        <v>81364</v>
      </c>
      <c r="S10" s="2">
        <v>185529</v>
      </c>
      <c r="T10" s="2">
        <v>119956</v>
      </c>
      <c r="U10" s="2">
        <v>209515</v>
      </c>
      <c r="V10" s="2">
        <v>58354</v>
      </c>
      <c r="W10" s="2">
        <v>81923</v>
      </c>
      <c r="X10" s="2">
        <v>85935</v>
      </c>
      <c r="Y10" s="2">
        <v>52417</v>
      </c>
      <c r="Z10" s="2">
        <v>76841</v>
      </c>
    </row>
    <row r="11" spans="1:26" x14ac:dyDescent="0.3">
      <c r="A11" t="s">
        <v>7</v>
      </c>
      <c r="B11" s="3">
        <v>49049</v>
      </c>
      <c r="C11" s="2">
        <v>60519</v>
      </c>
      <c r="D11" s="2">
        <v>34282</v>
      </c>
      <c r="E11" s="2">
        <v>171772</v>
      </c>
      <c r="F11" s="2">
        <v>64692</v>
      </c>
      <c r="G11" s="2">
        <v>75051</v>
      </c>
      <c r="H11" s="2">
        <v>71888</v>
      </c>
      <c r="I11" s="2">
        <v>30697</v>
      </c>
      <c r="J11" s="2">
        <v>97412</v>
      </c>
      <c r="K11" s="2">
        <v>36580</v>
      </c>
      <c r="L11" s="2">
        <v>64860</v>
      </c>
      <c r="M11" s="2">
        <v>45524</v>
      </c>
      <c r="N11" s="2">
        <v>106361</v>
      </c>
      <c r="O11" s="2">
        <v>48244</v>
      </c>
      <c r="P11" s="2">
        <v>65112</v>
      </c>
      <c r="Q11" s="2">
        <v>65323</v>
      </c>
      <c r="R11" s="2">
        <v>55323</v>
      </c>
      <c r="S11" s="2">
        <v>108922</v>
      </c>
      <c r="T11" s="2">
        <v>90128</v>
      </c>
      <c r="U11" s="2">
        <v>141204</v>
      </c>
      <c r="V11" s="2">
        <v>36762</v>
      </c>
      <c r="W11" s="2">
        <v>57967</v>
      </c>
      <c r="X11" s="2">
        <v>65729</v>
      </c>
      <c r="Y11" s="2">
        <v>40401</v>
      </c>
      <c r="Z11" s="2">
        <v>50558</v>
      </c>
    </row>
    <row r="12" spans="1:26" x14ac:dyDescent="0.3">
      <c r="A12" t="s">
        <v>8</v>
      </c>
      <c r="B12" s="3">
        <v>88713</v>
      </c>
      <c r="C12" s="2">
        <v>103564</v>
      </c>
      <c r="D12" s="2">
        <v>54362</v>
      </c>
      <c r="E12" s="2">
        <v>254450</v>
      </c>
      <c r="F12" s="2">
        <v>98095</v>
      </c>
      <c r="G12" s="2">
        <v>132851</v>
      </c>
      <c r="H12" s="2">
        <v>117217</v>
      </c>
      <c r="I12" s="2">
        <v>50088</v>
      </c>
      <c r="J12" s="2">
        <v>150696</v>
      </c>
      <c r="K12" s="2">
        <v>60592</v>
      </c>
      <c r="L12" s="2">
        <v>98712</v>
      </c>
      <c r="M12" s="2">
        <v>75096</v>
      </c>
      <c r="N12" s="2">
        <v>178507</v>
      </c>
      <c r="O12" s="2">
        <v>72826</v>
      </c>
      <c r="P12" s="2">
        <v>111600</v>
      </c>
      <c r="Q12" s="2">
        <v>124738</v>
      </c>
      <c r="R12" s="2">
        <v>83026</v>
      </c>
      <c r="S12" s="2">
        <v>206157</v>
      </c>
      <c r="T12" s="2">
        <v>137875</v>
      </c>
      <c r="U12" s="2">
        <v>232092</v>
      </c>
      <c r="V12" s="2">
        <v>67887</v>
      </c>
      <c r="W12" s="2">
        <v>86933</v>
      </c>
      <c r="X12" s="2">
        <v>88214</v>
      </c>
      <c r="Y12" s="2">
        <v>55751</v>
      </c>
      <c r="Z12" s="2">
        <v>81327</v>
      </c>
    </row>
    <row r="13" spans="1:26" x14ac:dyDescent="0.3">
      <c r="A13" t="s">
        <v>9</v>
      </c>
      <c r="B13" s="3">
        <v>90032</v>
      </c>
      <c r="C13" s="2">
        <v>103328</v>
      </c>
      <c r="D13" s="2">
        <v>56250</v>
      </c>
      <c r="E13" s="2">
        <v>273746</v>
      </c>
      <c r="F13" s="2">
        <v>99149</v>
      </c>
      <c r="G13" s="2">
        <v>129289</v>
      </c>
      <c r="H13" s="2">
        <v>124569</v>
      </c>
      <c r="I13" s="2">
        <v>53515</v>
      </c>
      <c r="J13" s="2">
        <v>155531</v>
      </c>
      <c r="K13" s="2">
        <v>62315</v>
      </c>
      <c r="L13" s="2">
        <v>102426</v>
      </c>
      <c r="M13" s="2">
        <v>75224</v>
      </c>
      <c r="N13" s="2">
        <v>171919</v>
      </c>
      <c r="O13" s="2">
        <v>70682</v>
      </c>
      <c r="P13" s="2">
        <v>110639</v>
      </c>
      <c r="Q13" s="2">
        <v>121767</v>
      </c>
      <c r="R13" s="2">
        <v>87824</v>
      </c>
      <c r="S13" s="2">
        <v>210041</v>
      </c>
      <c r="T13" s="2">
        <v>149193</v>
      </c>
      <c r="U13" s="2">
        <v>234372</v>
      </c>
      <c r="V13" s="2">
        <v>67246</v>
      </c>
      <c r="W13" s="2">
        <v>87483</v>
      </c>
      <c r="X13" s="2">
        <v>106380</v>
      </c>
      <c r="Y13" s="2">
        <v>64023</v>
      </c>
      <c r="Z13" s="2">
        <v>84512</v>
      </c>
    </row>
    <row r="14" spans="1:26" x14ac:dyDescent="0.3">
      <c r="A14" t="s">
        <v>10</v>
      </c>
      <c r="B14" s="3">
        <v>62709</v>
      </c>
      <c r="C14" s="2">
        <v>67591</v>
      </c>
      <c r="D14" s="2">
        <v>40715</v>
      </c>
      <c r="E14" s="2">
        <v>185253</v>
      </c>
      <c r="F14" s="2">
        <v>68117</v>
      </c>
      <c r="G14" s="2">
        <v>93752</v>
      </c>
      <c r="H14" s="2">
        <v>82320</v>
      </c>
      <c r="I14" s="2">
        <v>36204</v>
      </c>
      <c r="J14" s="2">
        <v>112320</v>
      </c>
      <c r="K14" s="2">
        <v>43928</v>
      </c>
      <c r="L14" s="2">
        <v>76174</v>
      </c>
      <c r="M14" s="2">
        <v>47619</v>
      </c>
      <c r="N14" s="2">
        <v>110104</v>
      </c>
      <c r="O14" s="2">
        <v>51345</v>
      </c>
      <c r="P14" s="2">
        <v>73105</v>
      </c>
      <c r="Q14" s="2">
        <v>80820</v>
      </c>
      <c r="R14" s="2">
        <v>52320</v>
      </c>
      <c r="S14" s="2">
        <v>137216</v>
      </c>
      <c r="T14" s="2">
        <v>102688</v>
      </c>
      <c r="U14" s="2">
        <v>153138</v>
      </c>
      <c r="V14" s="2">
        <v>41346</v>
      </c>
      <c r="W14" s="2">
        <v>58652</v>
      </c>
      <c r="X14" s="2">
        <v>89156</v>
      </c>
      <c r="Y14" s="2">
        <v>51634</v>
      </c>
      <c r="Z14" s="2">
        <v>58317</v>
      </c>
    </row>
    <row r="15" spans="1:26" x14ac:dyDescent="0.3">
      <c r="A15" t="s">
        <v>11</v>
      </c>
      <c r="B15" s="3">
        <v>38004</v>
      </c>
      <c r="C15" s="2">
        <v>42373</v>
      </c>
      <c r="D15" s="2">
        <v>24392</v>
      </c>
      <c r="E15" s="2">
        <v>104049</v>
      </c>
      <c r="F15" s="2">
        <v>41420</v>
      </c>
      <c r="G15" s="2">
        <v>57882</v>
      </c>
      <c r="H15" s="2">
        <v>49223</v>
      </c>
      <c r="I15" s="2">
        <v>22571</v>
      </c>
      <c r="J15" s="2">
        <v>66005</v>
      </c>
      <c r="K15" s="2">
        <v>25159</v>
      </c>
      <c r="L15" s="2">
        <v>49490</v>
      </c>
      <c r="M15" s="2">
        <v>28387</v>
      </c>
      <c r="N15" s="2">
        <v>66393</v>
      </c>
      <c r="O15" s="2">
        <v>34464</v>
      </c>
      <c r="P15" s="2">
        <v>43259</v>
      </c>
      <c r="Q15" s="2">
        <v>50643</v>
      </c>
      <c r="R15" s="2">
        <v>39380</v>
      </c>
      <c r="S15" s="2">
        <v>85064</v>
      </c>
      <c r="T15" s="2">
        <v>61832</v>
      </c>
      <c r="U15" s="2">
        <v>93726</v>
      </c>
      <c r="V15" s="2">
        <v>24055</v>
      </c>
      <c r="W15" s="2">
        <v>31568</v>
      </c>
      <c r="X15" s="2">
        <v>50717</v>
      </c>
      <c r="Y15" s="2">
        <v>28465</v>
      </c>
      <c r="Z15" s="2">
        <v>30258</v>
      </c>
    </row>
    <row r="16" spans="1:26" x14ac:dyDescent="0.3">
      <c r="B16" s="1"/>
    </row>
    <row r="17" spans="2:26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x14ac:dyDescent="0.3">
      <c r="B18" s="3"/>
    </row>
    <row r="19" spans="2:26" x14ac:dyDescent="0.3">
      <c r="B19" s="2"/>
    </row>
    <row r="20" spans="2:26" x14ac:dyDescent="0.3">
      <c r="B20" s="1"/>
    </row>
    <row r="21" spans="2:26" x14ac:dyDescent="0.3">
      <c r="B21" s="1"/>
    </row>
    <row r="22" spans="2:26" x14ac:dyDescent="0.3">
      <c r="B22" s="1"/>
    </row>
    <row r="23" spans="2:26" x14ac:dyDescent="0.3">
      <c r="B23" s="1"/>
    </row>
    <row r="24" spans="2:26" x14ac:dyDescent="0.3">
      <c r="B24" s="1"/>
    </row>
    <row r="25" spans="2:26" x14ac:dyDescent="0.3">
      <c r="B25" s="1"/>
    </row>
    <row r="26" spans="2:26" x14ac:dyDescent="0.3">
      <c r="B26" s="1"/>
    </row>
    <row r="27" spans="2:26" x14ac:dyDescent="0.3">
      <c r="B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Z4"/>
  <sheetViews>
    <sheetView workbookViewId="0">
      <selection activeCell="B4" sqref="B4"/>
    </sheetView>
  </sheetViews>
  <sheetFormatPr defaultColWidth="8.875" defaultRowHeight="16.5" x14ac:dyDescent="0.3"/>
  <sheetData>
    <row r="3" spans="1:26" x14ac:dyDescent="0.3">
      <c r="A3" t="s">
        <v>12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29</v>
      </c>
      <c r="Q3" s="1" t="s">
        <v>30</v>
      </c>
      <c r="R3" s="1" t="s">
        <v>31</v>
      </c>
      <c r="S3" s="1" t="s">
        <v>32</v>
      </c>
      <c r="T3" s="1" t="s">
        <v>33</v>
      </c>
      <c r="U3" s="1" t="s">
        <v>34</v>
      </c>
      <c r="V3" s="1" t="s">
        <v>35</v>
      </c>
      <c r="W3" s="1" t="s">
        <v>36</v>
      </c>
      <c r="X3" s="1" t="s">
        <v>13</v>
      </c>
      <c r="Y3" s="1" t="s">
        <v>14</v>
      </c>
      <c r="Z3" s="1" t="s">
        <v>37</v>
      </c>
    </row>
    <row r="4" spans="1:26" x14ac:dyDescent="0.3">
      <c r="A4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ratio</vt:lpstr>
      <vt:lpstr>season</vt:lpstr>
      <vt:lpstr>2018년</vt:lpstr>
      <vt:lpstr>2019년</vt:lpstr>
      <vt:lpstr>2020년</vt:lpstr>
      <vt:lpstr>자치구 - 자치구 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최승현</dc:creator>
  <cp:lastModifiedBy>승현 최</cp:lastModifiedBy>
  <dcterms:created xsi:type="dcterms:W3CDTF">2021-11-07T08:31:17Z</dcterms:created>
  <dcterms:modified xsi:type="dcterms:W3CDTF">2021-11-24T02:32:23Z</dcterms:modified>
</cp:coreProperties>
</file>