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RIAM\"/>
    </mc:Choice>
  </mc:AlternateContent>
  <bookViews>
    <workbookView xWindow="0" yWindow="0" windowWidth="23040" windowHeight="9072" activeTab="1"/>
  </bookViews>
  <sheets>
    <sheet name="Hoja1" sheetId="1" r:id="rId1"/>
    <sheet name="Hoja2" sheetId="2" r:id="rId2"/>
  </sheets>
  <definedNames>
    <definedName name="_xlchart.v1.0" hidden="1">Hoja2!$A$2:$A$7</definedName>
    <definedName name="_xlchart.v1.1" hidden="1">Hoja2!$B$1</definedName>
    <definedName name="_xlchart.v1.10" hidden="1">Hoja2!$B$1</definedName>
    <definedName name="_xlchart.v1.11" hidden="1">Hoja2!$B$2:$B$7</definedName>
    <definedName name="_xlchart.v1.12" hidden="1">Hoja2!$C$1</definedName>
    <definedName name="_xlchart.v1.13" hidden="1">Hoja2!$C$2:$C$7</definedName>
    <definedName name="_xlchart.v1.14" hidden="1">Hoja2!$D$1</definedName>
    <definedName name="_xlchart.v1.15" hidden="1">Hoja2!$D$2:$D$7</definedName>
    <definedName name="_xlchart.v1.16" hidden="1">Hoja2!$E$1</definedName>
    <definedName name="_xlchart.v1.17" hidden="1">Hoja2!$E$2:$E$7</definedName>
    <definedName name="_xlchart.v1.18" hidden="1">Hoja2!$A$2:$A$7</definedName>
    <definedName name="_xlchart.v1.19" hidden="1">Hoja2!$B$1</definedName>
    <definedName name="_xlchart.v1.2" hidden="1">Hoja2!$B$2:$B$7</definedName>
    <definedName name="_xlchart.v1.20" hidden="1">Hoja2!$B$2:$B$7</definedName>
    <definedName name="_xlchart.v1.21" hidden="1">Hoja2!$C$1</definedName>
    <definedName name="_xlchart.v1.22" hidden="1">Hoja2!$C$2:$C$7</definedName>
    <definedName name="_xlchart.v1.23" hidden="1">Hoja2!$D$1</definedName>
    <definedName name="_xlchart.v1.24" hidden="1">Hoja2!$D$2:$D$7</definedName>
    <definedName name="_xlchart.v1.25" hidden="1">Hoja2!$E$1</definedName>
    <definedName name="_xlchart.v1.26" hidden="1">Hoja2!$E$2:$E$7</definedName>
    <definedName name="_xlchart.v1.3" hidden="1">Hoja2!$C$1</definedName>
    <definedName name="_xlchart.v1.4" hidden="1">Hoja2!$C$2:$C$7</definedName>
    <definedName name="_xlchart.v1.5" hidden="1">Hoja2!$D$1</definedName>
    <definedName name="_xlchart.v1.6" hidden="1">Hoja2!$D$2:$D$7</definedName>
    <definedName name="_xlchart.v1.7" hidden="1">Hoja2!$E$1</definedName>
    <definedName name="_xlchart.v1.8" hidden="1">Hoja2!$E$2:$E$7</definedName>
    <definedName name="_xlchart.v1.9" hidden="1">Hoja2!$A$2:$A$7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E7" i="2"/>
  <c r="D7" i="2"/>
  <c r="C7" i="2"/>
  <c r="B7" i="2"/>
  <c r="G7" i="1"/>
  <c r="F7" i="1"/>
  <c r="E7" i="1"/>
  <c r="D7" i="1"/>
  <c r="D8" i="1"/>
  <c r="E8" i="1" s="1"/>
  <c r="F8" i="1" s="1"/>
  <c r="G8" i="1" s="1"/>
  <c r="C7" i="1"/>
  <c r="C8" i="1"/>
  <c r="C4" i="1"/>
  <c r="D4" i="1" s="1"/>
  <c r="E4" i="1" s="1"/>
  <c r="F4" i="1" s="1"/>
  <c r="G4" i="1" s="1"/>
  <c r="C3" i="1"/>
  <c r="D3" i="1" s="1"/>
  <c r="E3" i="1" s="1"/>
  <c r="F3" i="1" s="1"/>
  <c r="G3" i="1" s="1"/>
  <c r="B8" i="1"/>
  <c r="B9" i="1" s="1"/>
  <c r="C9" i="1" s="1"/>
  <c r="D9" i="1" s="1"/>
  <c r="E9" i="1" s="1"/>
  <c r="F9" i="1" s="1"/>
  <c r="G9" i="1" s="1"/>
  <c r="B4" i="1"/>
  <c r="B5" i="1" s="1"/>
  <c r="B11" i="1" l="1"/>
  <c r="C11" i="1" s="1"/>
  <c r="D11" i="1" s="1"/>
  <c r="E11" i="1" s="1"/>
  <c r="F11" i="1" s="1"/>
  <c r="G11" i="1" s="1"/>
  <c r="C5" i="1"/>
  <c r="D5" i="1" s="1"/>
  <c r="E5" i="1" s="1"/>
  <c r="F5" i="1" s="1"/>
  <c r="G5" i="1" s="1"/>
</calcChain>
</file>

<file path=xl/sharedStrings.xml><?xml version="1.0" encoding="utf-8"?>
<sst xmlns="http://schemas.openxmlformats.org/spreadsheetml/2006/main" count="23" uniqueCount="23">
  <si>
    <t>VENTAS</t>
  </si>
  <si>
    <t>COSTES</t>
  </si>
  <si>
    <t>BENEFICIO BRUTO</t>
  </si>
  <si>
    <t>GASTOS FIJOS</t>
  </si>
  <si>
    <t>GASTOS VARIABLES</t>
  </si>
  <si>
    <t>TOTAL GASTOS</t>
  </si>
  <si>
    <t>BENEFICIO NETO</t>
  </si>
  <si>
    <t>ENE</t>
  </si>
  <si>
    <t>FEB</t>
  </si>
  <si>
    <t>MAR</t>
  </si>
  <si>
    <t>ABR</t>
  </si>
  <si>
    <t>MAY</t>
  </si>
  <si>
    <t>JUN</t>
  </si>
  <si>
    <t>PRODUCTO 1</t>
  </si>
  <si>
    <t>TOTAL VENTAS</t>
  </si>
  <si>
    <t>PRODUCTO 2</t>
  </si>
  <si>
    <t>PRODUCTO 3</t>
  </si>
  <si>
    <t>PRODUCTO 4</t>
  </si>
  <si>
    <t>PRODUCTO 5</t>
  </si>
  <si>
    <t>ENERO</t>
  </si>
  <si>
    <t>FEBRERO</t>
  </si>
  <si>
    <t>MARZO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</si>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</sst>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4" fontId="0" fillId="0" borderId="0" xfId="0" applyNumberFormat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/>
    <xf numFmtId="0" fontId="0" fillId="2" borderId="11" xfId="0" applyFill="1" applyBorder="1" applyAlignment="1"/>
    <xf numFmtId="4" fontId="0" fillId="0" borderId="3" xfId="0" applyNumberFormat="1" applyBorder="1"/>
    <xf numFmtId="4" fontId="0" fillId="0" borderId="4" xfId="0" applyNumberFormat="1" applyBorder="1"/>
    <xf numFmtId="4" fontId="0" fillId="0" borderId="9" xfId="0" applyNumberFormat="1" applyBorder="1"/>
    <xf numFmtId="4" fontId="0" fillId="0" borderId="2" xfId="0" applyNumberFormat="1" applyBorder="1"/>
    <xf numFmtId="4" fontId="0" fillId="0" borderId="1" xfId="0" applyNumberFormat="1" applyBorder="1"/>
    <xf numFmtId="4" fontId="0" fillId="0" borderId="10" xfId="0" applyNumberFormat="1" applyBorder="1"/>
    <xf numFmtId="4" fontId="0" fillId="0" borderId="12" xfId="0" applyNumberFormat="1" applyBorder="1"/>
    <xf numFmtId="4" fontId="0" fillId="0" borderId="13" xfId="0" applyNumberFormat="1" applyBorder="1"/>
    <xf numFmtId="4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  <a:r>
              <a:rPr lang="en-US" baseline="0"/>
              <a:t> REALIZADAS EN EL PRIMER TRIMESTRE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Hoja2!$B$2:$B$6</c:f>
              <c:numCache>
                <c:formatCode>_("$"* #,##0.00_);_("$"* \(#,##0.00\);_("$"* "-"??_);_(@_)</c:formatCode>
                <c:ptCount val="5"/>
                <c:pt idx="0">
                  <c:v>150</c:v>
                </c:pt>
                <c:pt idx="1">
                  <c:v>267</c:v>
                </c:pt>
                <c:pt idx="2">
                  <c:v>345</c:v>
                </c:pt>
                <c:pt idx="3">
                  <c:v>200</c:v>
                </c:pt>
                <c:pt idx="4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5-4C43-98FF-4EA3DF1F5D17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Hoja2!$C$2:$C$6</c:f>
              <c:numCache>
                <c:formatCode>_("$"* #,##0.00_);_("$"* \(#,##0.00\);_("$"* "-"??_);_(@_)</c:formatCode>
                <c:ptCount val="5"/>
                <c:pt idx="0">
                  <c:v>350</c:v>
                </c:pt>
                <c:pt idx="1">
                  <c:v>225</c:v>
                </c:pt>
                <c:pt idx="2">
                  <c:v>300</c:v>
                </c:pt>
                <c:pt idx="3">
                  <c:v>340</c:v>
                </c:pt>
                <c:pt idx="4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5-4C43-98FF-4EA3DF1F5D17}"/>
            </c:ext>
          </c:extLst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Hoja2!$D$2:$D$6</c:f>
              <c:numCache>
                <c:formatCode>_("$"* #,##0.00_);_("$"* \(#,##0.00\);_("$"* "-"??_);_(@_)</c:formatCode>
                <c:ptCount val="5"/>
                <c:pt idx="0">
                  <c:v>525</c:v>
                </c:pt>
                <c:pt idx="1">
                  <c:v>427</c:v>
                </c:pt>
                <c:pt idx="2">
                  <c:v>312</c:v>
                </c:pt>
                <c:pt idx="3">
                  <c:v>387</c:v>
                </c:pt>
                <c:pt idx="4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25-4C43-98FF-4EA3DF1F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470239"/>
        <c:axId val="1137459839"/>
      </c:barChart>
      <c:catAx>
        <c:axId val="1137470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59839"/>
        <c:crosses val="autoZero"/>
        <c:auto val="1"/>
        <c:lblAlgn val="ctr"/>
        <c:lblOffset val="100"/>
        <c:noMultiLvlLbl val="0"/>
      </c:catAx>
      <c:valAx>
        <c:axId val="11374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7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  <a:r>
              <a:rPr lang="en-US" baseline="0"/>
              <a:t> EN EL PRIMER TRIMESTRE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Hoja2!$B$2:$B$7</c:f>
              <c:numCache>
                <c:formatCode>_("$"* #,##0.00_);_("$"* \(#,##0.00\);_("$"* "-"??_);_(@_)</c:formatCode>
                <c:ptCount val="6"/>
                <c:pt idx="0">
                  <c:v>150</c:v>
                </c:pt>
                <c:pt idx="1">
                  <c:v>267</c:v>
                </c:pt>
                <c:pt idx="2">
                  <c:v>345</c:v>
                </c:pt>
                <c:pt idx="3">
                  <c:v>200</c:v>
                </c:pt>
                <c:pt idx="4">
                  <c:v>110</c:v>
                </c:pt>
                <c:pt idx="5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9-4D27-8CB2-8035484DF73B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Hoja2!$C$2:$C$7</c:f>
              <c:numCache>
                <c:formatCode>_("$"* #,##0.00_);_("$"* \(#,##0.00\);_("$"* "-"??_);_(@_)</c:formatCode>
                <c:ptCount val="6"/>
                <c:pt idx="0">
                  <c:v>350</c:v>
                </c:pt>
                <c:pt idx="1">
                  <c:v>225</c:v>
                </c:pt>
                <c:pt idx="2">
                  <c:v>300</c:v>
                </c:pt>
                <c:pt idx="3">
                  <c:v>340</c:v>
                </c:pt>
                <c:pt idx="4">
                  <c:v>460</c:v>
                </c:pt>
                <c:pt idx="5">
                  <c:v>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9-4D27-8CB2-8035484DF73B}"/>
            </c:ext>
          </c:extLst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Hoja2!$D$2:$D$7</c:f>
              <c:numCache>
                <c:formatCode>_("$"* #,##0.00_);_("$"* \(#,##0.00\);_("$"* "-"??_);_(@_)</c:formatCode>
                <c:ptCount val="6"/>
                <c:pt idx="0">
                  <c:v>525</c:v>
                </c:pt>
                <c:pt idx="1">
                  <c:v>427</c:v>
                </c:pt>
                <c:pt idx="2">
                  <c:v>312</c:v>
                </c:pt>
                <c:pt idx="3">
                  <c:v>387</c:v>
                </c:pt>
                <c:pt idx="4">
                  <c:v>237</c:v>
                </c:pt>
                <c:pt idx="5">
                  <c:v>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C9-4D27-8CB2-8035484DF73B}"/>
            </c:ext>
          </c:extLst>
        </c:ser>
        <c:ser>
          <c:idx val="3"/>
          <c:order val="3"/>
          <c:tx>
            <c:strRef>
              <c:f>Hoja2!$E$1</c:f>
              <c:strCache>
                <c:ptCount val="1"/>
                <c:pt idx="0">
                  <c:v>TOTALES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Hoja2!$E$2:$E$7</c:f>
              <c:numCache>
                <c:formatCode>_("$"* #,##0.00_);_("$"* \(#,##0.00\);_("$"* "-"??_);_(@_)</c:formatCode>
                <c:ptCount val="6"/>
                <c:pt idx="0">
                  <c:v>1025</c:v>
                </c:pt>
                <c:pt idx="1">
                  <c:v>919</c:v>
                </c:pt>
                <c:pt idx="2">
                  <c:v>957</c:v>
                </c:pt>
                <c:pt idx="3">
                  <c:v>927</c:v>
                </c:pt>
                <c:pt idx="4">
                  <c:v>807</c:v>
                </c:pt>
                <c:pt idx="5">
                  <c:v>4635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C9-4D27-8CB2-8035484DF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507407"/>
        <c:axId val="1160515727"/>
      </c:barChart>
      <c:catAx>
        <c:axId val="116050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15727"/>
        <c:crosses val="autoZero"/>
        <c:auto val="1"/>
        <c:lblAlgn val="ctr"/>
        <c:lblOffset val="100"/>
        <c:noMultiLvlLbl val="0"/>
      </c:catAx>
      <c:valAx>
        <c:axId val="116051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0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  <a:r>
              <a:rPr lang="en-US" baseline="0"/>
              <a:t> EN EL PRIMER TRIMESTRE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Hoja2!$B$2:$B$7</c:f>
              <c:numCache>
                <c:formatCode>_("$"* #,##0.00_);_("$"* \(#,##0.00\);_("$"* "-"??_);_(@_)</c:formatCode>
                <c:ptCount val="6"/>
                <c:pt idx="0">
                  <c:v>150</c:v>
                </c:pt>
                <c:pt idx="1">
                  <c:v>267</c:v>
                </c:pt>
                <c:pt idx="2">
                  <c:v>345</c:v>
                </c:pt>
                <c:pt idx="3">
                  <c:v>200</c:v>
                </c:pt>
                <c:pt idx="4">
                  <c:v>110</c:v>
                </c:pt>
                <c:pt idx="5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3-4C6E-8F14-9B94A986056A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Hoja2!$C$2:$C$7</c:f>
              <c:numCache>
                <c:formatCode>_("$"* #,##0.00_);_("$"* \(#,##0.00\);_("$"* "-"??_);_(@_)</c:formatCode>
                <c:ptCount val="6"/>
                <c:pt idx="0">
                  <c:v>350</c:v>
                </c:pt>
                <c:pt idx="1">
                  <c:v>225</c:v>
                </c:pt>
                <c:pt idx="2">
                  <c:v>300</c:v>
                </c:pt>
                <c:pt idx="3">
                  <c:v>340</c:v>
                </c:pt>
                <c:pt idx="4">
                  <c:v>460</c:v>
                </c:pt>
                <c:pt idx="5">
                  <c:v>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3-4C6E-8F14-9B94A986056A}"/>
            </c:ext>
          </c:extLst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Hoja2!$D$2:$D$7</c:f>
              <c:numCache>
                <c:formatCode>_("$"* #,##0.00_);_("$"* \(#,##0.00\);_("$"* "-"??_);_(@_)</c:formatCode>
                <c:ptCount val="6"/>
                <c:pt idx="0">
                  <c:v>525</c:v>
                </c:pt>
                <c:pt idx="1">
                  <c:v>427</c:v>
                </c:pt>
                <c:pt idx="2">
                  <c:v>312</c:v>
                </c:pt>
                <c:pt idx="3">
                  <c:v>387</c:v>
                </c:pt>
                <c:pt idx="4">
                  <c:v>237</c:v>
                </c:pt>
                <c:pt idx="5">
                  <c:v>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23-4C6E-8F14-9B94A9860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878159"/>
        <c:axId val="1323873999"/>
      </c:barChart>
      <c:lineChart>
        <c:grouping val="standard"/>
        <c:varyColors val="0"/>
        <c:ser>
          <c:idx val="3"/>
          <c:order val="3"/>
          <c:tx>
            <c:strRef>
              <c:f>Hoja2!$E$1</c:f>
              <c:strCache>
                <c:ptCount val="1"/>
                <c:pt idx="0">
                  <c:v>TOTALES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Hoja2!$E$2:$E$7</c:f>
              <c:numCache>
                <c:formatCode>_("$"* #,##0.00_);_("$"* \(#,##0.00\);_("$"* "-"??_);_(@_)</c:formatCode>
                <c:ptCount val="6"/>
                <c:pt idx="0">
                  <c:v>1025</c:v>
                </c:pt>
                <c:pt idx="1">
                  <c:v>919</c:v>
                </c:pt>
                <c:pt idx="2">
                  <c:v>957</c:v>
                </c:pt>
                <c:pt idx="3">
                  <c:v>927</c:v>
                </c:pt>
                <c:pt idx="4">
                  <c:v>807</c:v>
                </c:pt>
                <c:pt idx="5">
                  <c:v>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23-4C6E-8F14-9B94A9860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78159"/>
        <c:axId val="1323873999"/>
      </c:lineChart>
      <c:catAx>
        <c:axId val="132387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73999"/>
        <c:crosses val="autoZero"/>
        <c:auto val="1"/>
        <c:lblAlgn val="ctr"/>
        <c:lblOffset val="100"/>
        <c:noMultiLvlLbl val="0"/>
      </c:catAx>
      <c:valAx>
        <c:axId val="13238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7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PRIMER</a:t>
            </a:r>
            <a:r>
              <a:rPr lang="en-US" baseline="0"/>
              <a:t> TRIMESTRE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Hoja2!$B$2:$B$7</c:f>
              <c:numCache>
                <c:formatCode>_("$"* #,##0.00_);_("$"* \(#,##0.00\);_("$"* "-"??_);_(@_)</c:formatCode>
                <c:ptCount val="6"/>
                <c:pt idx="0">
                  <c:v>150</c:v>
                </c:pt>
                <c:pt idx="1">
                  <c:v>267</c:v>
                </c:pt>
                <c:pt idx="2">
                  <c:v>345</c:v>
                </c:pt>
                <c:pt idx="3">
                  <c:v>200</c:v>
                </c:pt>
                <c:pt idx="4">
                  <c:v>110</c:v>
                </c:pt>
                <c:pt idx="5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D-4B3B-9487-F2C567FFC004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Hoja2!$C$2:$C$7</c:f>
              <c:numCache>
                <c:formatCode>_("$"* #,##0.00_);_("$"* \(#,##0.00\);_("$"* "-"??_);_(@_)</c:formatCode>
                <c:ptCount val="6"/>
                <c:pt idx="0">
                  <c:v>350</c:v>
                </c:pt>
                <c:pt idx="1">
                  <c:v>225</c:v>
                </c:pt>
                <c:pt idx="2">
                  <c:v>300</c:v>
                </c:pt>
                <c:pt idx="3">
                  <c:v>340</c:v>
                </c:pt>
                <c:pt idx="4">
                  <c:v>460</c:v>
                </c:pt>
                <c:pt idx="5">
                  <c:v>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D-4B3B-9487-F2C567FFC004}"/>
            </c:ext>
          </c:extLst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Hoja2!$D$2:$D$7</c:f>
              <c:numCache>
                <c:formatCode>_("$"* #,##0.00_);_("$"* \(#,##0.00\);_("$"* "-"??_);_(@_)</c:formatCode>
                <c:ptCount val="6"/>
                <c:pt idx="0">
                  <c:v>525</c:v>
                </c:pt>
                <c:pt idx="1">
                  <c:v>427</c:v>
                </c:pt>
                <c:pt idx="2">
                  <c:v>312</c:v>
                </c:pt>
                <c:pt idx="3">
                  <c:v>387</c:v>
                </c:pt>
                <c:pt idx="4">
                  <c:v>237</c:v>
                </c:pt>
                <c:pt idx="5">
                  <c:v>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D-4B3B-9487-F2C567FFC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878159"/>
        <c:axId val="1323873999"/>
      </c:barChart>
      <c:lineChart>
        <c:grouping val="standard"/>
        <c:varyColors val="0"/>
        <c:ser>
          <c:idx val="3"/>
          <c:order val="3"/>
          <c:tx>
            <c:strRef>
              <c:f>Hoja2!$E$1</c:f>
              <c:strCache>
                <c:ptCount val="1"/>
                <c:pt idx="0">
                  <c:v>TOTALES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ln w="50800">
                <a:solidFill>
                  <a:schemeClr val="accent4"/>
                </a:solidFill>
              </a:ln>
              <a:effectLst/>
            </c:spPr>
          </c:marker>
          <c:cat>
            <c:strRef>
              <c:f>Hoja2!$A$2:$A$7</c:f>
              <c:strCache>
                <c:ptCount val="6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  <c:pt idx="3">
                  <c:v>PRODUCTO 4</c:v>
                </c:pt>
                <c:pt idx="4">
                  <c:v>PRODUCTO 5</c:v>
                </c:pt>
                <c:pt idx="5">
                  <c:v>TOTAL VENTAS</c:v>
                </c:pt>
              </c:strCache>
            </c:strRef>
          </c:cat>
          <c:val>
            <c:numRef>
              <c:f>Hoja2!$E$2:$E$7</c:f>
              <c:numCache>
                <c:formatCode>_("$"* #,##0.00_);_("$"* \(#,##0.00\);_("$"* "-"??_);_(@_)</c:formatCode>
                <c:ptCount val="6"/>
                <c:pt idx="0">
                  <c:v>1025</c:v>
                </c:pt>
                <c:pt idx="1">
                  <c:v>919</c:v>
                </c:pt>
                <c:pt idx="2">
                  <c:v>957</c:v>
                </c:pt>
                <c:pt idx="3">
                  <c:v>927</c:v>
                </c:pt>
                <c:pt idx="4">
                  <c:v>807</c:v>
                </c:pt>
                <c:pt idx="5">
                  <c:v>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BD-4B3B-9487-F2C567FFC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78159"/>
        <c:axId val="1323873999"/>
      </c:lineChart>
      <c:catAx>
        <c:axId val="132387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73999"/>
        <c:crosses val="autoZero"/>
        <c:auto val="1"/>
        <c:lblAlgn val="ctr"/>
        <c:lblOffset val="100"/>
        <c:noMultiLvlLbl val="0"/>
      </c:catAx>
      <c:valAx>
        <c:axId val="13238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7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148590</xdr:rowOff>
    </xdr:from>
    <xdr:to>
      <xdr:col>5</xdr:col>
      <xdr:colOff>480060</xdr:colOff>
      <xdr:row>22</xdr:row>
      <xdr:rowOff>148590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179070</xdr:rowOff>
    </xdr:from>
    <xdr:to>
      <xdr:col>5</xdr:col>
      <xdr:colOff>472440</xdr:colOff>
      <xdr:row>37</xdr:row>
      <xdr:rowOff>179070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106680</xdr:colOff>
      <xdr:row>0</xdr:row>
      <xdr:rowOff>72390</xdr:rowOff>
    </xdr:from>
    <xdr:to>
      <xdr:col>11</xdr:col>
      <xdr:colOff>716280</xdr:colOff>
      <xdr:row>15</xdr:row>
      <xdr:rowOff>72390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11</xdr:col>
      <xdr:colOff>609600</xdr:colOff>
      <xdr:row>32</xdr:row>
      <xdr:rowOff>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:G11"/>
    </sheetView>
  </sheetViews>
  <sheetFormatPr baseColWidth="10" defaultRowHeight="14.4" x14ac:dyDescent="0.3"/>
  <cols>
    <col min="1" max="1" width="18.109375" customWidth="1"/>
  </cols>
  <sheetData>
    <row r="1" spans="1:7" ht="15" thickBot="1" x14ac:dyDescent="0.35"/>
    <row r="2" spans="1:7" x14ac:dyDescent="0.3">
      <c r="A2" s="2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 x14ac:dyDescent="0.3">
      <c r="A3" s="5" t="s">
        <v>0</v>
      </c>
      <c r="B3" s="7">
        <v>130</v>
      </c>
      <c r="C3" s="8">
        <f>B3*1.15</f>
        <v>149.5</v>
      </c>
      <c r="D3" s="8">
        <f>C3*1.15</f>
        <v>171.92499999999998</v>
      </c>
      <c r="E3" s="8">
        <f>D3*1.15</f>
        <v>197.71374999999998</v>
      </c>
      <c r="F3" s="8">
        <f t="shared" ref="F3" si="0">E3*1.15</f>
        <v>227.37081249999994</v>
      </c>
      <c r="G3" s="9">
        <f>F3*1.15</f>
        <v>261.47643437499994</v>
      </c>
    </row>
    <row r="4" spans="1:7" x14ac:dyDescent="0.3">
      <c r="A4" s="5" t="s">
        <v>1</v>
      </c>
      <c r="B4" s="10">
        <f>60%*B3</f>
        <v>78</v>
      </c>
      <c r="C4" s="11">
        <f t="shared" ref="C4:G11" si="1">B4*1.15</f>
        <v>89.699999999999989</v>
      </c>
      <c r="D4" s="11">
        <f t="shared" si="1"/>
        <v>103.15499999999997</v>
      </c>
      <c r="E4" s="11">
        <f t="shared" si="1"/>
        <v>118.62824999999997</v>
      </c>
      <c r="F4" s="11">
        <f t="shared" si="1"/>
        <v>136.42248749999996</v>
      </c>
      <c r="G4" s="12">
        <f t="shared" si="1"/>
        <v>156.88586062499994</v>
      </c>
    </row>
    <row r="5" spans="1:7" x14ac:dyDescent="0.3">
      <c r="A5" s="5" t="s">
        <v>2</v>
      </c>
      <c r="B5" s="10">
        <f>B3-B4</f>
        <v>52</v>
      </c>
      <c r="C5" s="11">
        <f t="shared" si="1"/>
        <v>59.8</v>
      </c>
      <c r="D5" s="11">
        <f t="shared" si="1"/>
        <v>68.77</v>
      </c>
      <c r="E5" s="11">
        <f t="shared" si="1"/>
        <v>79.085499999999996</v>
      </c>
      <c r="F5" s="11">
        <f t="shared" si="1"/>
        <v>90.948324999999983</v>
      </c>
      <c r="G5" s="12">
        <f t="shared" si="1"/>
        <v>104.59057374999998</v>
      </c>
    </row>
    <row r="6" spans="1:7" x14ac:dyDescent="0.3">
      <c r="A6" s="5"/>
      <c r="B6" s="10"/>
      <c r="C6" s="11"/>
      <c r="D6" s="11"/>
      <c r="E6" s="11"/>
      <c r="F6" s="11"/>
      <c r="G6" s="12"/>
    </row>
    <row r="7" spans="1:7" x14ac:dyDescent="0.3">
      <c r="A7" s="5" t="s">
        <v>3</v>
      </c>
      <c r="B7" s="10">
        <v>10</v>
      </c>
      <c r="C7" s="11">
        <f t="shared" si="1"/>
        <v>11.5</v>
      </c>
      <c r="D7" s="11">
        <f t="shared" ref="D7:G11" si="2">C7*1.15</f>
        <v>13.225</v>
      </c>
      <c r="E7" s="11">
        <f t="shared" si="2"/>
        <v>15.208749999999998</v>
      </c>
      <c r="F7" s="11">
        <f t="shared" si="2"/>
        <v>17.490062499999997</v>
      </c>
      <c r="G7" s="12">
        <f t="shared" si="2"/>
        <v>20.113571874999995</v>
      </c>
    </row>
    <row r="8" spans="1:7" x14ac:dyDescent="0.3">
      <c r="A8" s="5" t="s">
        <v>4</v>
      </c>
      <c r="B8" s="10">
        <f>12%*B3</f>
        <v>15.6</v>
      </c>
      <c r="C8" s="11">
        <f t="shared" si="1"/>
        <v>17.939999999999998</v>
      </c>
      <c r="D8" s="11">
        <f t="shared" si="2"/>
        <v>20.630999999999997</v>
      </c>
      <c r="E8" s="11">
        <f t="shared" si="2"/>
        <v>23.725649999999995</v>
      </c>
      <c r="F8" s="11">
        <f t="shared" si="2"/>
        <v>27.284497499999993</v>
      </c>
      <c r="G8" s="12">
        <f t="shared" si="2"/>
        <v>31.377172124999991</v>
      </c>
    </row>
    <row r="9" spans="1:7" x14ac:dyDescent="0.3">
      <c r="A9" s="5" t="s">
        <v>5</v>
      </c>
      <c r="B9" s="10">
        <f>SUM(B7:B8)</f>
        <v>25.6</v>
      </c>
      <c r="C9" s="11">
        <f t="shared" si="1"/>
        <v>29.439999999999998</v>
      </c>
      <c r="D9" s="11">
        <f t="shared" si="2"/>
        <v>33.855999999999995</v>
      </c>
      <c r="E9" s="11">
        <f t="shared" si="2"/>
        <v>38.934399999999989</v>
      </c>
      <c r="F9" s="11">
        <f t="shared" si="2"/>
        <v>44.774559999999987</v>
      </c>
      <c r="G9" s="12">
        <f t="shared" si="2"/>
        <v>51.490743999999978</v>
      </c>
    </row>
    <row r="10" spans="1:7" x14ac:dyDescent="0.3">
      <c r="A10" s="5"/>
      <c r="B10" s="10"/>
      <c r="C10" s="11"/>
      <c r="D10" s="11"/>
      <c r="E10" s="11"/>
      <c r="F10" s="11"/>
      <c r="G10" s="12"/>
    </row>
    <row r="11" spans="1:7" ht="15" thickBot="1" x14ac:dyDescent="0.35">
      <c r="A11" s="6" t="s">
        <v>6</v>
      </c>
      <c r="B11" s="13">
        <f>B5-B9</f>
        <v>26.4</v>
      </c>
      <c r="C11" s="14">
        <f t="shared" si="1"/>
        <v>30.359999999999996</v>
      </c>
      <c r="D11" s="14">
        <f t="shared" si="2"/>
        <v>34.913999999999994</v>
      </c>
      <c r="E11" s="14">
        <f t="shared" si="2"/>
        <v>40.151099999999992</v>
      </c>
      <c r="F11" s="14">
        <f t="shared" si="2"/>
        <v>46.173764999999989</v>
      </c>
      <c r="G11" s="15">
        <f t="shared" si="2"/>
        <v>53.099829749999984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E4" workbookViewId="0">
      <selection activeCell="M24" sqref="M24"/>
    </sheetView>
  </sheetViews>
  <sheetFormatPr baseColWidth="10" defaultRowHeight="14.4" x14ac:dyDescent="0.3"/>
  <cols>
    <col min="1" max="1" width="13.5546875" customWidth="1"/>
  </cols>
  <sheetData>
    <row r="1" spans="1:5" x14ac:dyDescent="0.3"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13</v>
      </c>
      <c r="B2" s="1">
        <v>150</v>
      </c>
      <c r="C2" s="1">
        <v>350</v>
      </c>
      <c r="D2" s="1">
        <v>525</v>
      </c>
      <c r="E2" s="1">
        <f t="shared" ref="E2:E7" si="0">SUM(B2:D2)</f>
        <v>1025</v>
      </c>
    </row>
    <row r="3" spans="1:5" x14ac:dyDescent="0.3">
      <c r="A3" t="s">
        <v>15</v>
      </c>
      <c r="B3" s="1">
        <v>267</v>
      </c>
      <c r="C3" s="1">
        <v>225</v>
      </c>
      <c r="D3" s="1">
        <v>427</v>
      </c>
      <c r="E3" s="1">
        <f t="shared" si="0"/>
        <v>919</v>
      </c>
    </row>
    <row r="4" spans="1:5" x14ac:dyDescent="0.3">
      <c r="A4" t="s">
        <v>16</v>
      </c>
      <c r="B4" s="1">
        <v>345</v>
      </c>
      <c r="C4" s="1">
        <v>300</v>
      </c>
      <c r="D4" s="1">
        <v>312</v>
      </c>
      <c r="E4" s="1">
        <f t="shared" si="0"/>
        <v>957</v>
      </c>
    </row>
    <row r="5" spans="1:5" x14ac:dyDescent="0.3">
      <c r="A5" t="s">
        <v>17</v>
      </c>
      <c r="B5" s="1">
        <v>200</v>
      </c>
      <c r="C5" s="1">
        <v>340</v>
      </c>
      <c r="D5" s="1">
        <v>387</v>
      </c>
      <c r="E5" s="1">
        <f t="shared" si="0"/>
        <v>927</v>
      </c>
    </row>
    <row r="6" spans="1:5" x14ac:dyDescent="0.3">
      <c r="A6" t="s">
        <v>18</v>
      </c>
      <c r="B6" s="1">
        <v>110</v>
      </c>
      <c r="C6" s="1">
        <v>460</v>
      </c>
      <c r="D6" s="1">
        <v>237</v>
      </c>
      <c r="E6" s="1">
        <f t="shared" si="0"/>
        <v>807</v>
      </c>
    </row>
    <row r="7" spans="1:5" x14ac:dyDescent="0.3">
      <c r="A7" t="s">
        <v>14</v>
      </c>
      <c r="B7" s="1">
        <f>SUM(B2:B6)</f>
        <v>1072</v>
      </c>
      <c r="C7" s="1">
        <f>SUM(C2:C6)</f>
        <v>1675</v>
      </c>
      <c r="D7" s="1">
        <f>SUM(D2:D6)</f>
        <v>1888</v>
      </c>
      <c r="E7" s="1">
        <f t="shared" si="0"/>
        <v>4635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JOSE EPIGMENIO RAMIREZ HERNANDEZ</cp:lastModifiedBy>
  <dcterms:created xsi:type="dcterms:W3CDTF">2025-03-03T19:28:08Z</dcterms:created>
  <dcterms:modified xsi:type="dcterms:W3CDTF">2025-05-14T02:27:24Z</dcterms:modified>
</cp:coreProperties>
</file>